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0" windowWidth="15480" windowHeight="9972"/>
  </bookViews>
  <sheets>
    <sheet name="RTS" sheetId="4" r:id="rId1"/>
    <sheet name="rts-data-review" sheetId="3" state="hidden" r:id="rId2"/>
    <sheet name="Query" sheetId="2" state="hidden" r:id="rId3"/>
    <sheet name="OC-88" sheetId="6" state="hidden" r:id="rId4"/>
  </sheets>
  <calcPr calcId="145621"/>
</workbook>
</file>

<file path=xl/calcChain.xml><?xml version="1.0" encoding="utf-8"?>
<calcChain xmlns="http://schemas.openxmlformats.org/spreadsheetml/2006/main">
  <c r="AB13" i="2" l="1"/>
  <c r="AC13" i="2"/>
  <c r="AD13" i="2"/>
  <c r="AE13" i="2"/>
  <c r="AF13" i="2"/>
  <c r="AG13" i="2"/>
  <c r="AH13" i="2"/>
  <c r="AI13" i="2"/>
  <c r="AJ13" i="2"/>
  <c r="AK13" i="2"/>
  <c r="AB14" i="2"/>
  <c r="AC14" i="2"/>
  <c r="AD14" i="2"/>
  <c r="AE14" i="2"/>
  <c r="AF14" i="2"/>
  <c r="AG14" i="2"/>
  <c r="AH14" i="2"/>
  <c r="AI14" i="2"/>
  <c r="AJ14" i="2"/>
  <c r="AK14" i="2"/>
  <c r="AB15" i="2"/>
  <c r="AC15" i="2"/>
  <c r="AD15" i="2"/>
  <c r="AE15" i="2"/>
  <c r="AF15" i="2"/>
  <c r="AG15" i="2"/>
  <c r="AH15" i="2"/>
  <c r="AI15" i="2"/>
  <c r="AJ15" i="2"/>
  <c r="AK15" i="2"/>
  <c r="AB16" i="2"/>
  <c r="AC16" i="2"/>
  <c r="AD16" i="2"/>
  <c r="AE16" i="2"/>
  <c r="AF16" i="2"/>
  <c r="AG16" i="2"/>
  <c r="AH16" i="2"/>
  <c r="AI16" i="2"/>
  <c r="AJ16" i="2"/>
  <c r="AK16" i="2"/>
  <c r="AB17" i="2"/>
  <c r="AC17" i="2"/>
  <c r="AD17" i="2"/>
  <c r="AE17" i="2"/>
  <c r="AF17" i="2"/>
  <c r="AG17" i="2"/>
  <c r="AH17" i="2"/>
  <c r="AI17" i="2"/>
  <c r="AJ17" i="2"/>
  <c r="AK17" i="2"/>
  <c r="AB18" i="2"/>
  <c r="AC18" i="2"/>
  <c r="AD18" i="2"/>
  <c r="AE18" i="2"/>
  <c r="AF18" i="2"/>
  <c r="AG18" i="2"/>
  <c r="AH18" i="2"/>
  <c r="AI18" i="2"/>
  <c r="AJ18" i="2"/>
  <c r="AK18" i="2"/>
  <c r="AB19" i="2"/>
  <c r="AC19" i="2"/>
  <c r="AD19" i="2"/>
  <c r="AE19" i="2"/>
  <c r="AF19" i="2"/>
  <c r="AG19" i="2"/>
  <c r="AH19" i="2"/>
  <c r="AI19" i="2"/>
  <c r="AJ19" i="2"/>
  <c r="AK19" i="2"/>
  <c r="AB20" i="2"/>
  <c r="AC20" i="2"/>
  <c r="AD20" i="2"/>
  <c r="AE20" i="2"/>
  <c r="AF20" i="2"/>
  <c r="AG20" i="2"/>
  <c r="AH20" i="2"/>
  <c r="AI20" i="2"/>
  <c r="AJ20" i="2"/>
  <c r="AK20" i="2"/>
  <c r="AB21" i="2"/>
  <c r="AC21" i="2"/>
  <c r="AD21" i="2"/>
  <c r="AE21" i="2"/>
  <c r="AF21" i="2"/>
  <c r="AG21" i="2"/>
  <c r="AH21" i="2"/>
  <c r="AI21" i="2"/>
  <c r="AJ21" i="2"/>
  <c r="AK21" i="2"/>
  <c r="AB22" i="2"/>
  <c r="AC22" i="2"/>
  <c r="AD22" i="2"/>
  <c r="AE22" i="2"/>
  <c r="AF22" i="2"/>
  <c r="AG22" i="2"/>
  <c r="AH22" i="2"/>
  <c r="AI22" i="2"/>
  <c r="AJ22" i="2"/>
  <c r="AK22" i="2"/>
  <c r="AB23" i="2"/>
  <c r="AC23" i="2"/>
  <c r="AD23" i="2"/>
  <c r="AE23" i="2"/>
  <c r="AF23" i="2"/>
  <c r="AG23" i="2"/>
  <c r="AH23" i="2"/>
  <c r="AI23" i="2"/>
  <c r="AJ23" i="2"/>
  <c r="AK23" i="2"/>
  <c r="AB24" i="2"/>
  <c r="AC24" i="2"/>
  <c r="AD24" i="2"/>
  <c r="AE24" i="2"/>
  <c r="AF24" i="2"/>
  <c r="AG24" i="2"/>
  <c r="AH24" i="2"/>
  <c r="AI24" i="2"/>
  <c r="AJ24" i="2"/>
  <c r="AK24" i="2"/>
  <c r="AB25" i="2"/>
  <c r="AC25" i="2"/>
  <c r="AD25" i="2"/>
  <c r="AE25" i="2"/>
  <c r="AF25" i="2"/>
  <c r="AG25" i="2"/>
  <c r="AH25" i="2"/>
  <c r="AI25" i="2"/>
  <c r="AJ25" i="2"/>
  <c r="AK25" i="2"/>
  <c r="AB26" i="2"/>
  <c r="AC26" i="2"/>
  <c r="AD26" i="2"/>
  <c r="AE26" i="2"/>
  <c r="AF26" i="2"/>
  <c r="AG26" i="2"/>
  <c r="AH26" i="2"/>
  <c r="AI26" i="2"/>
  <c r="AJ26" i="2"/>
  <c r="AK26" i="2"/>
  <c r="AB27" i="2"/>
  <c r="AC27" i="2"/>
  <c r="AD27" i="2"/>
  <c r="AE27" i="2"/>
  <c r="AF27" i="2"/>
  <c r="AG27" i="2"/>
  <c r="AH27" i="2"/>
  <c r="AI27" i="2"/>
  <c r="AJ27" i="2"/>
  <c r="AK27" i="2"/>
  <c r="AB28" i="2"/>
  <c r="AC28" i="2"/>
  <c r="AD28" i="2"/>
  <c r="AE28" i="2"/>
  <c r="AF28" i="2"/>
  <c r="AG28" i="2"/>
  <c r="AH28" i="2"/>
  <c r="AI28" i="2"/>
  <c r="AJ28" i="2"/>
  <c r="AK28" i="2"/>
  <c r="AB29" i="2"/>
  <c r="AC29" i="2"/>
  <c r="AD29" i="2"/>
  <c r="AE29" i="2"/>
  <c r="AF29" i="2"/>
  <c r="AG29" i="2"/>
  <c r="AH29" i="2"/>
  <c r="AI29" i="2"/>
  <c r="AJ29" i="2"/>
  <c r="AK29" i="2"/>
  <c r="AB30" i="2"/>
  <c r="AC30" i="2"/>
  <c r="AD30" i="2"/>
  <c r="AE30" i="2"/>
  <c r="AF30" i="2"/>
  <c r="AG30" i="2"/>
  <c r="AH30" i="2"/>
  <c r="AI30" i="2"/>
  <c r="AJ30" i="2"/>
  <c r="AK30" i="2"/>
  <c r="AB31" i="2"/>
  <c r="AC31" i="2"/>
  <c r="AD31" i="2"/>
  <c r="AE31" i="2"/>
  <c r="AF31" i="2"/>
  <c r="AG31" i="2"/>
  <c r="AH31" i="2"/>
  <c r="AI31" i="2"/>
  <c r="AJ31" i="2"/>
  <c r="AK31" i="2"/>
  <c r="AB32" i="2"/>
  <c r="AC32" i="2"/>
  <c r="AD32" i="2"/>
  <c r="AE32" i="2"/>
  <c r="AF32" i="2"/>
  <c r="AG32" i="2"/>
  <c r="AH32" i="2"/>
  <c r="AI32" i="2"/>
  <c r="AJ32" i="2"/>
  <c r="AK32" i="2"/>
  <c r="AB33" i="2"/>
  <c r="AC33" i="2"/>
  <c r="AD33" i="2"/>
  <c r="AE33" i="2"/>
  <c r="AF33" i="2"/>
  <c r="AG33" i="2"/>
  <c r="AH33" i="2"/>
  <c r="AI33" i="2"/>
  <c r="AJ33" i="2"/>
  <c r="AK33" i="2"/>
  <c r="AB34" i="2"/>
  <c r="AC34" i="2"/>
  <c r="AD34" i="2"/>
  <c r="AE34" i="2"/>
  <c r="AF34" i="2"/>
  <c r="AG34" i="2"/>
  <c r="AH34" i="2"/>
  <c r="AI34" i="2"/>
  <c r="AJ34" i="2"/>
  <c r="AK34" i="2"/>
  <c r="AB35" i="2"/>
  <c r="AC35" i="2"/>
  <c r="AD35" i="2"/>
  <c r="AE35" i="2"/>
  <c r="AF35" i="2"/>
  <c r="AG35" i="2"/>
  <c r="AH35" i="2"/>
  <c r="AI35" i="2"/>
  <c r="AJ35" i="2"/>
  <c r="AK35" i="2"/>
  <c r="AB36" i="2"/>
  <c r="AC36" i="2"/>
  <c r="AD36" i="2"/>
  <c r="AE36" i="2"/>
  <c r="AF36" i="2"/>
  <c r="AG36" i="2"/>
  <c r="AH36" i="2"/>
  <c r="AI36" i="2"/>
  <c r="AJ36" i="2"/>
  <c r="AK36" i="2"/>
  <c r="AB37" i="2"/>
  <c r="AC37" i="2"/>
  <c r="AD37" i="2"/>
  <c r="AE37" i="2"/>
  <c r="AF37" i="2"/>
  <c r="AG37" i="2"/>
  <c r="AH37" i="2"/>
  <c r="AI37" i="2"/>
  <c r="AJ37" i="2"/>
  <c r="AK37" i="2"/>
  <c r="AC12" i="2"/>
  <c r="AD12" i="2"/>
  <c r="AE12" i="2"/>
  <c r="AF12" i="2"/>
  <c r="AG12" i="2"/>
  <c r="AH12" i="2"/>
  <c r="AI12" i="2"/>
  <c r="AJ12" i="2"/>
  <c r="AK12" i="2"/>
  <c r="AB12" i="2"/>
  <c r="I3" i="6" l="1"/>
  <c r="I4" i="6"/>
  <c r="I5" i="6"/>
  <c r="I6" i="6"/>
  <c r="I7" i="6"/>
  <c r="I8" i="6"/>
  <c r="I9" i="6"/>
  <c r="I10" i="6"/>
  <c r="I11" i="6"/>
  <c r="I2" i="6"/>
  <c r="C60" i="3" l="1"/>
  <c r="D60" i="3"/>
  <c r="E60" i="3"/>
  <c r="F60" i="3"/>
  <c r="G60" i="3"/>
  <c r="H60" i="3"/>
  <c r="I60" i="3"/>
  <c r="J60" i="3"/>
  <c r="K60" i="3"/>
  <c r="C61" i="3"/>
  <c r="D61" i="3"/>
  <c r="E61" i="3"/>
  <c r="F61" i="3"/>
  <c r="G61" i="3"/>
  <c r="H61" i="3"/>
  <c r="I61" i="3"/>
  <c r="J61" i="3"/>
  <c r="K61" i="3"/>
  <c r="C62" i="3"/>
  <c r="D62" i="3"/>
  <c r="E62" i="3"/>
  <c r="F62" i="3"/>
  <c r="G62" i="3"/>
  <c r="H62" i="3"/>
  <c r="I62" i="3"/>
  <c r="J62" i="3"/>
  <c r="K62" i="3"/>
  <c r="C63" i="3"/>
  <c r="D63" i="3"/>
  <c r="E63" i="3"/>
  <c r="F63" i="3"/>
  <c r="G63" i="3"/>
  <c r="H63" i="3"/>
  <c r="I63" i="3"/>
  <c r="J63" i="3"/>
  <c r="K63" i="3"/>
  <c r="C64" i="3"/>
  <c r="D64" i="3"/>
  <c r="E64" i="3"/>
  <c r="F64" i="3"/>
  <c r="G64" i="3"/>
  <c r="H64" i="3"/>
  <c r="I64" i="3"/>
  <c r="J64" i="3"/>
  <c r="K64" i="3"/>
  <c r="C65" i="3"/>
  <c r="D65" i="3"/>
  <c r="E65" i="3"/>
  <c r="F65" i="3"/>
  <c r="G65" i="3"/>
  <c r="H65" i="3"/>
  <c r="I65" i="3"/>
  <c r="J65" i="3"/>
  <c r="K65" i="3"/>
  <c r="C66" i="3"/>
  <c r="D66" i="3"/>
  <c r="E66" i="3"/>
  <c r="F66" i="3"/>
  <c r="G66" i="3"/>
  <c r="H66" i="3"/>
  <c r="I66" i="3"/>
  <c r="J66" i="3"/>
  <c r="K66" i="3"/>
  <c r="C67" i="3"/>
  <c r="D67" i="3"/>
  <c r="E67" i="3"/>
  <c r="F67" i="3"/>
  <c r="G67" i="3"/>
  <c r="H67" i="3"/>
  <c r="I67" i="3"/>
  <c r="J67" i="3"/>
  <c r="K67" i="3"/>
  <c r="C68" i="3"/>
  <c r="D68" i="3"/>
  <c r="E68" i="3"/>
  <c r="F68" i="3"/>
  <c r="G68" i="3"/>
  <c r="H68" i="3"/>
  <c r="I68" i="3"/>
  <c r="J68" i="3"/>
  <c r="K68" i="3"/>
  <c r="C69" i="3"/>
  <c r="D69" i="3"/>
  <c r="E69" i="3"/>
  <c r="F69" i="3"/>
  <c r="G69" i="3"/>
  <c r="H69" i="3"/>
  <c r="I69" i="3"/>
  <c r="J69" i="3"/>
  <c r="K69" i="3"/>
  <c r="C70" i="3"/>
  <c r="D70" i="3"/>
  <c r="E70" i="3"/>
  <c r="F70" i="3"/>
  <c r="G70" i="3"/>
  <c r="H70" i="3"/>
  <c r="I70" i="3"/>
  <c r="J70" i="3"/>
  <c r="K70" i="3"/>
  <c r="C71" i="3"/>
  <c r="D71" i="3"/>
  <c r="E71" i="3"/>
  <c r="F71" i="3"/>
  <c r="G71" i="3"/>
  <c r="H71" i="3"/>
  <c r="I71" i="3"/>
  <c r="J71" i="3"/>
  <c r="K71" i="3"/>
  <c r="C72" i="3"/>
  <c r="D72" i="3"/>
  <c r="E72" i="3"/>
  <c r="F72" i="3"/>
  <c r="G72" i="3"/>
  <c r="H72" i="3"/>
  <c r="I72" i="3"/>
  <c r="J72" i="3"/>
  <c r="K72" i="3"/>
  <c r="C73" i="3"/>
  <c r="D73" i="3"/>
  <c r="E73" i="3"/>
  <c r="F73" i="3"/>
  <c r="G73" i="3"/>
  <c r="H73" i="3"/>
  <c r="I73" i="3"/>
  <c r="J73" i="3"/>
  <c r="K73" i="3"/>
  <c r="C74" i="3"/>
  <c r="D74" i="3"/>
  <c r="E74" i="3"/>
  <c r="F74" i="3"/>
  <c r="G74" i="3"/>
  <c r="H74" i="3"/>
  <c r="I74" i="3"/>
  <c r="J74" i="3"/>
  <c r="K74" i="3"/>
  <c r="C75" i="3"/>
  <c r="D75" i="3"/>
  <c r="E75" i="3"/>
  <c r="F75" i="3"/>
  <c r="G75" i="3"/>
  <c r="H75" i="3"/>
  <c r="I75" i="3"/>
  <c r="J75" i="3"/>
  <c r="K75" i="3"/>
  <c r="C76" i="3"/>
  <c r="D76" i="3"/>
  <c r="E76" i="3"/>
  <c r="F76" i="3"/>
  <c r="G76" i="3"/>
  <c r="H76" i="3"/>
  <c r="I76" i="3"/>
  <c r="J76" i="3"/>
  <c r="K76" i="3"/>
  <c r="C77" i="3"/>
  <c r="D77" i="3"/>
  <c r="E77" i="3"/>
  <c r="F77" i="3"/>
  <c r="G77" i="3"/>
  <c r="H77" i="3"/>
  <c r="I77" i="3"/>
  <c r="J77" i="3"/>
  <c r="K77" i="3"/>
  <c r="C78" i="3"/>
  <c r="D78" i="3"/>
  <c r="E78" i="3"/>
  <c r="F78" i="3"/>
  <c r="G78" i="3"/>
  <c r="H78" i="3"/>
  <c r="I78" i="3"/>
  <c r="J78" i="3"/>
  <c r="K78" i="3"/>
  <c r="C79" i="3"/>
  <c r="D79" i="3"/>
  <c r="E79" i="3"/>
  <c r="F79" i="3"/>
  <c r="G79" i="3"/>
  <c r="H79" i="3"/>
  <c r="I79" i="3"/>
  <c r="J79" i="3"/>
  <c r="K79" i="3"/>
  <c r="C80" i="3"/>
  <c r="D80" i="3"/>
  <c r="E80" i="3"/>
  <c r="F80" i="3"/>
  <c r="G80" i="3"/>
  <c r="H80" i="3"/>
  <c r="I80" i="3"/>
  <c r="J80" i="3"/>
  <c r="K80" i="3"/>
  <c r="C81" i="3"/>
  <c r="D81" i="3"/>
  <c r="E81" i="3"/>
  <c r="F81" i="3"/>
  <c r="G81" i="3"/>
  <c r="H81" i="3"/>
  <c r="I81" i="3"/>
  <c r="J81" i="3"/>
  <c r="K81" i="3"/>
  <c r="C82" i="3"/>
  <c r="D82" i="3"/>
  <c r="E82" i="3"/>
  <c r="F82" i="3"/>
  <c r="G82" i="3"/>
  <c r="H82" i="3"/>
  <c r="I82" i="3"/>
  <c r="J82" i="3"/>
  <c r="K82" i="3"/>
  <c r="C83" i="3"/>
  <c r="D83" i="3"/>
  <c r="E83" i="3"/>
  <c r="F83" i="3"/>
  <c r="G83" i="3"/>
  <c r="H83" i="3"/>
  <c r="I83" i="3"/>
  <c r="J83" i="3"/>
  <c r="K83" i="3"/>
  <c r="C84" i="3"/>
  <c r="D84" i="3"/>
  <c r="E84" i="3"/>
  <c r="F84" i="3"/>
  <c r="G84" i="3"/>
  <c r="H84" i="3"/>
  <c r="I84" i="3"/>
  <c r="J84" i="3"/>
  <c r="K84" i="3"/>
  <c r="C85" i="3"/>
  <c r="D85" i="3"/>
  <c r="E85" i="3"/>
  <c r="F85" i="3"/>
  <c r="G85" i="3"/>
  <c r="H85" i="3"/>
  <c r="I85" i="3"/>
  <c r="J85" i="3"/>
  <c r="K85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L7" i="4" l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6" i="4"/>
  <c r="B60" i="3"/>
  <c r="L32" i="4" l="1"/>
</calcChain>
</file>

<file path=xl/sharedStrings.xml><?xml version="1.0" encoding="utf-8"?>
<sst xmlns="http://schemas.openxmlformats.org/spreadsheetml/2006/main" count="289" uniqueCount="80">
  <si>
    <t>For RTS Calculations</t>
  </si>
  <si>
    <t>Data</t>
  </si>
  <si>
    <t>Anaheim</t>
  </si>
  <si>
    <t>Beverly Hills</t>
  </si>
  <si>
    <t>Burbank</t>
  </si>
  <si>
    <t>Calleguas</t>
  </si>
  <si>
    <t>Central Basin</t>
  </si>
  <si>
    <t>Compton</t>
  </si>
  <si>
    <t>Eastern</t>
  </si>
  <si>
    <t>Foothill</t>
  </si>
  <si>
    <t>Fullerton</t>
  </si>
  <si>
    <t>Glendale</t>
  </si>
  <si>
    <t>Inland Empire</t>
  </si>
  <si>
    <t>Las Virgenes</t>
  </si>
  <si>
    <t>Long Beach</t>
  </si>
  <si>
    <t>Los Angeles</t>
  </si>
  <si>
    <t>MWDOC</t>
  </si>
  <si>
    <t>Pasadena</t>
  </si>
  <si>
    <t>San Diego CWA</t>
  </si>
  <si>
    <t>San Fernando</t>
  </si>
  <si>
    <t>San Marino</t>
  </si>
  <si>
    <t>Santa Ana</t>
  </si>
  <si>
    <t>Santa Monica</t>
  </si>
  <si>
    <t>Three Valleys</t>
  </si>
  <si>
    <t>Torrance</t>
  </si>
  <si>
    <t>Upper San Gabriel</t>
  </si>
  <si>
    <t>West Basin</t>
  </si>
  <si>
    <t>Western MWD</t>
  </si>
  <si>
    <t>Total</t>
  </si>
  <si>
    <t>2005</t>
  </si>
  <si>
    <t>2006</t>
  </si>
  <si>
    <t>2007</t>
  </si>
  <si>
    <t>Fiscal Year ----&gt;</t>
  </si>
  <si>
    <t>2008</t>
  </si>
  <si>
    <t>2009</t>
  </si>
  <si>
    <t>Step 1:  Run Tyra Process for RTS</t>
  </si>
  <si>
    <t>Step 2:  Run RTS-Tyra.rpt</t>
  </si>
  <si>
    <t>2010</t>
  </si>
  <si>
    <t>As is after the .rpt exported to excel..</t>
  </si>
  <si>
    <t>Diff</t>
  </si>
  <si>
    <t>2011</t>
  </si>
  <si>
    <t>2012</t>
  </si>
  <si>
    <t>SELECT *</t>
  </si>
  <si>
    <t xml:space="preserve">  FROM wins_acct_vol_trans</t>
  </si>
  <si>
    <t xml:space="preserve"> WHERE bill_cust_id = 'EM'</t>
  </si>
  <si>
    <t xml:space="preserve">   AND trans_type = 'CERT'</t>
  </si>
  <si>
    <t xml:space="preserve">   AND prgm_id NOT IN ('LPPRE', 'LPPDS', 'GRP')   </t>
  </si>
  <si>
    <t>Step 3:  Verify the differences if any changes using Query from Vol Trans--&gt;</t>
  </si>
  <si>
    <t>2013</t>
  </si>
  <si>
    <t xml:space="preserve">   AND bill_period &gt;= 201302</t>
  </si>
  <si>
    <t xml:space="preserve">   AND occur_period &lt;= 201206</t>
  </si>
  <si>
    <t>2014</t>
  </si>
  <si>
    <t>old 3/10/14</t>
  </si>
  <si>
    <t>new 2/23/15</t>
  </si>
  <si>
    <t>write-up</t>
  </si>
  <si>
    <t>Transfers</t>
  </si>
  <si>
    <t>FY2013</t>
  </si>
  <si>
    <t>Differences</t>
  </si>
  <si>
    <t>FY_YEAR</t>
  </si>
  <si>
    <t>OCCUR_PERIOD</t>
  </si>
  <si>
    <t>SUM(A.VOL)</t>
  </si>
  <si>
    <t>SUM(A.VOL/1.0342)</t>
  </si>
  <si>
    <t>query</t>
  </si>
  <si>
    <t xml:space="preserve">SELECT b.fy_year, a.occur_period, sum(a.vol), sum(a.vol/1.0342)                </t>
  </si>
  <si>
    <t xml:space="preserve">  FROM wins_acct_vol_trans a, wins_occur_period b            </t>
  </si>
  <si>
    <t xml:space="preserve"> WHERE a.meter_id = 'OC-88'                </t>
  </si>
  <si>
    <t xml:space="preserve">   AND a.occur_period between 200505 and 201404</t>
  </si>
  <si>
    <t xml:space="preserve">   AND a.occur_period = b.occur_period    </t>
  </si>
  <si>
    <t xml:space="preserve">   group by  b.fy_year,a.occur_period</t>
  </si>
  <si>
    <t xml:space="preserve">   order by  b.fy_year,a.occur_period     </t>
  </si>
  <si>
    <t>diff</t>
  </si>
  <si>
    <t xml:space="preserve">SELECT b.fy_year, sum(a.vol), sum(a.vol/1.0342)                </t>
  </si>
  <si>
    <t xml:space="preserve">   group by  b.fy_year</t>
  </si>
  <si>
    <t xml:space="preserve">   order by  b.fy_year    </t>
  </si>
  <si>
    <r>
      <t>MWDOC</t>
    </r>
    <r>
      <rPr>
        <sz val="9.85"/>
        <color rgb="FFFF0000"/>
        <rFont val="Times New Roman"/>
        <family val="1"/>
      </rPr>
      <t>*</t>
    </r>
  </si>
  <si>
    <t>new 11/23/2015</t>
  </si>
  <si>
    <t>2015</t>
  </si>
  <si>
    <t>PRE</t>
  </si>
  <si>
    <t>10-Yr Avg
FY2006/15</t>
  </si>
  <si>
    <t>Date Data Gathered: 11-23-2015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</si>
</sst>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_);\-#,##0.0"/>
    <numFmt numFmtId="165" formatCode="#,##0.0"/>
    <numFmt numFmtId="166" formatCode="_(* #,##0_);_(* \(#,##0\);_(* &quot;-&quot;??_);_(@_)"/>
    <numFmt numFmtId="167" formatCode="_(* #,##0.0_);_(* \(#,##0.0\);_(* &quot;-&quot;??_);_(@_)"/>
  </numFmts>
  <fonts count="15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9.85"/>
      <color indexed="8"/>
      <name val="Times New Roman"/>
    </font>
    <font>
      <sz val="9.85"/>
      <color indexed="8"/>
      <name val="Times New Roman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charset val="1"/>
    </font>
    <font>
      <sz val="10"/>
      <color indexed="8"/>
      <name val="Times New Roman"/>
      <charset val="1"/>
    </font>
    <font>
      <sz val="9.85"/>
      <color indexed="8"/>
      <name val="Times New Roman"/>
      <family val="1"/>
    </font>
    <font>
      <sz val="9.85"/>
      <color rgb="FFFF0000"/>
      <name val="Times New Roman"/>
      <family val="1"/>
    </font>
    <font>
      <sz val="10"/>
      <color indexed="8"/>
      <name val="ARIAL"/>
      <charset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top" wrapText="1" readingOrder="1"/>
    </xf>
    <xf numFmtId="165" fontId="8" fillId="0" borderId="0" xfId="0" applyNumberFormat="1" applyFont="1" applyAlignment="1">
      <alignment horizontal="right" vertical="top" readingOrder="1"/>
    </xf>
    <xf numFmtId="165" fontId="4" fillId="0" borderId="0" xfId="0" applyNumberFormat="1" applyFont="1"/>
    <xf numFmtId="165" fontId="8" fillId="0" borderId="0" xfId="0" applyNumberFormat="1" applyFont="1" applyAlignment="1">
      <alignment horizontal="right" vertical="top"/>
    </xf>
    <xf numFmtId="14" fontId="4" fillId="0" borderId="0" xfId="0" applyNumberFormat="1" applyFont="1"/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Fill="1" applyBorder="1" applyAlignment="1" applyProtection="1"/>
    <xf numFmtId="165" fontId="8" fillId="0" borderId="0" xfId="0" applyNumberFormat="1" applyFont="1" applyAlignment="1">
      <alignment vertical="top"/>
    </xf>
    <xf numFmtId="0" fontId="7" fillId="0" borderId="0" xfId="0" applyFont="1" applyAlignment="1">
      <alignment horizontal="center" wrapText="1"/>
    </xf>
    <xf numFmtId="166" fontId="7" fillId="0" borderId="0" xfId="1" applyNumberFormat="1" applyFont="1"/>
    <xf numFmtId="0" fontId="7" fillId="0" borderId="0" xfId="0" applyFont="1"/>
    <xf numFmtId="0" fontId="8" fillId="2" borderId="0" xfId="0" applyFont="1" applyFill="1"/>
    <xf numFmtId="0" fontId="8" fillId="0" borderId="0" xfId="0" applyNumberFormat="1" applyFont="1" applyFill="1" applyBorder="1" applyAlignment="1" applyProtection="1"/>
    <xf numFmtId="0" fontId="9" fillId="0" borderId="0" xfId="0" applyFont="1" applyAlignment="1">
      <alignment horizontal="center" vertical="top" wrapText="1" readingOrder="1"/>
    </xf>
    <xf numFmtId="0" fontId="4" fillId="0" borderId="0" xfId="0" applyFont="1" applyFill="1"/>
    <xf numFmtId="165" fontId="10" fillId="0" borderId="0" xfId="0" applyNumberFormat="1" applyFont="1" applyAlignment="1">
      <alignment vertical="top"/>
    </xf>
    <xf numFmtId="0" fontId="0" fillId="3" borderId="0" xfId="0" applyFill="1" applyAlignment="1">
      <alignment vertical="top"/>
    </xf>
    <xf numFmtId="0" fontId="8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center" vertical="top" wrapText="1" readingOrder="1"/>
    </xf>
    <xf numFmtId="0" fontId="4" fillId="0" borderId="1" xfId="0" applyFont="1" applyBorder="1"/>
    <xf numFmtId="165" fontId="8" fillId="0" borderId="1" xfId="0" applyNumberFormat="1" applyFont="1" applyBorder="1" applyAlignment="1">
      <alignment horizontal="right" vertical="top" readingOrder="1"/>
    </xf>
    <xf numFmtId="0" fontId="4" fillId="3" borderId="1" xfId="0" applyFont="1" applyFill="1" applyBorder="1"/>
    <xf numFmtId="0" fontId="0" fillId="3" borderId="1" xfId="0" applyFill="1" applyBorder="1" applyAlignment="1">
      <alignment horizontal="center"/>
    </xf>
    <xf numFmtId="167" fontId="0" fillId="3" borderId="1" xfId="1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top"/>
    </xf>
    <xf numFmtId="165" fontId="13" fillId="0" borderId="0" xfId="0" applyNumberFormat="1" applyFont="1" applyAlignment="1">
      <alignment vertical="top"/>
    </xf>
    <xf numFmtId="165" fontId="0" fillId="0" borderId="0" xfId="0" applyNumberFormat="1"/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="80" zoomScaleNormal="80" workbookViewId="0"/>
  </sheetViews>
  <sheetFormatPr defaultColWidth="9.109375" defaultRowHeight="13.2" x14ac:dyDescent="0.25"/>
  <cols>
    <col min="1" max="1" width="20.109375" style="3" customWidth="1"/>
    <col min="2" max="8" width="9.6640625" style="3" bestFit="1" customWidth="1"/>
    <col min="9" max="11" width="9.6640625" style="3" customWidth="1"/>
    <col min="12" max="12" width="10.33203125" style="3" bestFit="1" customWidth="1"/>
    <col min="13" max="16384" width="9.109375" style="3"/>
  </cols>
  <sheetData>
    <row r="1" spans="1:12" x14ac:dyDescent="0.25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8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6.4" x14ac:dyDescent="0.25">
      <c r="A5" s="19" t="s">
        <v>32</v>
      </c>
      <c r="B5" s="4">
        <v>2006</v>
      </c>
      <c r="C5" s="4">
        <v>2007</v>
      </c>
      <c r="D5" s="4">
        <v>2008</v>
      </c>
      <c r="E5" s="4">
        <v>2009</v>
      </c>
      <c r="F5" s="4">
        <v>2010</v>
      </c>
      <c r="G5" s="4">
        <v>2011</v>
      </c>
      <c r="H5" s="4">
        <v>2012</v>
      </c>
      <c r="I5" s="4">
        <v>2013</v>
      </c>
      <c r="J5" s="4">
        <v>2014</v>
      </c>
      <c r="K5" s="4">
        <v>2015</v>
      </c>
      <c r="L5" s="15" t="s">
        <v>78</v>
      </c>
    </row>
    <row r="6" spans="1:12" x14ac:dyDescent="0.25">
      <c r="A6" s="5" t="s">
        <v>2</v>
      </c>
      <c r="B6" s="12">
        <v>26122.2</v>
      </c>
      <c r="C6" s="12">
        <v>23741.100000000002</v>
      </c>
      <c r="D6" s="8">
        <v>15271.9</v>
      </c>
      <c r="E6" s="8">
        <v>22617.200000000001</v>
      </c>
      <c r="F6" s="10">
        <v>24700.7</v>
      </c>
      <c r="G6" s="10">
        <v>20947.3</v>
      </c>
      <c r="H6" s="14">
        <v>21327.8</v>
      </c>
      <c r="I6" s="14">
        <v>21104.799999999999</v>
      </c>
      <c r="J6" s="14">
        <v>16220.4</v>
      </c>
      <c r="K6" s="14">
        <v>16842.3</v>
      </c>
      <c r="L6" s="13">
        <f>AVERAGE(B6:K6)</f>
        <v>20889.569999999996</v>
      </c>
    </row>
    <row r="7" spans="1:12" x14ac:dyDescent="0.25">
      <c r="A7" s="5" t="s">
        <v>3</v>
      </c>
      <c r="B7" s="12">
        <v>12045.7</v>
      </c>
      <c r="C7" s="12">
        <v>12775.5</v>
      </c>
      <c r="D7" s="8">
        <v>12179.300000000001</v>
      </c>
      <c r="E7" s="8">
        <v>11800.5</v>
      </c>
      <c r="F7" s="10">
        <v>10473.300000000001</v>
      </c>
      <c r="G7" s="10">
        <v>10249</v>
      </c>
      <c r="H7" s="14">
        <v>10495.2</v>
      </c>
      <c r="I7" s="14">
        <v>11114.2</v>
      </c>
      <c r="J7" s="14">
        <v>11632</v>
      </c>
      <c r="K7" s="14">
        <v>11092</v>
      </c>
      <c r="L7" s="13">
        <f t="shared" ref="L7:L31" si="0">AVERAGE(B7:K7)</f>
        <v>11385.67</v>
      </c>
    </row>
    <row r="8" spans="1:12" x14ac:dyDescent="0.25">
      <c r="A8" s="5" t="s">
        <v>4</v>
      </c>
      <c r="B8" s="12">
        <v>13031.7</v>
      </c>
      <c r="C8" s="12">
        <v>13401.4</v>
      </c>
      <c r="D8" s="8">
        <v>14596.6</v>
      </c>
      <c r="E8" s="8">
        <v>14069.9</v>
      </c>
      <c r="F8" s="10">
        <v>8834.3000000000011</v>
      </c>
      <c r="G8" s="10">
        <v>9765.2000000000007</v>
      </c>
      <c r="H8" s="14">
        <v>10076.6</v>
      </c>
      <c r="I8" s="14">
        <v>14330</v>
      </c>
      <c r="J8" s="14">
        <v>15816.9</v>
      </c>
      <c r="K8" s="14">
        <v>14251.6</v>
      </c>
      <c r="L8" s="13">
        <f t="shared" si="0"/>
        <v>12817.420000000002</v>
      </c>
    </row>
    <row r="9" spans="1:12" x14ac:dyDescent="0.25">
      <c r="A9" s="5" t="s">
        <v>5</v>
      </c>
      <c r="B9" s="12">
        <v>106904.9</v>
      </c>
      <c r="C9" s="12">
        <v>123249</v>
      </c>
      <c r="D9" s="8">
        <v>124227.90000000001</v>
      </c>
      <c r="E9" s="8">
        <v>116914.90000000001</v>
      </c>
      <c r="F9" s="10">
        <v>102175.2</v>
      </c>
      <c r="G9" s="10">
        <v>91365.2</v>
      </c>
      <c r="H9" s="14">
        <v>102684</v>
      </c>
      <c r="I9" s="14">
        <v>109933.40000000001</v>
      </c>
      <c r="J9" s="14">
        <v>116685.3</v>
      </c>
      <c r="K9" s="14">
        <v>97103</v>
      </c>
      <c r="L9" s="13">
        <f t="shared" si="0"/>
        <v>109124.28</v>
      </c>
    </row>
    <row r="10" spans="1:12" x14ac:dyDescent="0.25">
      <c r="A10" s="5" t="s">
        <v>6</v>
      </c>
      <c r="B10" s="12">
        <v>60390.7</v>
      </c>
      <c r="C10" s="12">
        <v>68092.7</v>
      </c>
      <c r="D10" s="8">
        <v>59053.599999999999</v>
      </c>
      <c r="E10" s="8">
        <v>52762.1</v>
      </c>
      <c r="F10" s="10">
        <v>63437.599999999999</v>
      </c>
      <c r="G10" s="10">
        <v>56439.7</v>
      </c>
      <c r="H10" s="14">
        <v>38402.300000000003</v>
      </c>
      <c r="I10" s="14">
        <v>37500.800000000003</v>
      </c>
      <c r="J10" s="14">
        <v>33950.6</v>
      </c>
      <c r="K10" s="14">
        <v>45360.4</v>
      </c>
      <c r="L10" s="13">
        <f t="shared" si="0"/>
        <v>51539.05</v>
      </c>
    </row>
    <row r="11" spans="1:12" x14ac:dyDescent="0.25">
      <c r="A11" s="5" t="s">
        <v>7</v>
      </c>
      <c r="B11" s="12">
        <v>2808.1</v>
      </c>
      <c r="C11" s="12">
        <v>3694.7000000000003</v>
      </c>
      <c r="D11" s="8">
        <v>2237.3000000000002</v>
      </c>
      <c r="E11" s="8">
        <v>2733.1</v>
      </c>
      <c r="F11" s="10">
        <v>2602.9</v>
      </c>
      <c r="G11" s="10">
        <v>1828.5</v>
      </c>
      <c r="H11" s="14">
        <v>1612.1000000000001</v>
      </c>
      <c r="I11" s="14">
        <v>1682.8</v>
      </c>
      <c r="J11" s="14">
        <v>43.5</v>
      </c>
      <c r="K11" s="14">
        <v>0.3</v>
      </c>
      <c r="L11" s="13">
        <f t="shared" si="0"/>
        <v>1924.33</v>
      </c>
    </row>
    <row r="12" spans="1:12" x14ac:dyDescent="0.25">
      <c r="A12" s="5" t="s">
        <v>8</v>
      </c>
      <c r="B12" s="12">
        <v>97378.5</v>
      </c>
      <c r="C12" s="12">
        <v>113595.3</v>
      </c>
      <c r="D12" s="8">
        <v>108201.5</v>
      </c>
      <c r="E12" s="8">
        <v>102243.40000000001</v>
      </c>
      <c r="F12" s="10">
        <v>91753.900000000009</v>
      </c>
      <c r="G12" s="14">
        <v>81269.7</v>
      </c>
      <c r="H12" s="14">
        <v>90397.2</v>
      </c>
      <c r="I12" s="14">
        <v>106725.6</v>
      </c>
      <c r="J12" s="14">
        <v>102414.5</v>
      </c>
      <c r="K12" s="14">
        <v>92299.8</v>
      </c>
      <c r="L12" s="13">
        <f t="shared" si="0"/>
        <v>98627.94</v>
      </c>
    </row>
    <row r="13" spans="1:12" x14ac:dyDescent="0.25">
      <c r="A13" s="5" t="s">
        <v>9</v>
      </c>
      <c r="B13" s="12">
        <v>9766.1</v>
      </c>
      <c r="C13" s="12">
        <v>11927.9</v>
      </c>
      <c r="D13" s="8">
        <v>12268.6</v>
      </c>
      <c r="E13" s="8">
        <v>11268.1</v>
      </c>
      <c r="F13" s="10">
        <v>9878.7000000000007</v>
      </c>
      <c r="G13" s="10">
        <v>8715</v>
      </c>
      <c r="H13" s="14">
        <v>7842.9000000000005</v>
      </c>
      <c r="I13" s="14">
        <v>8105.9000000000005</v>
      </c>
      <c r="J13" s="14">
        <v>10018</v>
      </c>
      <c r="K13" s="14">
        <v>8104.1</v>
      </c>
      <c r="L13" s="13">
        <f t="shared" si="0"/>
        <v>9789.5299999999988</v>
      </c>
    </row>
    <row r="14" spans="1:12" x14ac:dyDescent="0.25">
      <c r="A14" s="5" t="s">
        <v>10</v>
      </c>
      <c r="B14" s="12">
        <v>11449.6</v>
      </c>
      <c r="C14" s="12">
        <v>10443</v>
      </c>
      <c r="D14" s="8">
        <v>9224.8000000000011</v>
      </c>
      <c r="E14" s="8">
        <v>9474</v>
      </c>
      <c r="F14" s="10">
        <v>10559.2</v>
      </c>
      <c r="G14" s="10">
        <v>9882.2000000000007</v>
      </c>
      <c r="H14" s="14">
        <v>9370.1</v>
      </c>
      <c r="I14" s="14">
        <v>9205</v>
      </c>
      <c r="J14" s="14">
        <v>8776.4</v>
      </c>
      <c r="K14" s="14">
        <v>8297.7999999999993</v>
      </c>
      <c r="L14" s="13">
        <f t="shared" si="0"/>
        <v>9668.2100000000009</v>
      </c>
    </row>
    <row r="15" spans="1:12" x14ac:dyDescent="0.25">
      <c r="A15" s="5" t="s">
        <v>11</v>
      </c>
      <c r="B15" s="12">
        <v>22317.3</v>
      </c>
      <c r="C15" s="12">
        <v>23828.799999999999</v>
      </c>
      <c r="D15" s="8">
        <v>21880.600000000002</v>
      </c>
      <c r="E15" s="8">
        <v>20895.2</v>
      </c>
      <c r="F15" s="10">
        <v>16550.3</v>
      </c>
      <c r="G15" s="10">
        <v>17009.7</v>
      </c>
      <c r="H15" s="14">
        <v>17310.8</v>
      </c>
      <c r="I15" s="14">
        <v>18757.8</v>
      </c>
      <c r="J15" s="14">
        <v>20341</v>
      </c>
      <c r="K15" s="14">
        <v>17045.5</v>
      </c>
      <c r="L15" s="13">
        <f t="shared" si="0"/>
        <v>19593.699999999997</v>
      </c>
    </row>
    <row r="16" spans="1:12" x14ac:dyDescent="0.25">
      <c r="A16" s="5" t="s">
        <v>12</v>
      </c>
      <c r="B16" s="12">
        <v>50607.8</v>
      </c>
      <c r="C16" s="12">
        <v>52869.1</v>
      </c>
      <c r="D16" s="8">
        <v>68997.600000000006</v>
      </c>
      <c r="E16" s="12">
        <v>81615.900000000009</v>
      </c>
      <c r="F16" s="10">
        <v>65527.5</v>
      </c>
      <c r="G16" s="10">
        <v>51145.3</v>
      </c>
      <c r="H16" s="14">
        <v>51551.8</v>
      </c>
      <c r="I16" s="14">
        <v>59050.9</v>
      </c>
      <c r="J16" s="14">
        <v>67833.100000000006</v>
      </c>
      <c r="K16" s="14">
        <v>58907.7</v>
      </c>
      <c r="L16" s="13">
        <f t="shared" si="0"/>
        <v>60810.67</v>
      </c>
    </row>
    <row r="17" spans="1:12" x14ac:dyDescent="0.25">
      <c r="A17" s="5" t="s">
        <v>13</v>
      </c>
      <c r="B17" s="12">
        <v>22578.799999999999</v>
      </c>
      <c r="C17" s="12">
        <v>25165.7</v>
      </c>
      <c r="D17" s="8">
        <v>26856.400000000001</v>
      </c>
      <c r="E17" s="8">
        <v>23675.8</v>
      </c>
      <c r="F17" s="10">
        <v>20199.900000000001</v>
      </c>
      <c r="G17" s="10">
        <v>18722.900000000001</v>
      </c>
      <c r="H17" s="14">
        <v>21619.5</v>
      </c>
      <c r="I17" s="14">
        <v>22853</v>
      </c>
      <c r="J17" s="14">
        <v>23758.799999999999</v>
      </c>
      <c r="K17" s="14">
        <v>22064.400000000001</v>
      </c>
      <c r="L17" s="13">
        <f t="shared" si="0"/>
        <v>22749.519999999997</v>
      </c>
    </row>
    <row r="18" spans="1:12" x14ac:dyDescent="0.25">
      <c r="A18" s="5" t="s">
        <v>14</v>
      </c>
      <c r="B18" s="12">
        <v>35520.699999999997</v>
      </c>
      <c r="C18" s="12">
        <v>37566.400000000001</v>
      </c>
      <c r="D18" s="8">
        <v>35330.1</v>
      </c>
      <c r="E18" s="8">
        <v>32514</v>
      </c>
      <c r="F18" s="10">
        <v>32499.3</v>
      </c>
      <c r="G18" s="10">
        <v>29454.5</v>
      </c>
      <c r="H18" s="14">
        <v>27122.9</v>
      </c>
      <c r="I18" s="14">
        <v>30762.3</v>
      </c>
      <c r="J18" s="14">
        <v>36339.9</v>
      </c>
      <c r="K18" s="14">
        <v>46044.7</v>
      </c>
      <c r="L18" s="13">
        <f t="shared" si="0"/>
        <v>34315.479999999996</v>
      </c>
    </row>
    <row r="19" spans="1:12" x14ac:dyDescent="0.25">
      <c r="A19" s="5" t="s">
        <v>15</v>
      </c>
      <c r="B19" s="12">
        <v>152577.5</v>
      </c>
      <c r="C19" s="12">
        <v>290631.7</v>
      </c>
      <c r="D19" s="8">
        <v>422471.4</v>
      </c>
      <c r="E19" s="8">
        <v>432179.7</v>
      </c>
      <c r="F19" s="10">
        <v>260826.80000000002</v>
      </c>
      <c r="G19" s="10">
        <v>166365.4</v>
      </c>
      <c r="H19" s="14">
        <v>209910.39999999999</v>
      </c>
      <c r="I19" s="14">
        <v>388546.5</v>
      </c>
      <c r="J19" s="14">
        <v>441989.5</v>
      </c>
      <c r="K19" s="14">
        <v>355459.5</v>
      </c>
      <c r="L19" s="13">
        <f t="shared" si="0"/>
        <v>312095.83999999997</v>
      </c>
    </row>
    <row r="20" spans="1:12" x14ac:dyDescent="0.25">
      <c r="A20" s="31" t="s">
        <v>74</v>
      </c>
      <c r="B20" s="12">
        <v>216587.82645523112</v>
      </c>
      <c r="C20" s="12">
        <v>250127.9586927093</v>
      </c>
      <c r="D20" s="8">
        <v>221973.79209050472</v>
      </c>
      <c r="E20" s="8">
        <v>246991.47261651521</v>
      </c>
      <c r="F20" s="10">
        <v>216474.10392573971</v>
      </c>
      <c r="G20" s="10">
        <v>188806.46565461232</v>
      </c>
      <c r="H20" s="14">
        <v>188573.74596789791</v>
      </c>
      <c r="I20" s="14">
        <v>213850.38534132659</v>
      </c>
      <c r="J20" s="14">
        <v>244693.812647457</v>
      </c>
      <c r="K20" s="14">
        <v>227369.3</v>
      </c>
      <c r="L20" s="13">
        <f t="shared" si="0"/>
        <v>221544.88633919941</v>
      </c>
    </row>
    <row r="21" spans="1:12" x14ac:dyDescent="0.25">
      <c r="A21" s="5" t="s">
        <v>17</v>
      </c>
      <c r="B21" s="12">
        <v>21593.5</v>
      </c>
      <c r="C21" s="12">
        <v>25309.200000000001</v>
      </c>
      <c r="D21" s="8">
        <v>25517</v>
      </c>
      <c r="E21" s="8">
        <v>22661.8</v>
      </c>
      <c r="F21" s="10">
        <v>19721.400000000001</v>
      </c>
      <c r="G21" s="10">
        <v>18965</v>
      </c>
      <c r="H21" s="14">
        <v>17963.2</v>
      </c>
      <c r="I21" s="14">
        <v>18253.900000000001</v>
      </c>
      <c r="J21" s="14">
        <v>23096.600000000002</v>
      </c>
      <c r="K21" s="14">
        <v>18724</v>
      </c>
      <c r="L21" s="13">
        <f t="shared" si="0"/>
        <v>21180.560000000001</v>
      </c>
    </row>
    <row r="22" spans="1:12" x14ac:dyDescent="0.25">
      <c r="A22" s="5" t="s">
        <v>18</v>
      </c>
      <c r="B22" s="12">
        <v>456352.4</v>
      </c>
      <c r="C22" s="12">
        <v>508416.5</v>
      </c>
      <c r="D22" s="8">
        <v>487235</v>
      </c>
      <c r="E22" s="8">
        <v>427012.60000000003</v>
      </c>
      <c r="F22" s="10">
        <v>324066.3</v>
      </c>
      <c r="G22" s="10">
        <v>234345.5</v>
      </c>
      <c r="H22" s="14">
        <v>238259.7</v>
      </c>
      <c r="I22" s="14">
        <v>279250.7</v>
      </c>
      <c r="J22" s="14">
        <v>356273.2</v>
      </c>
      <c r="K22" s="14">
        <v>360017.5</v>
      </c>
      <c r="L22" s="13">
        <f t="shared" si="0"/>
        <v>367122.94000000006</v>
      </c>
    </row>
    <row r="23" spans="1:12" x14ac:dyDescent="0.25">
      <c r="A23" s="5" t="s">
        <v>19</v>
      </c>
      <c r="B23" s="12">
        <v>308.89999999999998</v>
      </c>
      <c r="C23" s="12">
        <v>157.1</v>
      </c>
      <c r="D23" s="8">
        <v>0.2</v>
      </c>
      <c r="E23" s="8">
        <v>0.1</v>
      </c>
      <c r="F23" s="10">
        <v>0.4</v>
      </c>
      <c r="G23" s="10">
        <v>59.4</v>
      </c>
      <c r="H23" s="14">
        <v>17.400000000000002</v>
      </c>
      <c r="I23" s="14">
        <v>118.2</v>
      </c>
      <c r="J23" s="14">
        <v>61.4</v>
      </c>
      <c r="K23" s="14">
        <v>99.6</v>
      </c>
      <c r="L23" s="13">
        <f t="shared" si="0"/>
        <v>82.27000000000001</v>
      </c>
    </row>
    <row r="24" spans="1:12" x14ac:dyDescent="0.25">
      <c r="A24" s="5" t="s">
        <v>20</v>
      </c>
      <c r="B24" s="12">
        <v>1208.5999999999999</v>
      </c>
      <c r="C24" s="12">
        <v>1572.9</v>
      </c>
      <c r="D24" s="8">
        <v>895.1</v>
      </c>
      <c r="E24" s="8">
        <v>1009.7</v>
      </c>
      <c r="F24" s="10">
        <v>583.80000000000007</v>
      </c>
      <c r="G24" s="10">
        <v>423.5</v>
      </c>
      <c r="H24" s="14">
        <v>486.40000000000003</v>
      </c>
      <c r="I24" s="14">
        <v>814.1</v>
      </c>
      <c r="J24" s="14">
        <v>1582.6000000000001</v>
      </c>
      <c r="K24" s="14">
        <v>731.4</v>
      </c>
      <c r="L24" s="13">
        <f t="shared" si="0"/>
        <v>930.81000000000006</v>
      </c>
    </row>
    <row r="25" spans="1:12" x14ac:dyDescent="0.25">
      <c r="A25" s="5" t="s">
        <v>21</v>
      </c>
      <c r="B25" s="12">
        <v>15987.9</v>
      </c>
      <c r="C25" s="12">
        <v>14344.4</v>
      </c>
      <c r="D25" s="8">
        <v>8520.7999999999993</v>
      </c>
      <c r="E25" s="8">
        <v>12752.5</v>
      </c>
      <c r="F25" s="10">
        <v>14846.1</v>
      </c>
      <c r="G25" s="10">
        <v>12278.2</v>
      </c>
      <c r="H25" s="14">
        <v>12645.2</v>
      </c>
      <c r="I25" s="14">
        <v>12453.7</v>
      </c>
      <c r="J25" s="14">
        <v>11911.9</v>
      </c>
      <c r="K25" s="14">
        <v>10304.800000000001</v>
      </c>
      <c r="L25" s="13">
        <f t="shared" si="0"/>
        <v>12604.55</v>
      </c>
    </row>
    <row r="26" spans="1:12" x14ac:dyDescent="0.25">
      <c r="A26" s="5" t="s">
        <v>22</v>
      </c>
      <c r="B26" s="12">
        <v>12894.4</v>
      </c>
      <c r="C26" s="12">
        <v>13472.5</v>
      </c>
      <c r="D26" s="8">
        <v>12563.6</v>
      </c>
      <c r="E26" s="8">
        <v>12075.9</v>
      </c>
      <c r="F26" s="10">
        <v>10637.7</v>
      </c>
      <c r="G26" s="10">
        <v>8181.6</v>
      </c>
      <c r="H26" s="14">
        <v>6210.1</v>
      </c>
      <c r="I26" s="14">
        <v>6330.5</v>
      </c>
      <c r="J26" s="14">
        <v>5900.3</v>
      </c>
      <c r="K26" s="14">
        <v>4257.6000000000004</v>
      </c>
      <c r="L26" s="13">
        <f t="shared" si="0"/>
        <v>9252.4200000000019</v>
      </c>
    </row>
    <row r="27" spans="1:12" x14ac:dyDescent="0.25">
      <c r="A27" s="5" t="s">
        <v>23</v>
      </c>
      <c r="B27" s="12">
        <v>63022.9</v>
      </c>
      <c r="C27" s="12">
        <v>68223.100000000006</v>
      </c>
      <c r="D27" s="8">
        <v>70877.100000000006</v>
      </c>
      <c r="E27" s="8">
        <v>67974.7</v>
      </c>
      <c r="F27" s="10">
        <v>58407.6</v>
      </c>
      <c r="G27" s="10">
        <v>63574.3</v>
      </c>
      <c r="H27" s="14">
        <v>62027.9</v>
      </c>
      <c r="I27" s="14">
        <v>68586</v>
      </c>
      <c r="J27" s="14">
        <v>71071.600000000006</v>
      </c>
      <c r="K27" s="14">
        <v>58847.4</v>
      </c>
      <c r="L27" s="13">
        <f t="shared" si="0"/>
        <v>65261.259999999995</v>
      </c>
    </row>
    <row r="28" spans="1:12" x14ac:dyDescent="0.25">
      <c r="A28" s="5" t="s">
        <v>24</v>
      </c>
      <c r="B28" s="12">
        <v>21337.8</v>
      </c>
      <c r="C28" s="12">
        <v>21100.3</v>
      </c>
      <c r="D28" s="8">
        <v>19306.2</v>
      </c>
      <c r="E28" s="8">
        <v>19352.100000000002</v>
      </c>
      <c r="F28" s="10">
        <v>16471.2</v>
      </c>
      <c r="G28" s="10">
        <v>17377.5</v>
      </c>
      <c r="H28" s="14">
        <v>16086.5</v>
      </c>
      <c r="I28" s="14">
        <v>16855.2</v>
      </c>
      <c r="J28" s="14">
        <v>17209.5</v>
      </c>
      <c r="K28" s="14">
        <v>16205</v>
      </c>
      <c r="L28" s="13">
        <f t="shared" si="0"/>
        <v>18130.13</v>
      </c>
    </row>
    <row r="29" spans="1:12" x14ac:dyDescent="0.25">
      <c r="A29" s="5" t="s">
        <v>25</v>
      </c>
      <c r="B29" s="12">
        <v>10981.3</v>
      </c>
      <c r="C29" s="12">
        <v>14290.1</v>
      </c>
      <c r="D29" s="8">
        <v>22682.3</v>
      </c>
      <c r="E29" s="8">
        <v>8532.9</v>
      </c>
      <c r="F29" s="10">
        <v>22633.200000000001</v>
      </c>
      <c r="G29" s="10">
        <v>31584.2</v>
      </c>
      <c r="H29" s="14">
        <v>3974.8</v>
      </c>
      <c r="I29" s="14">
        <v>15563.2</v>
      </c>
      <c r="J29" s="14">
        <v>39779.200000000004</v>
      </c>
      <c r="K29" s="14">
        <v>51410.3</v>
      </c>
      <c r="L29" s="13">
        <f t="shared" si="0"/>
        <v>22143.15</v>
      </c>
    </row>
    <row r="30" spans="1:12" x14ac:dyDescent="0.25">
      <c r="A30" s="5" t="s">
        <v>26</v>
      </c>
      <c r="B30" s="12">
        <v>142574.6</v>
      </c>
      <c r="C30" s="12">
        <v>147210.4</v>
      </c>
      <c r="D30" s="8">
        <v>135337.5</v>
      </c>
      <c r="E30" s="8">
        <v>124060.6</v>
      </c>
      <c r="F30" s="10">
        <v>121315.1</v>
      </c>
      <c r="G30" s="10">
        <v>116245.3</v>
      </c>
      <c r="H30" s="14">
        <v>113365.7</v>
      </c>
      <c r="I30" s="14">
        <v>119869.8</v>
      </c>
      <c r="J30" s="14">
        <v>120914.6</v>
      </c>
      <c r="K30" s="14">
        <v>112893.1</v>
      </c>
      <c r="L30" s="13">
        <f t="shared" si="0"/>
        <v>125378.67000000001</v>
      </c>
    </row>
    <row r="31" spans="1:12" x14ac:dyDescent="0.25">
      <c r="A31" s="5" t="s">
        <v>27</v>
      </c>
      <c r="B31" s="12">
        <v>75837.5</v>
      </c>
      <c r="C31" s="12">
        <v>91426.6</v>
      </c>
      <c r="D31" s="8">
        <v>85026.6</v>
      </c>
      <c r="E31" s="14">
        <v>77987.7</v>
      </c>
      <c r="F31" s="14">
        <v>69057.100000000006</v>
      </c>
      <c r="G31" s="10">
        <v>65578.100000000006</v>
      </c>
      <c r="H31" s="14">
        <v>67126.7</v>
      </c>
      <c r="I31" s="14">
        <v>70772.800000000003</v>
      </c>
      <c r="J31" s="14">
        <v>81670.7</v>
      </c>
      <c r="K31" s="14">
        <v>70800</v>
      </c>
      <c r="L31" s="13">
        <f t="shared" si="0"/>
        <v>75528.37999999999</v>
      </c>
    </row>
    <row r="32" spans="1:12" x14ac:dyDescent="0.25">
      <c r="A32" s="17" t="s">
        <v>28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16">
        <f>SUM(L6:L31)</f>
        <v>1714491.2363391991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10" workbookViewId="0">
      <pane xSplit="1" topLeftCell="B1" activePane="topRight" state="frozen"/>
      <selection activeCell="A56" sqref="A56"/>
      <selection pane="topRight" activeCell="C97" sqref="C97:E99"/>
    </sheetView>
  </sheetViews>
  <sheetFormatPr defaultColWidth="19.44140625" defaultRowHeight="13.2" x14ac:dyDescent="0.25"/>
  <cols>
    <col min="1" max="1" width="15" style="3" bestFit="1" customWidth="1"/>
    <col min="2" max="2" width="9.5546875" style="3" bestFit="1" customWidth="1"/>
    <col min="3" max="3" width="10.77734375" style="3" customWidth="1"/>
    <col min="4" max="4" width="9.5546875" style="3" bestFit="1" customWidth="1"/>
    <col min="5" max="9" width="8.88671875" style="3" bestFit="1" customWidth="1"/>
    <col min="10" max="10" width="9.77734375" style="3" bestFit="1" customWidth="1"/>
    <col min="11" max="11" width="8.88671875" style="3" bestFit="1" customWidth="1"/>
    <col min="12" max="16384" width="19.44140625" style="3"/>
  </cols>
  <sheetData>
    <row r="1" spans="1:10" x14ac:dyDescent="0.25">
      <c r="A1" s="11" t="s">
        <v>52</v>
      </c>
    </row>
    <row r="2" spans="1:10" x14ac:dyDescent="0.25">
      <c r="A2" s="6"/>
      <c r="B2" s="4">
        <v>2005</v>
      </c>
      <c r="C2" s="4">
        <v>2006</v>
      </c>
      <c r="D2" s="4">
        <v>2007</v>
      </c>
      <c r="E2" s="4">
        <v>2008</v>
      </c>
      <c r="F2" s="4">
        <v>2009</v>
      </c>
      <c r="G2" s="4">
        <v>2010</v>
      </c>
      <c r="H2" s="4">
        <v>2011</v>
      </c>
      <c r="I2" s="4">
        <v>2012</v>
      </c>
    </row>
    <row r="3" spans="1:10" x14ac:dyDescent="0.25">
      <c r="A3" s="5" t="s">
        <v>2</v>
      </c>
      <c r="B3" s="12">
        <v>24408.400000000001</v>
      </c>
      <c r="C3" s="12">
        <v>26122.2</v>
      </c>
      <c r="D3" s="12">
        <v>23741.100000000002</v>
      </c>
      <c r="E3" s="8">
        <v>15271.9</v>
      </c>
      <c r="F3" s="8">
        <v>22617.200000000001</v>
      </c>
      <c r="G3" s="10">
        <v>24700.7</v>
      </c>
      <c r="H3" s="10">
        <v>20947.3</v>
      </c>
      <c r="I3" s="14">
        <v>21327.8</v>
      </c>
      <c r="J3" s="14">
        <v>21104.799999999999</v>
      </c>
    </row>
    <row r="4" spans="1:10" x14ac:dyDescent="0.25">
      <c r="A4" s="5" t="s">
        <v>3</v>
      </c>
      <c r="B4" s="12">
        <v>11917.8</v>
      </c>
      <c r="C4" s="12">
        <v>12045.7</v>
      </c>
      <c r="D4" s="12">
        <v>12775.5</v>
      </c>
      <c r="E4" s="8">
        <v>12179.300000000001</v>
      </c>
      <c r="F4" s="8">
        <v>11800.5</v>
      </c>
      <c r="G4" s="10">
        <v>10473.300000000001</v>
      </c>
      <c r="H4" s="10">
        <v>10249</v>
      </c>
      <c r="I4" s="14">
        <v>10495.2</v>
      </c>
      <c r="J4" s="14">
        <v>11114.2</v>
      </c>
    </row>
    <row r="5" spans="1:10" x14ac:dyDescent="0.25">
      <c r="A5" s="5" t="s">
        <v>4</v>
      </c>
      <c r="B5" s="12">
        <v>13764.8</v>
      </c>
      <c r="C5" s="12">
        <v>13031.7</v>
      </c>
      <c r="D5" s="12">
        <v>13401.4</v>
      </c>
      <c r="E5" s="8">
        <v>14596.6</v>
      </c>
      <c r="F5" s="8">
        <v>14069.9</v>
      </c>
      <c r="G5" s="10">
        <v>8834.3000000000011</v>
      </c>
      <c r="H5" s="10">
        <v>9765.2000000000007</v>
      </c>
      <c r="I5" s="14">
        <v>10076.6</v>
      </c>
      <c r="J5" s="14">
        <v>14330</v>
      </c>
    </row>
    <row r="6" spans="1:10" x14ac:dyDescent="0.25">
      <c r="A6" s="5" t="s">
        <v>5</v>
      </c>
      <c r="B6" s="12">
        <v>108024.1</v>
      </c>
      <c r="C6" s="12">
        <v>106904.9</v>
      </c>
      <c r="D6" s="12">
        <v>123249</v>
      </c>
      <c r="E6" s="8">
        <v>124227.90000000001</v>
      </c>
      <c r="F6" s="8">
        <v>116914.90000000001</v>
      </c>
      <c r="G6" s="10">
        <v>102175.2</v>
      </c>
      <c r="H6" s="10">
        <v>91365.2</v>
      </c>
      <c r="I6" s="14">
        <v>102684</v>
      </c>
      <c r="J6" s="14">
        <v>109933.4</v>
      </c>
    </row>
    <row r="7" spans="1:10" x14ac:dyDescent="0.25">
      <c r="A7" s="5" t="s">
        <v>6</v>
      </c>
      <c r="B7" s="12">
        <v>61032.6</v>
      </c>
      <c r="C7" s="12">
        <v>60390.7</v>
      </c>
      <c r="D7" s="12">
        <v>68092.7</v>
      </c>
      <c r="E7" s="8">
        <v>59053.599999999999</v>
      </c>
      <c r="F7" s="8">
        <v>52762.1</v>
      </c>
      <c r="G7" s="10">
        <v>63437.599999999999</v>
      </c>
      <c r="H7" s="10">
        <v>56439.7</v>
      </c>
      <c r="I7" s="14">
        <v>38402.300000000003</v>
      </c>
      <c r="J7" s="14">
        <v>37500.800000000003</v>
      </c>
    </row>
    <row r="8" spans="1:10" x14ac:dyDescent="0.25">
      <c r="A8" s="5" t="s">
        <v>7</v>
      </c>
      <c r="B8" s="12">
        <v>2978.8</v>
      </c>
      <c r="C8" s="12">
        <v>2808.1</v>
      </c>
      <c r="D8" s="12">
        <v>3694.7000000000003</v>
      </c>
      <c r="E8" s="8">
        <v>2237.3000000000002</v>
      </c>
      <c r="F8" s="8">
        <v>2733.1</v>
      </c>
      <c r="G8" s="10">
        <v>2602.9</v>
      </c>
      <c r="H8" s="10">
        <v>1828.5</v>
      </c>
      <c r="I8" s="14">
        <v>1612.1</v>
      </c>
      <c r="J8" s="14">
        <v>1682.8</v>
      </c>
    </row>
    <row r="9" spans="1:10" x14ac:dyDescent="0.25">
      <c r="A9" s="5" t="s">
        <v>8</v>
      </c>
      <c r="B9" s="12">
        <v>88466.3</v>
      </c>
      <c r="C9" s="12">
        <v>97378.5</v>
      </c>
      <c r="D9" s="12">
        <v>113595.3</v>
      </c>
      <c r="E9" s="8">
        <v>108201.5</v>
      </c>
      <c r="F9" s="8">
        <v>102243.40000000001</v>
      </c>
      <c r="G9" s="10">
        <v>91753.900000000009</v>
      </c>
      <c r="H9" s="14">
        <v>81269.7</v>
      </c>
      <c r="I9" s="14">
        <v>90397.2</v>
      </c>
      <c r="J9" s="14">
        <v>109041.60000000001</v>
      </c>
    </row>
    <row r="10" spans="1:10" x14ac:dyDescent="0.25">
      <c r="A10" s="5" t="s">
        <v>9</v>
      </c>
      <c r="B10" s="12">
        <v>10194.1</v>
      </c>
      <c r="C10" s="12">
        <v>9766.1</v>
      </c>
      <c r="D10" s="12">
        <v>11927.9</v>
      </c>
      <c r="E10" s="8">
        <v>12268.6</v>
      </c>
      <c r="F10" s="8">
        <v>11268.1</v>
      </c>
      <c r="G10" s="10">
        <v>9878.7000000000007</v>
      </c>
      <c r="H10" s="10">
        <v>8715</v>
      </c>
      <c r="I10" s="14">
        <v>7842.9</v>
      </c>
      <c r="J10" s="14">
        <v>8099.9</v>
      </c>
    </row>
    <row r="11" spans="1:10" x14ac:dyDescent="0.25">
      <c r="A11" s="5" t="s">
        <v>10</v>
      </c>
      <c r="B11" s="12">
        <v>10633.5</v>
      </c>
      <c r="C11" s="12">
        <v>11449.6</v>
      </c>
      <c r="D11" s="12">
        <v>10443</v>
      </c>
      <c r="E11" s="8">
        <v>9224.8000000000011</v>
      </c>
      <c r="F11" s="8">
        <v>9474</v>
      </c>
      <c r="G11" s="10">
        <v>10559.2</v>
      </c>
      <c r="H11" s="10">
        <v>9882.2000000000007</v>
      </c>
      <c r="I11" s="14">
        <v>9370.1</v>
      </c>
      <c r="J11" s="14">
        <v>9205</v>
      </c>
    </row>
    <row r="12" spans="1:10" x14ac:dyDescent="0.25">
      <c r="A12" s="5" t="s">
        <v>11</v>
      </c>
      <c r="B12" s="12">
        <v>22678.2</v>
      </c>
      <c r="C12" s="12">
        <v>22317.3</v>
      </c>
      <c r="D12" s="12">
        <v>23828.799999999999</v>
      </c>
      <c r="E12" s="8">
        <v>21880.600000000002</v>
      </c>
      <c r="F12" s="8">
        <v>20895.2</v>
      </c>
      <c r="G12" s="10">
        <v>16550.3</v>
      </c>
      <c r="H12" s="10">
        <v>17009.7</v>
      </c>
      <c r="I12" s="14">
        <v>17310.8</v>
      </c>
      <c r="J12" s="14">
        <v>18763.8</v>
      </c>
    </row>
    <row r="13" spans="1:10" x14ac:dyDescent="0.25">
      <c r="A13" s="5" t="s">
        <v>12</v>
      </c>
      <c r="B13" s="12">
        <v>54704.7</v>
      </c>
      <c r="C13" s="12">
        <v>50607.8</v>
      </c>
      <c r="D13" s="12">
        <v>52869.1</v>
      </c>
      <c r="E13" s="8">
        <v>68997.600000000006</v>
      </c>
      <c r="F13" s="12">
        <v>81615.900000000009</v>
      </c>
      <c r="G13" s="10">
        <v>65527.5</v>
      </c>
      <c r="H13" s="10">
        <v>51145.3</v>
      </c>
      <c r="I13" s="14">
        <v>51551.8</v>
      </c>
      <c r="J13" s="14">
        <v>59050.9</v>
      </c>
    </row>
    <row r="14" spans="1:10" x14ac:dyDescent="0.25">
      <c r="A14" s="5" t="s">
        <v>13</v>
      </c>
      <c r="B14" s="12">
        <v>21592</v>
      </c>
      <c r="C14" s="12">
        <v>22578.799999999999</v>
      </c>
      <c r="D14" s="12">
        <v>25165.7</v>
      </c>
      <c r="E14" s="8">
        <v>26856.400000000001</v>
      </c>
      <c r="F14" s="8">
        <v>23675.8</v>
      </c>
      <c r="G14" s="10">
        <v>20199.900000000001</v>
      </c>
      <c r="H14" s="10">
        <v>18722.900000000001</v>
      </c>
      <c r="I14" s="14">
        <v>21619.5</v>
      </c>
      <c r="J14" s="14">
        <v>22853</v>
      </c>
    </row>
    <row r="15" spans="1:10" x14ac:dyDescent="0.25">
      <c r="A15" s="5" t="s">
        <v>14</v>
      </c>
      <c r="B15" s="12">
        <v>39320.199999999997</v>
      </c>
      <c r="C15" s="12">
        <v>35520.699999999997</v>
      </c>
      <c r="D15" s="12">
        <v>37566.400000000001</v>
      </c>
      <c r="E15" s="8">
        <v>35330.1</v>
      </c>
      <c r="F15" s="8">
        <v>32514</v>
      </c>
      <c r="G15" s="10">
        <v>32499.3</v>
      </c>
      <c r="H15" s="10">
        <v>29454.5</v>
      </c>
      <c r="I15" s="14">
        <v>27122.9</v>
      </c>
      <c r="J15" s="14">
        <v>30762.3</v>
      </c>
    </row>
    <row r="16" spans="1:10" x14ac:dyDescent="0.25">
      <c r="A16" s="5" t="s">
        <v>15</v>
      </c>
      <c r="B16" s="12">
        <v>211550.1</v>
      </c>
      <c r="C16" s="12">
        <v>152577.5</v>
      </c>
      <c r="D16" s="12">
        <v>290631.7</v>
      </c>
      <c r="E16" s="8">
        <v>422471.4</v>
      </c>
      <c r="F16" s="8">
        <v>432179.7</v>
      </c>
      <c r="G16" s="10">
        <v>260826.80000000002</v>
      </c>
      <c r="H16" s="10">
        <v>166365.4</v>
      </c>
      <c r="I16" s="14">
        <v>209910.39999999999</v>
      </c>
      <c r="J16" s="14">
        <v>388546.5</v>
      </c>
    </row>
    <row r="17" spans="1:11" x14ac:dyDescent="0.25">
      <c r="A17" s="5" t="s">
        <v>16</v>
      </c>
      <c r="B17" s="12">
        <v>221358</v>
      </c>
      <c r="C17" s="12">
        <v>218161</v>
      </c>
      <c r="D17" s="12">
        <v>251859.9</v>
      </c>
      <c r="E17" s="8">
        <v>223663.2</v>
      </c>
      <c r="F17" s="8">
        <v>248582.1</v>
      </c>
      <c r="G17" s="10">
        <v>217642.4</v>
      </c>
      <c r="H17" s="10">
        <v>189877.80000000002</v>
      </c>
      <c r="I17" s="14">
        <v>189796.1</v>
      </c>
      <c r="J17" s="14">
        <v>215164</v>
      </c>
    </row>
    <row r="18" spans="1:11" x14ac:dyDescent="0.25">
      <c r="A18" s="5" t="s">
        <v>17</v>
      </c>
      <c r="B18" s="12">
        <v>21982</v>
      </c>
      <c r="C18" s="12">
        <v>21593.5</v>
      </c>
      <c r="D18" s="12">
        <v>25309.200000000001</v>
      </c>
      <c r="E18" s="8">
        <v>25517</v>
      </c>
      <c r="F18" s="8">
        <v>22661.8</v>
      </c>
      <c r="G18" s="10">
        <v>19721.400000000001</v>
      </c>
      <c r="H18" s="10">
        <v>18965</v>
      </c>
      <c r="I18" s="14">
        <v>17963.2</v>
      </c>
      <c r="J18" s="14">
        <v>18253.900000000001</v>
      </c>
    </row>
    <row r="19" spans="1:11" x14ac:dyDescent="0.25">
      <c r="A19" s="5" t="s">
        <v>18</v>
      </c>
      <c r="B19" s="12">
        <v>459557.8</v>
      </c>
      <c r="C19" s="12">
        <v>456352.4</v>
      </c>
      <c r="D19" s="12">
        <v>508416.5</v>
      </c>
      <c r="E19" s="8">
        <v>487235</v>
      </c>
      <c r="F19" s="8">
        <v>427012.60000000003</v>
      </c>
      <c r="G19" s="10">
        <v>324066.3</v>
      </c>
      <c r="H19" s="10">
        <v>234345.5</v>
      </c>
      <c r="I19" s="14">
        <v>238259.7</v>
      </c>
      <c r="J19" s="14">
        <v>279250.7</v>
      </c>
    </row>
    <row r="20" spans="1:11" x14ac:dyDescent="0.25">
      <c r="A20" s="5" t="s">
        <v>19</v>
      </c>
      <c r="B20" s="12">
        <v>500</v>
      </c>
      <c r="C20" s="12">
        <v>308.89999999999998</v>
      </c>
      <c r="D20" s="12">
        <v>157.1</v>
      </c>
      <c r="E20" s="8">
        <v>0.2</v>
      </c>
      <c r="F20" s="8">
        <v>0.1</v>
      </c>
      <c r="G20" s="10">
        <v>0.4</v>
      </c>
      <c r="H20" s="10">
        <v>59.4</v>
      </c>
      <c r="I20" s="14">
        <v>17.400000000000002</v>
      </c>
      <c r="J20" s="14">
        <v>118.2</v>
      </c>
    </row>
    <row r="21" spans="1:11" x14ac:dyDescent="0.25">
      <c r="A21" s="5" t="s">
        <v>20</v>
      </c>
      <c r="B21" s="12">
        <v>1422.3</v>
      </c>
      <c r="C21" s="12">
        <v>1208.5999999999999</v>
      </c>
      <c r="D21" s="12">
        <v>1572.9</v>
      </c>
      <c r="E21" s="8">
        <v>895.1</v>
      </c>
      <c r="F21" s="8">
        <v>1009.7</v>
      </c>
      <c r="G21" s="10">
        <v>583.80000000000007</v>
      </c>
      <c r="H21" s="10">
        <v>423.5</v>
      </c>
      <c r="I21" s="14">
        <v>486.4</v>
      </c>
      <c r="J21" s="14">
        <v>814.1</v>
      </c>
    </row>
    <row r="22" spans="1:11" x14ac:dyDescent="0.25">
      <c r="A22" s="5" t="s">
        <v>21</v>
      </c>
      <c r="B22" s="12">
        <v>15164.8</v>
      </c>
      <c r="C22" s="12">
        <v>15987.9</v>
      </c>
      <c r="D22" s="12">
        <v>14344.4</v>
      </c>
      <c r="E22" s="8">
        <v>8520.7999999999993</v>
      </c>
      <c r="F22" s="8">
        <v>12752.5</v>
      </c>
      <c r="G22" s="10">
        <v>14846.1</v>
      </c>
      <c r="H22" s="10">
        <v>12278.2</v>
      </c>
      <c r="I22" s="14">
        <v>12645.2</v>
      </c>
      <c r="J22" s="14">
        <v>12453.7</v>
      </c>
    </row>
    <row r="23" spans="1:11" x14ac:dyDescent="0.25">
      <c r="A23" s="5" t="s">
        <v>22</v>
      </c>
      <c r="B23" s="12">
        <v>13195.8</v>
      </c>
      <c r="C23" s="12">
        <v>12894.4</v>
      </c>
      <c r="D23" s="12">
        <v>13472.5</v>
      </c>
      <c r="E23" s="8">
        <v>12563.6</v>
      </c>
      <c r="F23" s="8">
        <v>12075.9</v>
      </c>
      <c r="G23" s="10">
        <v>10637.7</v>
      </c>
      <c r="H23" s="10">
        <v>8181.6</v>
      </c>
      <c r="I23" s="14">
        <v>6210.1</v>
      </c>
      <c r="J23" s="14">
        <v>6330.5</v>
      </c>
    </row>
    <row r="24" spans="1:11" x14ac:dyDescent="0.25">
      <c r="A24" s="5" t="s">
        <v>23</v>
      </c>
      <c r="B24" s="12">
        <v>71326.2</v>
      </c>
      <c r="C24" s="12">
        <v>63022.9</v>
      </c>
      <c r="D24" s="12">
        <v>68223.100000000006</v>
      </c>
      <c r="E24" s="8">
        <v>70877.100000000006</v>
      </c>
      <c r="F24" s="8">
        <v>67974.7</v>
      </c>
      <c r="G24" s="10">
        <v>58407.6</v>
      </c>
      <c r="H24" s="10">
        <v>63574.3</v>
      </c>
      <c r="I24" s="14">
        <v>62027.9</v>
      </c>
      <c r="J24" s="14">
        <v>68586</v>
      </c>
    </row>
    <row r="25" spans="1:11" x14ac:dyDescent="0.25">
      <c r="A25" s="5" t="s">
        <v>24</v>
      </c>
      <c r="B25" s="12">
        <v>20045.5</v>
      </c>
      <c r="C25" s="12">
        <v>21337.8</v>
      </c>
      <c r="D25" s="12">
        <v>21100.3</v>
      </c>
      <c r="E25" s="8">
        <v>19306.2</v>
      </c>
      <c r="F25" s="8">
        <v>19352.100000000002</v>
      </c>
      <c r="G25" s="10">
        <v>16471.2</v>
      </c>
      <c r="H25" s="10">
        <v>17377.5</v>
      </c>
      <c r="I25" s="14">
        <v>16086.5</v>
      </c>
      <c r="J25" s="14">
        <v>16855.2</v>
      </c>
    </row>
    <row r="26" spans="1:11" x14ac:dyDescent="0.25">
      <c r="A26" s="5" t="s">
        <v>25</v>
      </c>
      <c r="B26" s="12">
        <v>12895.3</v>
      </c>
      <c r="C26" s="12">
        <v>10981.3</v>
      </c>
      <c r="D26" s="12">
        <v>14290.1</v>
      </c>
      <c r="E26" s="8">
        <v>22682.3</v>
      </c>
      <c r="F26" s="8">
        <v>8532.9</v>
      </c>
      <c r="G26" s="10">
        <v>22633.200000000001</v>
      </c>
      <c r="H26" s="10">
        <v>31584.2</v>
      </c>
      <c r="I26" s="14">
        <v>3974.8</v>
      </c>
      <c r="J26" s="14">
        <v>15563.2</v>
      </c>
    </row>
    <row r="27" spans="1:11" x14ac:dyDescent="0.25">
      <c r="A27" s="5" t="s">
        <v>26</v>
      </c>
      <c r="B27" s="12">
        <v>140701.20000000001</v>
      </c>
      <c r="C27" s="12">
        <v>142574.6</v>
      </c>
      <c r="D27" s="12">
        <v>147210.4</v>
      </c>
      <c r="E27" s="8">
        <v>135337.5</v>
      </c>
      <c r="F27" s="8">
        <v>124060.6</v>
      </c>
      <c r="G27" s="10">
        <v>121315.1</v>
      </c>
      <c r="H27" s="10">
        <v>116245.3</v>
      </c>
      <c r="I27" s="14">
        <v>113365.7</v>
      </c>
      <c r="J27" s="14">
        <v>119869.8</v>
      </c>
    </row>
    <row r="28" spans="1:11" x14ac:dyDescent="0.25">
      <c r="A28" s="5" t="s">
        <v>27</v>
      </c>
      <c r="B28" s="12">
        <v>65999.8</v>
      </c>
      <c r="C28" s="12">
        <v>75837.5</v>
      </c>
      <c r="D28" s="12">
        <v>91426.6</v>
      </c>
      <c r="E28" s="8">
        <v>85026.6</v>
      </c>
      <c r="F28" s="14">
        <v>77987.7</v>
      </c>
      <c r="G28" s="14">
        <v>69057.100000000006</v>
      </c>
      <c r="H28" s="10">
        <v>65578.100000000006</v>
      </c>
      <c r="I28" s="14">
        <v>67126.7</v>
      </c>
      <c r="J28" s="14">
        <v>68456.800000000003</v>
      </c>
    </row>
    <row r="31" spans="1:11" x14ac:dyDescent="0.25">
      <c r="A31" s="7" t="s">
        <v>53</v>
      </c>
      <c r="B31" s="20" t="s">
        <v>29</v>
      </c>
      <c r="C31" s="20" t="s">
        <v>30</v>
      </c>
      <c r="D31" s="20" t="s">
        <v>31</v>
      </c>
      <c r="E31" s="20" t="s">
        <v>33</v>
      </c>
      <c r="F31" s="20" t="s">
        <v>34</v>
      </c>
      <c r="G31" s="20" t="s">
        <v>37</v>
      </c>
      <c r="H31" s="20" t="s">
        <v>40</v>
      </c>
      <c r="I31" s="20" t="s">
        <v>41</v>
      </c>
      <c r="J31" s="20" t="s">
        <v>48</v>
      </c>
      <c r="K31" s="20" t="s">
        <v>51</v>
      </c>
    </row>
    <row r="32" spans="1:11" x14ac:dyDescent="0.25">
      <c r="A32" s="7" t="s">
        <v>2</v>
      </c>
      <c r="B32" s="12">
        <v>24408.400000000001</v>
      </c>
      <c r="C32" s="12">
        <v>26122.2</v>
      </c>
      <c r="D32" s="12">
        <v>23741.100000000002</v>
      </c>
      <c r="E32" s="8">
        <v>15271.9</v>
      </c>
      <c r="F32" s="8">
        <v>22617.200000000001</v>
      </c>
      <c r="G32" s="10">
        <v>24700.7</v>
      </c>
      <c r="H32" s="10">
        <v>20947.3</v>
      </c>
      <c r="I32" s="22">
        <v>21327.8</v>
      </c>
      <c r="J32" s="22">
        <v>21104.799999999999</v>
      </c>
      <c r="K32" s="22">
        <v>16220.4</v>
      </c>
    </row>
    <row r="33" spans="1:11" x14ac:dyDescent="0.25">
      <c r="A33" s="7" t="s">
        <v>3</v>
      </c>
      <c r="B33" s="12">
        <v>11917.8</v>
      </c>
      <c r="C33" s="12">
        <v>12045.7</v>
      </c>
      <c r="D33" s="12">
        <v>12775.5</v>
      </c>
      <c r="E33" s="8">
        <v>12179.300000000001</v>
      </c>
      <c r="F33" s="8">
        <v>11800.5</v>
      </c>
      <c r="G33" s="10">
        <v>10473.300000000001</v>
      </c>
      <c r="H33" s="10">
        <v>10249</v>
      </c>
      <c r="I33" s="22">
        <v>10495.2</v>
      </c>
      <c r="J33" s="22">
        <v>11114.2</v>
      </c>
      <c r="K33" s="22">
        <v>11632</v>
      </c>
    </row>
    <row r="34" spans="1:11" x14ac:dyDescent="0.25">
      <c r="A34" s="7" t="s">
        <v>4</v>
      </c>
      <c r="B34" s="12">
        <v>13764.8</v>
      </c>
      <c r="C34" s="12">
        <v>13031.7</v>
      </c>
      <c r="D34" s="12">
        <v>13401.4</v>
      </c>
      <c r="E34" s="8">
        <v>14596.6</v>
      </c>
      <c r="F34" s="8">
        <v>14069.9</v>
      </c>
      <c r="G34" s="10">
        <v>8834.3000000000011</v>
      </c>
      <c r="H34" s="10">
        <v>9765.2000000000007</v>
      </c>
      <c r="I34" s="22">
        <v>10076.6</v>
      </c>
      <c r="J34" s="22">
        <v>14330</v>
      </c>
      <c r="K34" s="22">
        <v>15816.9</v>
      </c>
    </row>
    <row r="35" spans="1:11" x14ac:dyDescent="0.25">
      <c r="A35" s="7" t="s">
        <v>5</v>
      </c>
      <c r="B35" s="12">
        <v>108024.1</v>
      </c>
      <c r="C35" s="12">
        <v>106904.9</v>
      </c>
      <c r="D35" s="12">
        <v>123249</v>
      </c>
      <c r="E35" s="8">
        <v>124227.90000000001</v>
      </c>
      <c r="F35" s="8">
        <v>116914.90000000001</v>
      </c>
      <c r="G35" s="10">
        <v>102175.2</v>
      </c>
      <c r="H35" s="10">
        <v>91365.2</v>
      </c>
      <c r="I35" s="22">
        <v>102684</v>
      </c>
      <c r="J35" s="22">
        <v>109933.40000000001</v>
      </c>
      <c r="K35" s="22">
        <v>116685.3</v>
      </c>
    </row>
    <row r="36" spans="1:11" x14ac:dyDescent="0.25">
      <c r="A36" s="7" t="s">
        <v>6</v>
      </c>
      <c r="B36" s="12">
        <v>61032.6</v>
      </c>
      <c r="C36" s="12">
        <v>60390.7</v>
      </c>
      <c r="D36" s="12">
        <v>68092.7</v>
      </c>
      <c r="E36" s="8">
        <v>59053.599999999999</v>
      </c>
      <c r="F36" s="8">
        <v>52762.1</v>
      </c>
      <c r="G36" s="10">
        <v>63437.599999999999</v>
      </c>
      <c r="H36" s="10">
        <v>56439.7</v>
      </c>
      <c r="I36" s="22">
        <v>38402.300000000003</v>
      </c>
      <c r="J36" s="22">
        <v>37500.800000000003</v>
      </c>
      <c r="K36" s="22">
        <v>33950.6</v>
      </c>
    </row>
    <row r="37" spans="1:11" x14ac:dyDescent="0.25">
      <c r="A37" s="7" t="s">
        <v>7</v>
      </c>
      <c r="B37" s="12">
        <v>2978.8</v>
      </c>
      <c r="C37" s="12">
        <v>2808.1</v>
      </c>
      <c r="D37" s="12">
        <v>3694.7000000000003</v>
      </c>
      <c r="E37" s="8">
        <v>2237.3000000000002</v>
      </c>
      <c r="F37" s="8">
        <v>2733.1</v>
      </c>
      <c r="G37" s="10">
        <v>2602.9</v>
      </c>
      <c r="H37" s="10">
        <v>1828.5</v>
      </c>
      <c r="I37" s="22">
        <v>1612.1000000000001</v>
      </c>
      <c r="J37" s="22">
        <v>1682.8</v>
      </c>
      <c r="K37" s="22">
        <v>43.5</v>
      </c>
    </row>
    <row r="38" spans="1:11" x14ac:dyDescent="0.25">
      <c r="A38" s="7" t="s">
        <v>8</v>
      </c>
      <c r="B38" s="12">
        <v>88466.3</v>
      </c>
      <c r="C38" s="12">
        <v>97378.5</v>
      </c>
      <c r="D38" s="12">
        <v>113595.3</v>
      </c>
      <c r="E38" s="8">
        <v>108201.5</v>
      </c>
      <c r="F38" s="8">
        <v>102243.40000000001</v>
      </c>
      <c r="G38" s="10">
        <v>91753.900000000009</v>
      </c>
      <c r="H38" s="14">
        <v>81269.7</v>
      </c>
      <c r="I38" s="22">
        <v>90397.2</v>
      </c>
      <c r="J38" s="22">
        <v>109041.60000000001</v>
      </c>
      <c r="K38" s="22">
        <v>106192.5</v>
      </c>
    </row>
    <row r="39" spans="1:11" x14ac:dyDescent="0.25">
      <c r="A39" s="7" t="s">
        <v>9</v>
      </c>
      <c r="B39" s="12">
        <v>10194.1</v>
      </c>
      <c r="C39" s="12">
        <v>9766.1</v>
      </c>
      <c r="D39" s="12">
        <v>11927.9</v>
      </c>
      <c r="E39" s="8">
        <v>12268.6</v>
      </c>
      <c r="F39" s="8">
        <v>11268.1</v>
      </c>
      <c r="G39" s="10">
        <v>9878.7000000000007</v>
      </c>
      <c r="H39" s="10">
        <v>8715</v>
      </c>
      <c r="I39" s="22">
        <v>7842.9000000000005</v>
      </c>
      <c r="J39" s="22">
        <v>8105.9000000000005</v>
      </c>
      <c r="K39" s="22">
        <v>10018</v>
      </c>
    </row>
    <row r="40" spans="1:11" x14ac:dyDescent="0.25">
      <c r="A40" s="7" t="s">
        <v>10</v>
      </c>
      <c r="B40" s="12">
        <v>10633.5</v>
      </c>
      <c r="C40" s="12">
        <v>11449.6</v>
      </c>
      <c r="D40" s="12">
        <v>10443</v>
      </c>
      <c r="E40" s="8">
        <v>9224.8000000000011</v>
      </c>
      <c r="F40" s="8">
        <v>9474</v>
      </c>
      <c r="G40" s="10">
        <v>10559.2</v>
      </c>
      <c r="H40" s="10">
        <v>9882.2000000000007</v>
      </c>
      <c r="I40" s="22">
        <v>9370.1</v>
      </c>
      <c r="J40" s="22">
        <v>9205</v>
      </c>
      <c r="K40" s="22">
        <v>8776.4</v>
      </c>
    </row>
    <row r="41" spans="1:11" x14ac:dyDescent="0.25">
      <c r="A41" s="7" t="s">
        <v>11</v>
      </c>
      <c r="B41" s="12">
        <v>22678.2</v>
      </c>
      <c r="C41" s="12">
        <v>22317.3</v>
      </c>
      <c r="D41" s="12">
        <v>23828.799999999999</v>
      </c>
      <c r="E41" s="8">
        <v>21880.600000000002</v>
      </c>
      <c r="F41" s="8">
        <v>20895.2</v>
      </c>
      <c r="G41" s="10">
        <v>16550.3</v>
      </c>
      <c r="H41" s="10">
        <v>17009.7</v>
      </c>
      <c r="I41" s="22">
        <v>17310.8</v>
      </c>
      <c r="J41" s="22">
        <v>18757.8</v>
      </c>
      <c r="K41" s="22">
        <v>20341</v>
      </c>
    </row>
    <row r="42" spans="1:11" x14ac:dyDescent="0.25">
      <c r="A42" s="7" t="s">
        <v>12</v>
      </c>
      <c r="B42" s="12">
        <v>54704.7</v>
      </c>
      <c r="C42" s="12">
        <v>50607.8</v>
      </c>
      <c r="D42" s="12">
        <v>52869.1</v>
      </c>
      <c r="E42" s="8">
        <v>68997.600000000006</v>
      </c>
      <c r="F42" s="12">
        <v>81615.900000000009</v>
      </c>
      <c r="G42" s="10">
        <v>65527.5</v>
      </c>
      <c r="H42" s="10">
        <v>51145.3</v>
      </c>
      <c r="I42" s="22">
        <v>51551.8</v>
      </c>
      <c r="J42" s="22">
        <v>59050.9</v>
      </c>
      <c r="K42" s="22">
        <v>67833.100000000006</v>
      </c>
    </row>
    <row r="43" spans="1:11" x14ac:dyDescent="0.25">
      <c r="A43" s="7" t="s">
        <v>13</v>
      </c>
      <c r="B43" s="12">
        <v>21592</v>
      </c>
      <c r="C43" s="12">
        <v>22578.799999999999</v>
      </c>
      <c r="D43" s="12">
        <v>25165.7</v>
      </c>
      <c r="E43" s="8">
        <v>26856.400000000001</v>
      </c>
      <c r="F43" s="8">
        <v>23675.8</v>
      </c>
      <c r="G43" s="10">
        <v>20199.900000000001</v>
      </c>
      <c r="H43" s="10">
        <v>18722.900000000001</v>
      </c>
      <c r="I43" s="22">
        <v>21619.5</v>
      </c>
      <c r="J43" s="22">
        <v>22853</v>
      </c>
      <c r="K43" s="22">
        <v>23758.799999999999</v>
      </c>
    </row>
    <row r="44" spans="1:11" x14ac:dyDescent="0.25">
      <c r="A44" s="7" t="s">
        <v>14</v>
      </c>
      <c r="B44" s="12">
        <v>39320.199999999997</v>
      </c>
      <c r="C44" s="12">
        <v>35520.699999999997</v>
      </c>
      <c r="D44" s="12">
        <v>37566.400000000001</v>
      </c>
      <c r="E44" s="8">
        <v>35330.1</v>
      </c>
      <c r="F44" s="8">
        <v>32514</v>
      </c>
      <c r="G44" s="10">
        <v>32499.3</v>
      </c>
      <c r="H44" s="10">
        <v>29454.5</v>
      </c>
      <c r="I44" s="22">
        <v>27122.9</v>
      </c>
      <c r="J44" s="22">
        <v>30762.3</v>
      </c>
      <c r="K44" s="22">
        <v>36339.9</v>
      </c>
    </row>
    <row r="45" spans="1:11" x14ac:dyDescent="0.25">
      <c r="A45" s="7" t="s">
        <v>15</v>
      </c>
      <c r="B45" s="12">
        <v>211550.1</v>
      </c>
      <c r="C45" s="12">
        <v>152577.5</v>
      </c>
      <c r="D45" s="12">
        <v>290631.7</v>
      </c>
      <c r="E45" s="8">
        <v>422471.4</v>
      </c>
      <c r="F45" s="8">
        <v>432179.7</v>
      </c>
      <c r="G45" s="10">
        <v>260826.80000000002</v>
      </c>
      <c r="H45" s="10">
        <v>166365.4</v>
      </c>
      <c r="I45" s="22">
        <v>209910.39999999999</v>
      </c>
      <c r="J45" s="22">
        <v>388546.5</v>
      </c>
      <c r="K45" s="22">
        <v>441989.5</v>
      </c>
    </row>
    <row r="46" spans="1:11" x14ac:dyDescent="0.25">
      <c r="A46" s="7" t="s">
        <v>16</v>
      </c>
      <c r="B46" s="12">
        <v>221358</v>
      </c>
      <c r="C46" s="12">
        <v>218161</v>
      </c>
      <c r="D46" s="12">
        <v>251859.9</v>
      </c>
      <c r="E46" s="8">
        <v>223663.2</v>
      </c>
      <c r="F46" s="8">
        <v>248582.1</v>
      </c>
      <c r="G46" s="10">
        <v>217642.4</v>
      </c>
      <c r="H46" s="10">
        <v>189877.80000000002</v>
      </c>
      <c r="I46" s="22">
        <v>189796.1</v>
      </c>
      <c r="J46" s="22">
        <v>215164</v>
      </c>
      <c r="K46" s="22">
        <v>245777.7</v>
      </c>
    </row>
    <row r="47" spans="1:11" x14ac:dyDescent="0.25">
      <c r="A47" s="7" t="s">
        <v>17</v>
      </c>
      <c r="B47" s="12">
        <v>21982</v>
      </c>
      <c r="C47" s="12">
        <v>21593.5</v>
      </c>
      <c r="D47" s="12">
        <v>25309.200000000001</v>
      </c>
      <c r="E47" s="8">
        <v>25517</v>
      </c>
      <c r="F47" s="8">
        <v>22661.8</v>
      </c>
      <c r="G47" s="10">
        <v>19721.400000000001</v>
      </c>
      <c r="H47" s="10">
        <v>18965</v>
      </c>
      <c r="I47" s="22">
        <v>17963.2</v>
      </c>
      <c r="J47" s="22">
        <v>18253.900000000001</v>
      </c>
      <c r="K47" s="22">
        <v>23096.600000000002</v>
      </c>
    </row>
    <row r="48" spans="1:11" x14ac:dyDescent="0.25">
      <c r="A48" s="7" t="s">
        <v>18</v>
      </c>
      <c r="B48" s="12">
        <v>459557.8</v>
      </c>
      <c r="C48" s="12">
        <v>456352.4</v>
      </c>
      <c r="D48" s="12">
        <v>508416.5</v>
      </c>
      <c r="E48" s="8">
        <v>487235</v>
      </c>
      <c r="F48" s="8">
        <v>427012.60000000003</v>
      </c>
      <c r="G48" s="10">
        <v>324066.3</v>
      </c>
      <c r="H48" s="10">
        <v>234345.5</v>
      </c>
      <c r="I48" s="22">
        <v>238259.7</v>
      </c>
      <c r="J48" s="22">
        <v>279250.7</v>
      </c>
      <c r="K48" s="22">
        <v>356273.2</v>
      </c>
    </row>
    <row r="49" spans="1:11" x14ac:dyDescent="0.25">
      <c r="A49" s="7" t="s">
        <v>19</v>
      </c>
      <c r="B49" s="12">
        <v>500</v>
      </c>
      <c r="C49" s="12">
        <v>308.89999999999998</v>
      </c>
      <c r="D49" s="12">
        <v>157.1</v>
      </c>
      <c r="E49" s="8">
        <v>0.2</v>
      </c>
      <c r="F49" s="8">
        <v>0.1</v>
      </c>
      <c r="G49" s="10">
        <v>0.4</v>
      </c>
      <c r="H49" s="10">
        <v>59.4</v>
      </c>
      <c r="I49" s="22">
        <v>17.400000000000002</v>
      </c>
      <c r="J49" s="22">
        <v>118.2</v>
      </c>
      <c r="K49" s="22">
        <v>61.4</v>
      </c>
    </row>
    <row r="50" spans="1:11" x14ac:dyDescent="0.25">
      <c r="A50" s="7" t="s">
        <v>20</v>
      </c>
      <c r="B50" s="12">
        <v>1422.3</v>
      </c>
      <c r="C50" s="12">
        <v>1208.5999999999999</v>
      </c>
      <c r="D50" s="12">
        <v>1572.9</v>
      </c>
      <c r="E50" s="8">
        <v>895.1</v>
      </c>
      <c r="F50" s="8">
        <v>1009.7</v>
      </c>
      <c r="G50" s="10">
        <v>583.80000000000007</v>
      </c>
      <c r="H50" s="10">
        <v>423.5</v>
      </c>
      <c r="I50" s="22">
        <v>486.40000000000003</v>
      </c>
      <c r="J50" s="22">
        <v>814.1</v>
      </c>
      <c r="K50" s="22">
        <v>1582.6000000000001</v>
      </c>
    </row>
    <row r="51" spans="1:11" x14ac:dyDescent="0.25">
      <c r="A51" s="7" t="s">
        <v>21</v>
      </c>
      <c r="B51" s="12">
        <v>15164.8</v>
      </c>
      <c r="C51" s="12">
        <v>15987.9</v>
      </c>
      <c r="D51" s="12">
        <v>14344.4</v>
      </c>
      <c r="E51" s="8">
        <v>8520.7999999999993</v>
      </c>
      <c r="F51" s="8">
        <v>12752.5</v>
      </c>
      <c r="G51" s="10">
        <v>14846.1</v>
      </c>
      <c r="H51" s="10">
        <v>12278.2</v>
      </c>
      <c r="I51" s="22">
        <v>12645.2</v>
      </c>
      <c r="J51" s="22">
        <v>12453.7</v>
      </c>
      <c r="K51" s="22">
        <v>11911.9</v>
      </c>
    </row>
    <row r="52" spans="1:11" x14ac:dyDescent="0.25">
      <c r="A52" s="7" t="s">
        <v>22</v>
      </c>
      <c r="B52" s="12">
        <v>13195.8</v>
      </c>
      <c r="C52" s="12">
        <v>12894.4</v>
      </c>
      <c r="D52" s="12">
        <v>13472.5</v>
      </c>
      <c r="E52" s="8">
        <v>12563.6</v>
      </c>
      <c r="F52" s="8">
        <v>12075.9</v>
      </c>
      <c r="G52" s="10">
        <v>10637.7</v>
      </c>
      <c r="H52" s="10">
        <v>8181.6</v>
      </c>
      <c r="I52" s="22">
        <v>6210.1</v>
      </c>
      <c r="J52" s="22">
        <v>6330.5</v>
      </c>
      <c r="K52" s="22">
        <v>5900.3</v>
      </c>
    </row>
    <row r="53" spans="1:11" x14ac:dyDescent="0.25">
      <c r="A53" s="7" t="s">
        <v>23</v>
      </c>
      <c r="B53" s="12">
        <v>71326.2</v>
      </c>
      <c r="C53" s="12">
        <v>63022.9</v>
      </c>
      <c r="D53" s="12">
        <v>68223.100000000006</v>
      </c>
      <c r="E53" s="8">
        <v>70877.100000000006</v>
      </c>
      <c r="F53" s="8">
        <v>67974.7</v>
      </c>
      <c r="G53" s="10">
        <v>58407.6</v>
      </c>
      <c r="H53" s="10">
        <v>63574.3</v>
      </c>
      <c r="I53" s="22">
        <v>62027.9</v>
      </c>
      <c r="J53" s="22">
        <v>68586</v>
      </c>
      <c r="K53" s="22">
        <v>71071.600000000006</v>
      </c>
    </row>
    <row r="54" spans="1:11" x14ac:dyDescent="0.25">
      <c r="A54" s="7" t="s">
        <v>24</v>
      </c>
      <c r="B54" s="12">
        <v>20045.5</v>
      </c>
      <c r="C54" s="12">
        <v>21337.8</v>
      </c>
      <c r="D54" s="12">
        <v>21100.3</v>
      </c>
      <c r="E54" s="8">
        <v>19306.2</v>
      </c>
      <c r="F54" s="8">
        <v>19352.100000000002</v>
      </c>
      <c r="G54" s="10">
        <v>16471.2</v>
      </c>
      <c r="H54" s="10">
        <v>17377.5</v>
      </c>
      <c r="I54" s="22">
        <v>16086.5</v>
      </c>
      <c r="J54" s="22">
        <v>16855.2</v>
      </c>
      <c r="K54" s="22">
        <v>17209.5</v>
      </c>
    </row>
    <row r="55" spans="1:11" ht="26.4" x14ac:dyDescent="0.25">
      <c r="A55" s="7" t="s">
        <v>25</v>
      </c>
      <c r="B55" s="12">
        <v>12895.3</v>
      </c>
      <c r="C55" s="12">
        <v>10981.3</v>
      </c>
      <c r="D55" s="12">
        <v>14290.1</v>
      </c>
      <c r="E55" s="8">
        <v>22682.3</v>
      </c>
      <c r="F55" s="8">
        <v>8532.9</v>
      </c>
      <c r="G55" s="10">
        <v>22633.200000000001</v>
      </c>
      <c r="H55" s="10">
        <v>31584.2</v>
      </c>
      <c r="I55" s="22">
        <v>3974.8</v>
      </c>
      <c r="J55" s="22">
        <v>15563.2</v>
      </c>
      <c r="K55" s="22">
        <v>39779.200000000004</v>
      </c>
    </row>
    <row r="56" spans="1:11" x14ac:dyDescent="0.25">
      <c r="A56" s="7" t="s">
        <v>26</v>
      </c>
      <c r="B56" s="12">
        <v>140701.20000000001</v>
      </c>
      <c r="C56" s="12">
        <v>142574.6</v>
      </c>
      <c r="D56" s="12">
        <v>147210.4</v>
      </c>
      <c r="E56" s="8">
        <v>135337.5</v>
      </c>
      <c r="F56" s="8">
        <v>124060.6</v>
      </c>
      <c r="G56" s="10">
        <v>121315.1</v>
      </c>
      <c r="H56" s="10">
        <v>116245.3</v>
      </c>
      <c r="I56" s="22">
        <v>113365.7</v>
      </c>
      <c r="J56" s="22">
        <v>119869.8</v>
      </c>
      <c r="K56" s="22">
        <v>120914.6</v>
      </c>
    </row>
    <row r="57" spans="1:11" x14ac:dyDescent="0.25">
      <c r="A57" s="7" t="s">
        <v>27</v>
      </c>
      <c r="B57" s="12">
        <v>65999.8</v>
      </c>
      <c r="C57" s="12">
        <v>75837.5</v>
      </c>
      <c r="D57" s="12">
        <v>91426.6</v>
      </c>
      <c r="E57" s="8">
        <v>85026.6</v>
      </c>
      <c r="F57" s="14">
        <v>77987.7</v>
      </c>
      <c r="G57" s="14">
        <v>69057.100000000006</v>
      </c>
      <c r="H57" s="10">
        <v>65578.100000000006</v>
      </c>
      <c r="I57" s="22">
        <v>67126.7</v>
      </c>
      <c r="J57" s="22">
        <v>68456.800000000003</v>
      </c>
      <c r="K57" s="22">
        <v>77892.7</v>
      </c>
    </row>
    <row r="59" spans="1:11" x14ac:dyDescent="0.25">
      <c r="A59" s="7" t="s">
        <v>39</v>
      </c>
      <c r="B59" s="20" t="s">
        <v>29</v>
      </c>
      <c r="C59" s="20" t="s">
        <v>30</v>
      </c>
      <c r="D59" s="20" t="s">
        <v>31</v>
      </c>
      <c r="E59" s="20" t="s">
        <v>33</v>
      </c>
      <c r="F59" s="20" t="s">
        <v>34</v>
      </c>
      <c r="G59" s="20" t="s">
        <v>37</v>
      </c>
      <c r="H59" s="20" t="s">
        <v>40</v>
      </c>
      <c r="I59" s="20" t="s">
        <v>41</v>
      </c>
      <c r="J59" s="20" t="s">
        <v>48</v>
      </c>
      <c r="K59" s="20" t="s">
        <v>51</v>
      </c>
    </row>
    <row r="60" spans="1:11" x14ac:dyDescent="0.25">
      <c r="A60" s="7" t="s">
        <v>2</v>
      </c>
      <c r="B60" s="8">
        <f t="shared" ref="B60" si="0">B32-B3</f>
        <v>0</v>
      </c>
      <c r="C60" s="8">
        <f t="shared" ref="C60:K60" si="1">C32-C3</f>
        <v>0</v>
      </c>
      <c r="D60" s="8">
        <f t="shared" si="1"/>
        <v>0</v>
      </c>
      <c r="E60" s="8">
        <f t="shared" si="1"/>
        <v>0</v>
      </c>
      <c r="F60" s="8">
        <f t="shared" si="1"/>
        <v>0</v>
      </c>
      <c r="G60" s="8">
        <f t="shared" si="1"/>
        <v>0</v>
      </c>
      <c r="H60" s="8">
        <f t="shared" si="1"/>
        <v>0</v>
      </c>
      <c r="I60" s="8">
        <f t="shared" si="1"/>
        <v>0</v>
      </c>
      <c r="J60" s="8">
        <f t="shared" si="1"/>
        <v>0</v>
      </c>
      <c r="K60" s="8">
        <f t="shared" si="1"/>
        <v>16220.4</v>
      </c>
    </row>
    <row r="61" spans="1:11" x14ac:dyDescent="0.25">
      <c r="A61" s="7" t="s">
        <v>3</v>
      </c>
      <c r="B61" s="8">
        <f t="shared" ref="B61:K61" si="2">B33-B4</f>
        <v>0</v>
      </c>
      <c r="C61" s="8">
        <f t="shared" si="2"/>
        <v>0</v>
      </c>
      <c r="D61" s="8">
        <f t="shared" si="2"/>
        <v>0</v>
      </c>
      <c r="E61" s="8">
        <f t="shared" si="2"/>
        <v>0</v>
      </c>
      <c r="F61" s="8">
        <f t="shared" si="2"/>
        <v>0</v>
      </c>
      <c r="G61" s="8">
        <f t="shared" si="2"/>
        <v>0</v>
      </c>
      <c r="H61" s="8">
        <f t="shared" si="2"/>
        <v>0</v>
      </c>
      <c r="I61" s="8">
        <f t="shared" si="2"/>
        <v>0</v>
      </c>
      <c r="J61" s="8">
        <f t="shared" si="2"/>
        <v>0</v>
      </c>
      <c r="K61" s="8">
        <f t="shared" si="2"/>
        <v>11632</v>
      </c>
    </row>
    <row r="62" spans="1:11" x14ac:dyDescent="0.25">
      <c r="A62" s="7" t="s">
        <v>4</v>
      </c>
      <c r="B62" s="8">
        <f t="shared" ref="B62:K62" si="3">B34-B5</f>
        <v>0</v>
      </c>
      <c r="C62" s="8">
        <f t="shared" si="3"/>
        <v>0</v>
      </c>
      <c r="D62" s="8">
        <f t="shared" si="3"/>
        <v>0</v>
      </c>
      <c r="E62" s="8">
        <f t="shared" si="3"/>
        <v>0</v>
      </c>
      <c r="F62" s="8">
        <f t="shared" si="3"/>
        <v>0</v>
      </c>
      <c r="G62" s="8">
        <f t="shared" si="3"/>
        <v>0</v>
      </c>
      <c r="H62" s="8">
        <f t="shared" si="3"/>
        <v>0</v>
      </c>
      <c r="I62" s="8">
        <f t="shared" si="3"/>
        <v>0</v>
      </c>
      <c r="J62" s="8">
        <f t="shared" si="3"/>
        <v>0</v>
      </c>
      <c r="K62" s="8">
        <f t="shared" si="3"/>
        <v>15816.9</v>
      </c>
    </row>
    <row r="63" spans="1:11" x14ac:dyDescent="0.25">
      <c r="A63" s="7" t="s">
        <v>5</v>
      </c>
      <c r="B63" s="8">
        <f t="shared" ref="B63:K63" si="4">B35-B6</f>
        <v>0</v>
      </c>
      <c r="C63" s="8">
        <f t="shared" si="4"/>
        <v>0</v>
      </c>
      <c r="D63" s="8">
        <f t="shared" si="4"/>
        <v>0</v>
      </c>
      <c r="E63" s="8">
        <f t="shared" si="4"/>
        <v>0</v>
      </c>
      <c r="F63" s="8">
        <f t="shared" si="4"/>
        <v>0</v>
      </c>
      <c r="G63" s="8">
        <f t="shared" si="4"/>
        <v>0</v>
      </c>
      <c r="H63" s="8">
        <f t="shared" si="4"/>
        <v>0</v>
      </c>
      <c r="I63" s="8">
        <f t="shared" si="4"/>
        <v>0</v>
      </c>
      <c r="J63" s="8">
        <f t="shared" si="4"/>
        <v>0</v>
      </c>
      <c r="K63" s="8">
        <f t="shared" si="4"/>
        <v>116685.3</v>
      </c>
    </row>
    <row r="64" spans="1:11" x14ac:dyDescent="0.25">
      <c r="A64" s="7" t="s">
        <v>6</v>
      </c>
      <c r="B64" s="8">
        <f t="shared" ref="B64:K64" si="5">B36-B7</f>
        <v>0</v>
      </c>
      <c r="C64" s="8">
        <f t="shared" si="5"/>
        <v>0</v>
      </c>
      <c r="D64" s="8">
        <f t="shared" si="5"/>
        <v>0</v>
      </c>
      <c r="E64" s="8">
        <f t="shared" si="5"/>
        <v>0</v>
      </c>
      <c r="F64" s="8">
        <f t="shared" si="5"/>
        <v>0</v>
      </c>
      <c r="G64" s="8">
        <f t="shared" si="5"/>
        <v>0</v>
      </c>
      <c r="H64" s="8">
        <f t="shared" si="5"/>
        <v>0</v>
      </c>
      <c r="I64" s="8">
        <f t="shared" si="5"/>
        <v>0</v>
      </c>
      <c r="J64" s="8">
        <f t="shared" si="5"/>
        <v>0</v>
      </c>
      <c r="K64" s="8">
        <f t="shared" si="5"/>
        <v>33950.6</v>
      </c>
    </row>
    <row r="65" spans="1:11" x14ac:dyDescent="0.25">
      <c r="A65" s="7" t="s">
        <v>7</v>
      </c>
      <c r="B65" s="8">
        <f t="shared" ref="B65:K65" si="6">B37-B8</f>
        <v>0</v>
      </c>
      <c r="C65" s="8">
        <f t="shared" si="6"/>
        <v>0</v>
      </c>
      <c r="D65" s="8">
        <f t="shared" si="6"/>
        <v>0</v>
      </c>
      <c r="E65" s="8">
        <f t="shared" si="6"/>
        <v>0</v>
      </c>
      <c r="F65" s="8">
        <f t="shared" si="6"/>
        <v>0</v>
      </c>
      <c r="G65" s="8">
        <f t="shared" si="6"/>
        <v>0</v>
      </c>
      <c r="H65" s="8">
        <f t="shared" si="6"/>
        <v>0</v>
      </c>
      <c r="I65" s="8">
        <f t="shared" si="6"/>
        <v>0</v>
      </c>
      <c r="J65" s="8">
        <f t="shared" si="6"/>
        <v>0</v>
      </c>
      <c r="K65" s="8">
        <f t="shared" si="6"/>
        <v>43.5</v>
      </c>
    </row>
    <row r="66" spans="1:11" x14ac:dyDescent="0.25">
      <c r="A66" s="7" t="s">
        <v>8</v>
      </c>
      <c r="B66" s="8">
        <f t="shared" ref="B66:K66" si="7">B38-B9</f>
        <v>0</v>
      </c>
      <c r="C66" s="8">
        <f t="shared" si="7"/>
        <v>0</v>
      </c>
      <c r="D66" s="8">
        <f t="shared" si="7"/>
        <v>0</v>
      </c>
      <c r="E66" s="8">
        <f t="shared" si="7"/>
        <v>0</v>
      </c>
      <c r="F66" s="8">
        <f t="shared" si="7"/>
        <v>0</v>
      </c>
      <c r="G66" s="8">
        <f t="shared" si="7"/>
        <v>0</v>
      </c>
      <c r="H66" s="8">
        <f t="shared" si="7"/>
        <v>0</v>
      </c>
      <c r="I66" s="8">
        <f t="shared" si="7"/>
        <v>0</v>
      </c>
      <c r="J66" s="8">
        <f t="shared" si="7"/>
        <v>0</v>
      </c>
      <c r="K66" s="8">
        <f t="shared" si="7"/>
        <v>106192.5</v>
      </c>
    </row>
    <row r="67" spans="1:11" x14ac:dyDescent="0.25">
      <c r="A67" s="7" t="s">
        <v>9</v>
      </c>
      <c r="B67" s="8">
        <f t="shared" ref="B67:K67" si="8">B39-B10</f>
        <v>0</v>
      </c>
      <c r="C67" s="8">
        <f t="shared" si="8"/>
        <v>0</v>
      </c>
      <c r="D67" s="8">
        <f t="shared" si="8"/>
        <v>0</v>
      </c>
      <c r="E67" s="8">
        <f t="shared" si="8"/>
        <v>0</v>
      </c>
      <c r="F67" s="8">
        <f t="shared" si="8"/>
        <v>0</v>
      </c>
      <c r="G67" s="8">
        <f t="shared" si="8"/>
        <v>0</v>
      </c>
      <c r="H67" s="8">
        <f t="shared" si="8"/>
        <v>0</v>
      </c>
      <c r="I67" s="8">
        <f t="shared" si="8"/>
        <v>0</v>
      </c>
      <c r="J67" s="8">
        <f t="shared" si="8"/>
        <v>6.0000000000009095</v>
      </c>
      <c r="K67" s="8">
        <f t="shared" si="8"/>
        <v>10018</v>
      </c>
    </row>
    <row r="68" spans="1:11" x14ac:dyDescent="0.25">
      <c r="A68" s="7" t="s">
        <v>10</v>
      </c>
      <c r="B68" s="8">
        <f t="shared" ref="B68:K68" si="9">B40-B11</f>
        <v>0</v>
      </c>
      <c r="C68" s="8">
        <f t="shared" si="9"/>
        <v>0</v>
      </c>
      <c r="D68" s="8">
        <f t="shared" si="9"/>
        <v>0</v>
      </c>
      <c r="E68" s="8">
        <f t="shared" si="9"/>
        <v>0</v>
      </c>
      <c r="F68" s="8">
        <f t="shared" si="9"/>
        <v>0</v>
      </c>
      <c r="G68" s="8">
        <f t="shared" si="9"/>
        <v>0</v>
      </c>
      <c r="H68" s="8">
        <f t="shared" si="9"/>
        <v>0</v>
      </c>
      <c r="I68" s="8">
        <f t="shared" si="9"/>
        <v>0</v>
      </c>
      <c r="J68" s="8">
        <f t="shared" si="9"/>
        <v>0</v>
      </c>
      <c r="K68" s="8">
        <f t="shared" si="9"/>
        <v>8776.4</v>
      </c>
    </row>
    <row r="69" spans="1:11" x14ac:dyDescent="0.25">
      <c r="A69" s="7" t="s">
        <v>11</v>
      </c>
      <c r="B69" s="8">
        <f t="shared" ref="B69:K69" si="10">B41-B12</f>
        <v>0</v>
      </c>
      <c r="C69" s="8">
        <f t="shared" si="10"/>
        <v>0</v>
      </c>
      <c r="D69" s="8">
        <f t="shared" si="10"/>
        <v>0</v>
      </c>
      <c r="E69" s="8">
        <f t="shared" si="10"/>
        <v>0</v>
      </c>
      <c r="F69" s="8">
        <f t="shared" si="10"/>
        <v>0</v>
      </c>
      <c r="G69" s="8">
        <f t="shared" si="10"/>
        <v>0</v>
      </c>
      <c r="H69" s="8">
        <f t="shared" si="10"/>
        <v>0</v>
      </c>
      <c r="I69" s="8">
        <f t="shared" si="10"/>
        <v>0</v>
      </c>
      <c r="J69" s="8">
        <f t="shared" si="10"/>
        <v>-6</v>
      </c>
      <c r="K69" s="8">
        <f t="shared" si="10"/>
        <v>20341</v>
      </c>
    </row>
    <row r="70" spans="1:11" x14ac:dyDescent="0.25">
      <c r="A70" s="7" t="s">
        <v>12</v>
      </c>
      <c r="B70" s="8">
        <f t="shared" ref="B70:K70" si="11">B42-B13</f>
        <v>0</v>
      </c>
      <c r="C70" s="8">
        <f t="shared" si="11"/>
        <v>0</v>
      </c>
      <c r="D70" s="8">
        <f t="shared" si="11"/>
        <v>0</v>
      </c>
      <c r="E70" s="8">
        <f t="shared" si="11"/>
        <v>0</v>
      </c>
      <c r="F70" s="8">
        <f t="shared" si="11"/>
        <v>0</v>
      </c>
      <c r="G70" s="8">
        <f t="shared" si="11"/>
        <v>0</v>
      </c>
      <c r="H70" s="8">
        <f t="shared" si="11"/>
        <v>0</v>
      </c>
      <c r="I70" s="8">
        <f t="shared" si="11"/>
        <v>0</v>
      </c>
      <c r="J70" s="8">
        <f t="shared" si="11"/>
        <v>0</v>
      </c>
      <c r="K70" s="8">
        <f t="shared" si="11"/>
        <v>67833.100000000006</v>
      </c>
    </row>
    <row r="71" spans="1:11" x14ac:dyDescent="0.25">
      <c r="A71" s="7" t="s">
        <v>13</v>
      </c>
      <c r="B71" s="8">
        <f t="shared" ref="B71:K71" si="12">B43-B14</f>
        <v>0</v>
      </c>
      <c r="C71" s="8">
        <f t="shared" si="12"/>
        <v>0</v>
      </c>
      <c r="D71" s="8">
        <f t="shared" si="12"/>
        <v>0</v>
      </c>
      <c r="E71" s="8">
        <f t="shared" si="12"/>
        <v>0</v>
      </c>
      <c r="F71" s="8">
        <f t="shared" si="12"/>
        <v>0</v>
      </c>
      <c r="G71" s="8">
        <f t="shared" si="12"/>
        <v>0</v>
      </c>
      <c r="H71" s="8">
        <f t="shared" si="12"/>
        <v>0</v>
      </c>
      <c r="I71" s="8">
        <f t="shared" si="12"/>
        <v>0</v>
      </c>
      <c r="J71" s="8">
        <f t="shared" si="12"/>
        <v>0</v>
      </c>
      <c r="K71" s="8">
        <f t="shared" si="12"/>
        <v>23758.799999999999</v>
      </c>
    </row>
    <row r="72" spans="1:11" x14ac:dyDescent="0.25">
      <c r="A72" s="7" t="s">
        <v>14</v>
      </c>
      <c r="B72" s="8">
        <f t="shared" ref="B72:K72" si="13">B44-B15</f>
        <v>0</v>
      </c>
      <c r="C72" s="8">
        <f t="shared" si="13"/>
        <v>0</v>
      </c>
      <c r="D72" s="8">
        <f t="shared" si="13"/>
        <v>0</v>
      </c>
      <c r="E72" s="8">
        <f t="shared" si="13"/>
        <v>0</v>
      </c>
      <c r="F72" s="8">
        <f t="shared" si="13"/>
        <v>0</v>
      </c>
      <c r="G72" s="8">
        <f t="shared" si="13"/>
        <v>0</v>
      </c>
      <c r="H72" s="8">
        <f t="shared" si="13"/>
        <v>0</v>
      </c>
      <c r="I72" s="8">
        <f t="shared" si="13"/>
        <v>0</v>
      </c>
      <c r="J72" s="8">
        <f t="shared" si="13"/>
        <v>0</v>
      </c>
      <c r="K72" s="8">
        <f t="shared" si="13"/>
        <v>36339.9</v>
      </c>
    </row>
    <row r="73" spans="1:11" x14ac:dyDescent="0.25">
      <c r="A73" s="7" t="s">
        <v>15</v>
      </c>
      <c r="B73" s="8">
        <f t="shared" ref="B73:K73" si="14">B45-B16</f>
        <v>0</v>
      </c>
      <c r="C73" s="8">
        <f t="shared" si="14"/>
        <v>0</v>
      </c>
      <c r="D73" s="8">
        <f t="shared" si="14"/>
        <v>0</v>
      </c>
      <c r="E73" s="8">
        <f t="shared" si="14"/>
        <v>0</v>
      </c>
      <c r="F73" s="8">
        <f t="shared" si="14"/>
        <v>0</v>
      </c>
      <c r="G73" s="8">
        <f t="shared" si="14"/>
        <v>0</v>
      </c>
      <c r="H73" s="8">
        <f t="shared" si="14"/>
        <v>0</v>
      </c>
      <c r="I73" s="8">
        <f t="shared" si="14"/>
        <v>0</v>
      </c>
      <c r="J73" s="8">
        <f t="shared" si="14"/>
        <v>0</v>
      </c>
      <c r="K73" s="8">
        <f t="shared" si="14"/>
        <v>441989.5</v>
      </c>
    </row>
    <row r="74" spans="1:11" x14ac:dyDescent="0.25">
      <c r="A74" s="7" t="s">
        <v>16</v>
      </c>
      <c r="B74" s="8">
        <f t="shared" ref="B74:K74" si="15">B46-B17</f>
        <v>0</v>
      </c>
      <c r="C74" s="8">
        <f t="shared" si="15"/>
        <v>0</v>
      </c>
      <c r="D74" s="8">
        <f t="shared" si="15"/>
        <v>0</v>
      </c>
      <c r="E74" s="8">
        <f t="shared" si="15"/>
        <v>0</v>
      </c>
      <c r="F74" s="8">
        <f t="shared" si="15"/>
        <v>0</v>
      </c>
      <c r="G74" s="8">
        <f t="shared" si="15"/>
        <v>0</v>
      </c>
      <c r="H74" s="8">
        <f t="shared" si="15"/>
        <v>0</v>
      </c>
      <c r="I74" s="8">
        <f t="shared" si="15"/>
        <v>0</v>
      </c>
      <c r="J74" s="8">
        <f t="shared" si="15"/>
        <v>0</v>
      </c>
      <c r="K74" s="8">
        <f t="shared" si="15"/>
        <v>245777.7</v>
      </c>
    </row>
    <row r="75" spans="1:11" x14ac:dyDescent="0.25">
      <c r="A75" s="7" t="s">
        <v>17</v>
      </c>
      <c r="B75" s="8">
        <f t="shared" ref="B75:K75" si="16">B47-B18</f>
        <v>0</v>
      </c>
      <c r="C75" s="8">
        <f t="shared" si="16"/>
        <v>0</v>
      </c>
      <c r="D75" s="8">
        <f t="shared" si="16"/>
        <v>0</v>
      </c>
      <c r="E75" s="8">
        <f t="shared" si="16"/>
        <v>0</v>
      </c>
      <c r="F75" s="8">
        <f t="shared" si="16"/>
        <v>0</v>
      </c>
      <c r="G75" s="8">
        <f t="shared" si="16"/>
        <v>0</v>
      </c>
      <c r="H75" s="8">
        <f t="shared" si="16"/>
        <v>0</v>
      </c>
      <c r="I75" s="8">
        <f t="shared" si="16"/>
        <v>0</v>
      </c>
      <c r="J75" s="8">
        <f t="shared" si="16"/>
        <v>0</v>
      </c>
      <c r="K75" s="8">
        <f t="shared" si="16"/>
        <v>23096.600000000002</v>
      </c>
    </row>
    <row r="76" spans="1:11" x14ac:dyDescent="0.25">
      <c r="A76" s="7" t="s">
        <v>18</v>
      </c>
      <c r="B76" s="8">
        <f t="shared" ref="B76:K76" si="17">B48-B19</f>
        <v>0</v>
      </c>
      <c r="C76" s="8">
        <f t="shared" si="17"/>
        <v>0</v>
      </c>
      <c r="D76" s="8">
        <f t="shared" si="17"/>
        <v>0</v>
      </c>
      <c r="E76" s="8">
        <f t="shared" si="17"/>
        <v>0</v>
      </c>
      <c r="F76" s="8">
        <f t="shared" si="17"/>
        <v>0</v>
      </c>
      <c r="G76" s="8">
        <f t="shared" si="17"/>
        <v>0</v>
      </c>
      <c r="H76" s="8">
        <f t="shared" si="17"/>
        <v>0</v>
      </c>
      <c r="I76" s="8">
        <f t="shared" si="17"/>
        <v>0</v>
      </c>
      <c r="J76" s="8">
        <f t="shared" si="17"/>
        <v>0</v>
      </c>
      <c r="K76" s="8">
        <f t="shared" si="17"/>
        <v>356273.2</v>
      </c>
    </row>
    <row r="77" spans="1:11" x14ac:dyDescent="0.25">
      <c r="A77" s="7" t="s">
        <v>19</v>
      </c>
      <c r="B77" s="8">
        <f t="shared" ref="B77:K77" si="18">B49-B20</f>
        <v>0</v>
      </c>
      <c r="C77" s="8">
        <f t="shared" si="18"/>
        <v>0</v>
      </c>
      <c r="D77" s="8">
        <f t="shared" si="18"/>
        <v>0</v>
      </c>
      <c r="E77" s="8">
        <f t="shared" si="18"/>
        <v>0</v>
      </c>
      <c r="F77" s="8">
        <f t="shared" si="18"/>
        <v>0</v>
      </c>
      <c r="G77" s="8">
        <f t="shared" si="18"/>
        <v>0</v>
      </c>
      <c r="H77" s="8">
        <f t="shared" si="18"/>
        <v>0</v>
      </c>
      <c r="I77" s="8">
        <f t="shared" si="18"/>
        <v>0</v>
      </c>
      <c r="J77" s="8">
        <f t="shared" si="18"/>
        <v>0</v>
      </c>
      <c r="K77" s="8">
        <f t="shared" si="18"/>
        <v>61.4</v>
      </c>
    </row>
    <row r="78" spans="1:11" x14ac:dyDescent="0.25">
      <c r="A78" s="7" t="s">
        <v>20</v>
      </c>
      <c r="B78" s="8">
        <f t="shared" ref="B78:K78" si="19">B50-B21</f>
        <v>0</v>
      </c>
      <c r="C78" s="8">
        <f t="shared" si="19"/>
        <v>0</v>
      </c>
      <c r="D78" s="8">
        <f t="shared" si="19"/>
        <v>0</v>
      </c>
      <c r="E78" s="8">
        <f t="shared" si="19"/>
        <v>0</v>
      </c>
      <c r="F78" s="8">
        <f t="shared" si="19"/>
        <v>0</v>
      </c>
      <c r="G78" s="8">
        <f t="shared" si="19"/>
        <v>0</v>
      </c>
      <c r="H78" s="8">
        <f t="shared" si="19"/>
        <v>0</v>
      </c>
      <c r="I78" s="8">
        <f t="shared" si="19"/>
        <v>0</v>
      </c>
      <c r="J78" s="8">
        <f t="shared" si="19"/>
        <v>0</v>
      </c>
      <c r="K78" s="8">
        <f t="shared" si="19"/>
        <v>1582.6000000000001</v>
      </c>
    </row>
    <row r="79" spans="1:11" x14ac:dyDescent="0.25">
      <c r="A79" s="7" t="s">
        <v>21</v>
      </c>
      <c r="B79" s="8">
        <f t="shared" ref="B79:K79" si="20">B51-B22</f>
        <v>0</v>
      </c>
      <c r="C79" s="8">
        <f t="shared" si="20"/>
        <v>0</v>
      </c>
      <c r="D79" s="8">
        <f t="shared" si="20"/>
        <v>0</v>
      </c>
      <c r="E79" s="8">
        <f t="shared" si="20"/>
        <v>0</v>
      </c>
      <c r="F79" s="8">
        <f t="shared" si="20"/>
        <v>0</v>
      </c>
      <c r="G79" s="8">
        <f t="shared" si="20"/>
        <v>0</v>
      </c>
      <c r="H79" s="8">
        <f t="shared" si="20"/>
        <v>0</v>
      </c>
      <c r="I79" s="8">
        <f t="shared" si="20"/>
        <v>0</v>
      </c>
      <c r="J79" s="8">
        <f t="shared" si="20"/>
        <v>0</v>
      </c>
      <c r="K79" s="8">
        <f t="shared" si="20"/>
        <v>11911.9</v>
      </c>
    </row>
    <row r="80" spans="1:11" x14ac:dyDescent="0.25">
      <c r="A80" s="7" t="s">
        <v>22</v>
      </c>
      <c r="B80" s="8">
        <f t="shared" ref="B80:K80" si="21">B52-B23</f>
        <v>0</v>
      </c>
      <c r="C80" s="8">
        <f t="shared" si="21"/>
        <v>0</v>
      </c>
      <c r="D80" s="8">
        <f t="shared" si="21"/>
        <v>0</v>
      </c>
      <c r="E80" s="8">
        <f t="shared" si="21"/>
        <v>0</v>
      </c>
      <c r="F80" s="8">
        <f t="shared" si="21"/>
        <v>0</v>
      </c>
      <c r="G80" s="8">
        <f t="shared" si="21"/>
        <v>0</v>
      </c>
      <c r="H80" s="8">
        <f t="shared" si="21"/>
        <v>0</v>
      </c>
      <c r="I80" s="8">
        <f t="shared" si="21"/>
        <v>0</v>
      </c>
      <c r="J80" s="8">
        <f t="shared" si="21"/>
        <v>0</v>
      </c>
      <c r="K80" s="8">
        <f t="shared" si="21"/>
        <v>5900.3</v>
      </c>
    </row>
    <row r="81" spans="1:11" x14ac:dyDescent="0.25">
      <c r="A81" s="7" t="s">
        <v>23</v>
      </c>
      <c r="B81" s="8">
        <f t="shared" ref="B81:K81" si="22">B53-B24</f>
        <v>0</v>
      </c>
      <c r="C81" s="8">
        <f t="shared" si="22"/>
        <v>0</v>
      </c>
      <c r="D81" s="8">
        <f t="shared" si="22"/>
        <v>0</v>
      </c>
      <c r="E81" s="8">
        <f t="shared" si="22"/>
        <v>0</v>
      </c>
      <c r="F81" s="8">
        <f t="shared" si="22"/>
        <v>0</v>
      </c>
      <c r="G81" s="8">
        <f t="shared" si="22"/>
        <v>0</v>
      </c>
      <c r="H81" s="8">
        <f t="shared" si="22"/>
        <v>0</v>
      </c>
      <c r="I81" s="8">
        <f t="shared" si="22"/>
        <v>0</v>
      </c>
      <c r="J81" s="8">
        <f t="shared" si="22"/>
        <v>0</v>
      </c>
      <c r="K81" s="8">
        <f t="shared" si="22"/>
        <v>71071.600000000006</v>
      </c>
    </row>
    <row r="82" spans="1:11" x14ac:dyDescent="0.25">
      <c r="A82" s="7" t="s">
        <v>24</v>
      </c>
      <c r="B82" s="8">
        <f t="shared" ref="B82:K82" si="23">B54-B25</f>
        <v>0</v>
      </c>
      <c r="C82" s="8">
        <f t="shared" si="23"/>
        <v>0</v>
      </c>
      <c r="D82" s="8">
        <f t="shared" si="23"/>
        <v>0</v>
      </c>
      <c r="E82" s="8">
        <f t="shared" si="23"/>
        <v>0</v>
      </c>
      <c r="F82" s="8">
        <f t="shared" si="23"/>
        <v>0</v>
      </c>
      <c r="G82" s="8">
        <f t="shared" si="23"/>
        <v>0</v>
      </c>
      <c r="H82" s="8">
        <f t="shared" si="23"/>
        <v>0</v>
      </c>
      <c r="I82" s="8">
        <f t="shared" si="23"/>
        <v>0</v>
      </c>
      <c r="J82" s="8">
        <f t="shared" si="23"/>
        <v>0</v>
      </c>
      <c r="K82" s="8">
        <f t="shared" si="23"/>
        <v>17209.5</v>
      </c>
    </row>
    <row r="83" spans="1:11" ht="26.4" x14ac:dyDescent="0.25">
      <c r="A83" s="7" t="s">
        <v>25</v>
      </c>
      <c r="B83" s="8">
        <f t="shared" ref="B83:K83" si="24">B55-B26</f>
        <v>0</v>
      </c>
      <c r="C83" s="8">
        <f t="shared" si="24"/>
        <v>0</v>
      </c>
      <c r="D83" s="8">
        <f t="shared" si="24"/>
        <v>0</v>
      </c>
      <c r="E83" s="8">
        <f t="shared" si="24"/>
        <v>0</v>
      </c>
      <c r="F83" s="8">
        <f t="shared" si="24"/>
        <v>0</v>
      </c>
      <c r="G83" s="8">
        <f t="shared" si="24"/>
        <v>0</v>
      </c>
      <c r="H83" s="8">
        <f t="shared" si="24"/>
        <v>0</v>
      </c>
      <c r="I83" s="8">
        <f t="shared" si="24"/>
        <v>0</v>
      </c>
      <c r="J83" s="8">
        <f t="shared" si="24"/>
        <v>0</v>
      </c>
      <c r="K83" s="8">
        <f t="shared" si="24"/>
        <v>39779.200000000004</v>
      </c>
    </row>
    <row r="84" spans="1:11" x14ac:dyDescent="0.25">
      <c r="A84" s="7" t="s">
        <v>26</v>
      </c>
      <c r="B84" s="8">
        <f t="shared" ref="B84:K84" si="25">B56-B27</f>
        <v>0</v>
      </c>
      <c r="C84" s="8">
        <f t="shared" si="25"/>
        <v>0</v>
      </c>
      <c r="D84" s="8">
        <f t="shared" si="25"/>
        <v>0</v>
      </c>
      <c r="E84" s="8">
        <f t="shared" si="25"/>
        <v>0</v>
      </c>
      <c r="F84" s="8">
        <f t="shared" si="25"/>
        <v>0</v>
      </c>
      <c r="G84" s="8">
        <f t="shared" si="25"/>
        <v>0</v>
      </c>
      <c r="H84" s="8">
        <f t="shared" si="25"/>
        <v>0</v>
      </c>
      <c r="I84" s="8">
        <f t="shared" si="25"/>
        <v>0</v>
      </c>
      <c r="J84" s="8">
        <f t="shared" si="25"/>
        <v>0</v>
      </c>
      <c r="K84" s="8">
        <f t="shared" si="25"/>
        <v>120914.6</v>
      </c>
    </row>
    <row r="85" spans="1:11" x14ac:dyDescent="0.25">
      <c r="A85" s="7" t="s">
        <v>27</v>
      </c>
      <c r="B85" s="8">
        <f t="shared" ref="B85:K85" si="26">B57-B28</f>
        <v>0</v>
      </c>
      <c r="C85" s="8">
        <f t="shared" si="26"/>
        <v>0</v>
      </c>
      <c r="D85" s="8">
        <f t="shared" si="26"/>
        <v>0</v>
      </c>
      <c r="E85" s="8">
        <f t="shared" si="26"/>
        <v>0</v>
      </c>
      <c r="F85" s="8">
        <f t="shared" si="26"/>
        <v>0</v>
      </c>
      <c r="G85" s="8">
        <f t="shared" si="26"/>
        <v>0</v>
      </c>
      <c r="H85" s="8">
        <f t="shared" si="26"/>
        <v>0</v>
      </c>
      <c r="I85" s="8">
        <f t="shared" si="26"/>
        <v>0</v>
      </c>
      <c r="J85" s="8">
        <f t="shared" si="26"/>
        <v>0</v>
      </c>
      <c r="K85" s="8">
        <f t="shared" si="26"/>
        <v>77892.7</v>
      </c>
    </row>
    <row r="87" spans="1:11" x14ac:dyDescent="0.25">
      <c r="I87" s="21"/>
    </row>
    <row r="89" spans="1:11" x14ac:dyDescent="0.25">
      <c r="I89" s="9"/>
    </row>
    <row r="96" spans="1:11" x14ac:dyDescent="0.25">
      <c r="C96" s="3" t="s">
        <v>54</v>
      </c>
    </row>
    <row r="97" spans="3:5" x14ac:dyDescent="0.25">
      <c r="C97" s="24" t="s">
        <v>57</v>
      </c>
      <c r="D97" s="25" t="s">
        <v>56</v>
      </c>
      <c r="E97" s="26"/>
    </row>
    <row r="98" spans="3:5" x14ac:dyDescent="0.25">
      <c r="C98" s="24" t="s">
        <v>9</v>
      </c>
      <c r="D98" s="27">
        <v>6.0000000000009095</v>
      </c>
      <c r="E98" s="28" t="s">
        <v>55</v>
      </c>
    </row>
    <row r="99" spans="3:5" x14ac:dyDescent="0.25">
      <c r="C99" s="24" t="s">
        <v>11</v>
      </c>
      <c r="D99" s="27">
        <v>-6</v>
      </c>
      <c r="E99" s="28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opLeftCell="A7" workbookViewId="0">
      <selection activeCell="L12" sqref="L12:L37"/>
    </sheetView>
  </sheetViews>
  <sheetFormatPr defaultRowHeight="13.2" x14ac:dyDescent="0.25"/>
  <cols>
    <col min="1" max="1" width="19" customWidth="1"/>
  </cols>
  <sheetData>
    <row r="1" spans="1:38" x14ac:dyDescent="0.25">
      <c r="A1" t="s">
        <v>35</v>
      </c>
    </row>
    <row r="2" spans="1:38" x14ac:dyDescent="0.25">
      <c r="A2" t="s">
        <v>36</v>
      </c>
      <c r="G2" t="s">
        <v>42</v>
      </c>
    </row>
    <row r="3" spans="1:38" x14ac:dyDescent="0.25">
      <c r="A3" s="3" t="s">
        <v>47</v>
      </c>
      <c r="G3" t="s">
        <v>43</v>
      </c>
    </row>
    <row r="4" spans="1:38" x14ac:dyDescent="0.25">
      <c r="B4" s="3"/>
      <c r="G4" t="s">
        <v>44</v>
      </c>
    </row>
    <row r="5" spans="1:38" x14ac:dyDescent="0.25">
      <c r="G5" t="s">
        <v>49</v>
      </c>
    </row>
    <row r="6" spans="1:38" x14ac:dyDescent="0.25">
      <c r="G6" t="s">
        <v>50</v>
      </c>
    </row>
    <row r="7" spans="1:38" x14ac:dyDescent="0.25">
      <c r="G7" t="s">
        <v>45</v>
      </c>
    </row>
    <row r="8" spans="1:38" x14ac:dyDescent="0.25">
      <c r="G8" t="s">
        <v>46</v>
      </c>
    </row>
    <row r="9" spans="1:38" x14ac:dyDescent="0.25">
      <c r="A9" s="3" t="s">
        <v>38</v>
      </c>
    </row>
    <row r="11" spans="1:38" x14ac:dyDescent="0.25">
      <c r="A11" s="23" t="s">
        <v>75</v>
      </c>
      <c r="B11" s="32" t="s">
        <v>29</v>
      </c>
      <c r="C11" s="32" t="s">
        <v>30</v>
      </c>
      <c r="D11" s="32" t="s">
        <v>31</v>
      </c>
      <c r="E11" s="32" t="s">
        <v>33</v>
      </c>
      <c r="F11" s="32" t="s">
        <v>34</v>
      </c>
      <c r="G11" s="32" t="s">
        <v>37</v>
      </c>
      <c r="H11" s="32" t="s">
        <v>40</v>
      </c>
      <c r="I11" s="32" t="s">
        <v>41</v>
      </c>
      <c r="J11" s="32" t="s">
        <v>48</v>
      </c>
      <c r="K11" s="32" t="s">
        <v>51</v>
      </c>
      <c r="L11" s="32" t="s">
        <v>76</v>
      </c>
      <c r="N11" s="23" t="s">
        <v>77</v>
      </c>
      <c r="O11" s="32" t="s">
        <v>29</v>
      </c>
      <c r="P11" s="32" t="s">
        <v>30</v>
      </c>
      <c r="Q11" s="32" t="s">
        <v>31</v>
      </c>
      <c r="R11" s="32" t="s">
        <v>33</v>
      </c>
      <c r="S11" s="32" t="s">
        <v>34</v>
      </c>
      <c r="T11" s="32" t="s">
        <v>37</v>
      </c>
      <c r="U11" s="32" t="s">
        <v>40</v>
      </c>
      <c r="V11" s="32" t="s">
        <v>41</v>
      </c>
      <c r="W11" s="32" t="s">
        <v>48</v>
      </c>
      <c r="X11" s="32" t="s">
        <v>51</v>
      </c>
      <c r="Y11" s="32"/>
      <c r="AA11" s="32" t="s">
        <v>39</v>
      </c>
      <c r="AB11" s="32" t="s">
        <v>29</v>
      </c>
      <c r="AC11" s="32" t="s">
        <v>30</v>
      </c>
      <c r="AD11" s="32" t="s">
        <v>31</v>
      </c>
      <c r="AE11" s="32" t="s">
        <v>33</v>
      </c>
      <c r="AF11" s="32" t="s">
        <v>34</v>
      </c>
      <c r="AG11" s="32" t="s">
        <v>37</v>
      </c>
      <c r="AH11" s="32" t="s">
        <v>40</v>
      </c>
      <c r="AI11" s="32" t="s">
        <v>41</v>
      </c>
      <c r="AJ11" s="32" t="s">
        <v>48</v>
      </c>
      <c r="AK11" s="32" t="s">
        <v>51</v>
      </c>
      <c r="AL11" s="32" t="s">
        <v>76</v>
      </c>
    </row>
    <row r="12" spans="1:38" x14ac:dyDescent="0.25">
      <c r="A12" s="32" t="s">
        <v>2</v>
      </c>
      <c r="B12" s="33">
        <v>24408.400000000001</v>
      </c>
      <c r="C12" s="33">
        <v>26122.2</v>
      </c>
      <c r="D12" s="33">
        <v>23741.1</v>
      </c>
      <c r="E12" s="33">
        <v>15271.9</v>
      </c>
      <c r="F12" s="33">
        <v>22617.200000000001</v>
      </c>
      <c r="G12" s="33">
        <v>24700.7</v>
      </c>
      <c r="H12" s="33">
        <v>20947.3</v>
      </c>
      <c r="I12" s="33">
        <v>21327.8</v>
      </c>
      <c r="J12" s="33">
        <v>21104.799999999999</v>
      </c>
      <c r="K12" s="33">
        <v>16220.4</v>
      </c>
      <c r="L12" s="33">
        <v>16842.3</v>
      </c>
      <c r="N12" s="32" t="s">
        <v>2</v>
      </c>
      <c r="O12" s="12">
        <v>24408.400000000001</v>
      </c>
      <c r="P12" s="12">
        <v>26122.2</v>
      </c>
      <c r="Q12" s="12">
        <v>23741.100000000002</v>
      </c>
      <c r="R12" s="8">
        <v>15271.9</v>
      </c>
      <c r="S12" s="8">
        <v>22617.200000000001</v>
      </c>
      <c r="T12" s="10">
        <v>24700.7</v>
      </c>
      <c r="U12" s="10">
        <v>20947.3</v>
      </c>
      <c r="V12" s="22">
        <v>21327.8</v>
      </c>
      <c r="W12" s="22">
        <v>21104.799999999999</v>
      </c>
      <c r="X12" s="22">
        <v>16220.4</v>
      </c>
      <c r="Y12" s="33"/>
      <c r="AA12" s="32" t="s">
        <v>2</v>
      </c>
      <c r="AB12" s="34">
        <f>B12-O12</f>
        <v>0</v>
      </c>
      <c r="AC12" s="34">
        <f t="shared" ref="AC12:AK12" si="0">C12-P12</f>
        <v>0</v>
      </c>
      <c r="AD12" s="34">
        <f t="shared" si="0"/>
        <v>0</v>
      </c>
      <c r="AE12" s="34">
        <f t="shared" si="0"/>
        <v>0</v>
      </c>
      <c r="AF12" s="34">
        <f t="shared" si="0"/>
        <v>0</v>
      </c>
      <c r="AG12" s="34">
        <f t="shared" si="0"/>
        <v>0</v>
      </c>
      <c r="AH12" s="34">
        <f t="shared" si="0"/>
        <v>0</v>
      </c>
      <c r="AI12" s="34">
        <f t="shared" si="0"/>
        <v>0</v>
      </c>
      <c r="AJ12" s="34">
        <f t="shared" si="0"/>
        <v>0</v>
      </c>
      <c r="AK12" s="34">
        <f t="shared" si="0"/>
        <v>0</v>
      </c>
      <c r="AL12" s="34"/>
    </row>
    <row r="13" spans="1:38" ht="12.75" customHeight="1" x14ac:dyDescent="0.25">
      <c r="A13" s="32" t="s">
        <v>3</v>
      </c>
      <c r="B13" s="33">
        <v>11917.8</v>
      </c>
      <c r="C13" s="33">
        <v>12045.7</v>
      </c>
      <c r="D13" s="33">
        <v>12775.5</v>
      </c>
      <c r="E13" s="33">
        <v>12179.3</v>
      </c>
      <c r="F13" s="33">
        <v>11800.5</v>
      </c>
      <c r="G13" s="33">
        <v>10473.300000000001</v>
      </c>
      <c r="H13" s="33">
        <v>10249</v>
      </c>
      <c r="I13" s="33">
        <v>10495.2</v>
      </c>
      <c r="J13" s="33">
        <v>11114.2</v>
      </c>
      <c r="K13" s="33">
        <v>11632</v>
      </c>
      <c r="L13" s="33">
        <v>11092</v>
      </c>
      <c r="N13" s="32" t="s">
        <v>3</v>
      </c>
      <c r="O13" s="12">
        <v>11917.8</v>
      </c>
      <c r="P13" s="12">
        <v>12045.7</v>
      </c>
      <c r="Q13" s="12">
        <v>12775.5</v>
      </c>
      <c r="R13" s="8">
        <v>12179.300000000001</v>
      </c>
      <c r="S13" s="8">
        <v>11800.5</v>
      </c>
      <c r="T13" s="10">
        <v>10473.300000000001</v>
      </c>
      <c r="U13" s="10">
        <v>10249</v>
      </c>
      <c r="V13" s="22">
        <v>10495.2</v>
      </c>
      <c r="W13" s="22">
        <v>11114.2</v>
      </c>
      <c r="X13" s="22">
        <v>11632</v>
      </c>
      <c r="Y13" s="33"/>
      <c r="AA13" s="32" t="s">
        <v>3</v>
      </c>
      <c r="AB13" s="34">
        <f t="shared" ref="AB13:AB37" si="1">B13-O13</f>
        <v>0</v>
      </c>
      <c r="AC13" s="34">
        <f t="shared" ref="AC13:AC37" si="2">C13-P13</f>
        <v>0</v>
      </c>
      <c r="AD13" s="34">
        <f t="shared" ref="AD13:AD37" si="3">D13-Q13</f>
        <v>0</v>
      </c>
      <c r="AE13" s="34">
        <f t="shared" ref="AE13:AE37" si="4">E13-R13</f>
        <v>0</v>
      </c>
      <c r="AF13" s="34">
        <f t="shared" ref="AF13:AF37" si="5">F13-S13</f>
        <v>0</v>
      </c>
      <c r="AG13" s="34">
        <f t="shared" ref="AG13:AG37" si="6">G13-T13</f>
        <v>0</v>
      </c>
      <c r="AH13" s="34">
        <f t="shared" ref="AH13:AH37" si="7">H13-U13</f>
        <v>0</v>
      </c>
      <c r="AI13" s="34">
        <f t="shared" ref="AI13:AI37" si="8">I13-V13</f>
        <v>0</v>
      </c>
      <c r="AJ13" s="34">
        <f t="shared" ref="AJ13:AJ37" si="9">J13-W13</f>
        <v>0</v>
      </c>
      <c r="AK13" s="34">
        <f t="shared" ref="AK13:AK37" si="10">K13-X13</f>
        <v>0</v>
      </c>
      <c r="AL13" s="34"/>
    </row>
    <row r="14" spans="1:38" x14ac:dyDescent="0.25">
      <c r="A14" s="32" t="s">
        <v>4</v>
      </c>
      <c r="B14" s="33">
        <v>13764.8</v>
      </c>
      <c r="C14" s="33">
        <v>13031.7</v>
      </c>
      <c r="D14" s="33">
        <v>13401.4</v>
      </c>
      <c r="E14" s="33">
        <v>14596.6</v>
      </c>
      <c r="F14" s="33">
        <v>14069.9</v>
      </c>
      <c r="G14" s="33">
        <v>8834.3000000000011</v>
      </c>
      <c r="H14" s="33">
        <v>9765.2000000000007</v>
      </c>
      <c r="I14" s="33">
        <v>10076.6</v>
      </c>
      <c r="J14" s="33">
        <v>14330</v>
      </c>
      <c r="K14" s="33">
        <v>15816.9</v>
      </c>
      <c r="L14" s="33">
        <v>14251.6</v>
      </c>
      <c r="N14" s="32" t="s">
        <v>4</v>
      </c>
      <c r="O14" s="12">
        <v>13764.8</v>
      </c>
      <c r="P14" s="12">
        <v>13031.7</v>
      </c>
      <c r="Q14" s="12">
        <v>13401.4</v>
      </c>
      <c r="R14" s="8">
        <v>14596.6</v>
      </c>
      <c r="S14" s="8">
        <v>14069.9</v>
      </c>
      <c r="T14" s="10">
        <v>8834.3000000000011</v>
      </c>
      <c r="U14" s="10">
        <v>9765.2000000000007</v>
      </c>
      <c r="V14" s="22">
        <v>10076.6</v>
      </c>
      <c r="W14" s="22">
        <v>14330</v>
      </c>
      <c r="X14" s="22">
        <v>15816.9</v>
      </c>
      <c r="Y14" s="33"/>
      <c r="AA14" s="32" t="s">
        <v>4</v>
      </c>
      <c r="AB14" s="34">
        <f t="shared" si="1"/>
        <v>0</v>
      </c>
      <c r="AC14" s="34">
        <f t="shared" si="2"/>
        <v>0</v>
      </c>
      <c r="AD14" s="34">
        <f t="shared" si="3"/>
        <v>0</v>
      </c>
      <c r="AE14" s="34">
        <f t="shared" si="4"/>
        <v>0</v>
      </c>
      <c r="AF14" s="34">
        <f t="shared" si="5"/>
        <v>0</v>
      </c>
      <c r="AG14" s="34">
        <f t="shared" si="6"/>
        <v>0</v>
      </c>
      <c r="AH14" s="34">
        <f t="shared" si="7"/>
        <v>0</v>
      </c>
      <c r="AI14" s="34">
        <f t="shared" si="8"/>
        <v>0</v>
      </c>
      <c r="AJ14" s="34">
        <f t="shared" si="9"/>
        <v>0</v>
      </c>
      <c r="AK14" s="34">
        <f t="shared" si="10"/>
        <v>0</v>
      </c>
      <c r="AL14" s="34"/>
    </row>
    <row r="15" spans="1:38" x14ac:dyDescent="0.25">
      <c r="A15" s="32" t="s">
        <v>5</v>
      </c>
      <c r="B15" s="33">
        <v>108024.1</v>
      </c>
      <c r="C15" s="33">
        <v>106904.9</v>
      </c>
      <c r="D15" s="33">
        <v>123249</v>
      </c>
      <c r="E15" s="33">
        <v>124227.9</v>
      </c>
      <c r="F15" s="33">
        <v>116914.9</v>
      </c>
      <c r="G15" s="33">
        <v>102175.2</v>
      </c>
      <c r="H15" s="33">
        <v>130281</v>
      </c>
      <c r="I15" s="33">
        <v>102684</v>
      </c>
      <c r="J15" s="33">
        <v>109933.4</v>
      </c>
      <c r="K15" s="33">
        <v>116685.3</v>
      </c>
      <c r="L15" s="33">
        <v>97103</v>
      </c>
      <c r="N15" s="32" t="s">
        <v>5</v>
      </c>
      <c r="O15" s="12">
        <v>108024.1</v>
      </c>
      <c r="P15" s="12">
        <v>106904.9</v>
      </c>
      <c r="Q15" s="12">
        <v>123249</v>
      </c>
      <c r="R15" s="8">
        <v>124227.90000000001</v>
      </c>
      <c r="S15" s="8">
        <v>116914.90000000001</v>
      </c>
      <c r="T15" s="10">
        <v>102175.2</v>
      </c>
      <c r="U15" s="10">
        <v>91365.2</v>
      </c>
      <c r="V15" s="22">
        <v>102684</v>
      </c>
      <c r="W15" s="22">
        <v>109933.40000000001</v>
      </c>
      <c r="X15" s="22">
        <v>116685.3</v>
      </c>
      <c r="Y15" s="33"/>
      <c r="AA15" s="32" t="s">
        <v>5</v>
      </c>
      <c r="AB15" s="34">
        <f t="shared" si="1"/>
        <v>0</v>
      </c>
      <c r="AC15" s="34">
        <f t="shared" si="2"/>
        <v>0</v>
      </c>
      <c r="AD15" s="34">
        <f t="shared" si="3"/>
        <v>0</v>
      </c>
      <c r="AE15" s="34">
        <f t="shared" si="4"/>
        <v>0</v>
      </c>
      <c r="AF15" s="34">
        <f t="shared" si="5"/>
        <v>0</v>
      </c>
      <c r="AG15" s="34">
        <f t="shared" si="6"/>
        <v>0</v>
      </c>
      <c r="AH15" s="34">
        <f t="shared" si="7"/>
        <v>38915.800000000003</v>
      </c>
      <c r="AI15" s="34">
        <f t="shared" si="8"/>
        <v>0</v>
      </c>
      <c r="AJ15" s="34">
        <f t="shared" si="9"/>
        <v>0</v>
      </c>
      <c r="AK15" s="34">
        <f t="shared" si="10"/>
        <v>0</v>
      </c>
      <c r="AL15" s="34"/>
    </row>
    <row r="16" spans="1:38" ht="12.75" customHeight="1" x14ac:dyDescent="0.25">
      <c r="A16" s="32" t="s">
        <v>6</v>
      </c>
      <c r="B16" s="33">
        <v>61032.6</v>
      </c>
      <c r="C16" s="33">
        <v>60390.7</v>
      </c>
      <c r="D16" s="33">
        <v>68092.7</v>
      </c>
      <c r="E16" s="33">
        <v>59053.599999999999</v>
      </c>
      <c r="F16" s="33">
        <v>52762.1</v>
      </c>
      <c r="G16" s="33">
        <v>63437.599999999999</v>
      </c>
      <c r="H16" s="33">
        <v>56426.8</v>
      </c>
      <c r="I16" s="33">
        <v>38402.300000000003</v>
      </c>
      <c r="J16" s="33">
        <v>37500.800000000003</v>
      </c>
      <c r="K16" s="33">
        <v>33950.6</v>
      </c>
      <c r="L16" s="33">
        <v>45360.4</v>
      </c>
      <c r="N16" s="32" t="s">
        <v>6</v>
      </c>
      <c r="O16" s="12">
        <v>61032.6</v>
      </c>
      <c r="P16" s="12">
        <v>60390.7</v>
      </c>
      <c r="Q16" s="12">
        <v>68092.7</v>
      </c>
      <c r="R16" s="8">
        <v>59053.599999999999</v>
      </c>
      <c r="S16" s="8">
        <v>52762.1</v>
      </c>
      <c r="T16" s="10">
        <v>63437.599999999999</v>
      </c>
      <c r="U16" s="10">
        <v>56439.7</v>
      </c>
      <c r="V16" s="22">
        <v>38402.300000000003</v>
      </c>
      <c r="W16" s="22">
        <v>37500.800000000003</v>
      </c>
      <c r="X16" s="22">
        <v>33950.6</v>
      </c>
      <c r="Y16" s="33"/>
      <c r="AA16" s="32" t="s">
        <v>6</v>
      </c>
      <c r="AB16" s="34">
        <f t="shared" si="1"/>
        <v>0</v>
      </c>
      <c r="AC16" s="34">
        <f t="shared" si="2"/>
        <v>0</v>
      </c>
      <c r="AD16" s="34">
        <f t="shared" si="3"/>
        <v>0</v>
      </c>
      <c r="AE16" s="34">
        <f t="shared" si="4"/>
        <v>0</v>
      </c>
      <c r="AF16" s="34">
        <f t="shared" si="5"/>
        <v>0</v>
      </c>
      <c r="AG16" s="34">
        <f t="shared" si="6"/>
        <v>0</v>
      </c>
      <c r="AH16" s="34">
        <f t="shared" si="7"/>
        <v>-12.899999999994179</v>
      </c>
      <c r="AI16" s="34">
        <f t="shared" si="8"/>
        <v>0</v>
      </c>
      <c r="AJ16" s="34">
        <f t="shared" si="9"/>
        <v>0</v>
      </c>
      <c r="AK16" s="34">
        <f t="shared" si="10"/>
        <v>0</v>
      </c>
      <c r="AL16" s="34"/>
    </row>
    <row r="17" spans="1:38" x14ac:dyDescent="0.25">
      <c r="A17" s="32" t="s">
        <v>7</v>
      </c>
      <c r="B17" s="33">
        <v>2978.8</v>
      </c>
      <c r="C17" s="33">
        <v>2808.1</v>
      </c>
      <c r="D17" s="33">
        <v>3694.7</v>
      </c>
      <c r="E17" s="33">
        <v>2237.3000000000002</v>
      </c>
      <c r="F17" s="33">
        <v>2733.1</v>
      </c>
      <c r="G17" s="33">
        <v>2602.9</v>
      </c>
      <c r="H17" s="33">
        <v>1828.5</v>
      </c>
      <c r="I17" s="33">
        <v>1612.1</v>
      </c>
      <c r="J17" s="33">
        <v>1682.8</v>
      </c>
      <c r="K17" s="33">
        <v>43.5</v>
      </c>
      <c r="L17" s="33">
        <v>0.3</v>
      </c>
      <c r="N17" s="32" t="s">
        <v>7</v>
      </c>
      <c r="O17" s="12">
        <v>2978.8</v>
      </c>
      <c r="P17" s="12">
        <v>2808.1</v>
      </c>
      <c r="Q17" s="12">
        <v>3694.7000000000003</v>
      </c>
      <c r="R17" s="8">
        <v>2237.3000000000002</v>
      </c>
      <c r="S17" s="8">
        <v>2733.1</v>
      </c>
      <c r="T17" s="10">
        <v>2602.9</v>
      </c>
      <c r="U17" s="10">
        <v>1828.5</v>
      </c>
      <c r="V17" s="22">
        <v>1612.1000000000001</v>
      </c>
      <c r="W17" s="22">
        <v>1682.8</v>
      </c>
      <c r="X17" s="22">
        <v>43.5</v>
      </c>
      <c r="Y17" s="33"/>
      <c r="AA17" s="32" t="s">
        <v>7</v>
      </c>
      <c r="AB17" s="34">
        <f t="shared" si="1"/>
        <v>0</v>
      </c>
      <c r="AC17" s="34">
        <f t="shared" si="2"/>
        <v>0</v>
      </c>
      <c r="AD17" s="34">
        <f t="shared" si="3"/>
        <v>0</v>
      </c>
      <c r="AE17" s="34">
        <f t="shared" si="4"/>
        <v>0</v>
      </c>
      <c r="AF17" s="34">
        <f t="shared" si="5"/>
        <v>0</v>
      </c>
      <c r="AG17" s="34">
        <f t="shared" si="6"/>
        <v>0</v>
      </c>
      <c r="AH17" s="34">
        <f t="shared" si="7"/>
        <v>0</v>
      </c>
      <c r="AI17" s="34">
        <f t="shared" si="8"/>
        <v>0</v>
      </c>
      <c r="AJ17" s="34">
        <f t="shared" si="9"/>
        <v>0</v>
      </c>
      <c r="AK17" s="34">
        <f t="shared" si="10"/>
        <v>0</v>
      </c>
      <c r="AL17" s="34"/>
    </row>
    <row r="18" spans="1:38" x14ac:dyDescent="0.25">
      <c r="A18" s="32" t="s">
        <v>8</v>
      </c>
      <c r="B18" s="33">
        <v>88466.3</v>
      </c>
      <c r="C18" s="33">
        <v>97378.5</v>
      </c>
      <c r="D18" s="33">
        <v>113595.3</v>
      </c>
      <c r="E18" s="33">
        <v>108201.5</v>
      </c>
      <c r="F18" s="33">
        <v>102243.4</v>
      </c>
      <c r="G18" s="33">
        <v>91753.9</v>
      </c>
      <c r="H18" s="33">
        <v>87001.5</v>
      </c>
      <c r="I18" s="33">
        <v>90397.2</v>
      </c>
      <c r="J18" s="33">
        <v>106725.6</v>
      </c>
      <c r="K18" s="33">
        <v>102414.5</v>
      </c>
      <c r="L18" s="33">
        <v>92299.8</v>
      </c>
      <c r="N18" s="32" t="s">
        <v>8</v>
      </c>
      <c r="O18" s="12">
        <v>88466.3</v>
      </c>
      <c r="P18" s="12">
        <v>97378.5</v>
      </c>
      <c r="Q18" s="12">
        <v>113595.3</v>
      </c>
      <c r="R18" s="8">
        <v>108201.5</v>
      </c>
      <c r="S18" s="8">
        <v>102243.40000000001</v>
      </c>
      <c r="T18" s="10">
        <v>91753.900000000009</v>
      </c>
      <c r="U18" s="14">
        <v>81269.7</v>
      </c>
      <c r="V18" s="22">
        <v>90397.2</v>
      </c>
      <c r="W18" s="22">
        <v>109041.60000000001</v>
      </c>
      <c r="X18" s="22">
        <v>106192.5</v>
      </c>
      <c r="Y18" s="33"/>
      <c r="AA18" s="32" t="s">
        <v>8</v>
      </c>
      <c r="AB18" s="34">
        <f t="shared" si="1"/>
        <v>0</v>
      </c>
      <c r="AC18" s="34">
        <f t="shared" si="2"/>
        <v>0</v>
      </c>
      <c r="AD18" s="34">
        <f t="shared" si="3"/>
        <v>0</v>
      </c>
      <c r="AE18" s="34">
        <f t="shared" si="4"/>
        <v>0</v>
      </c>
      <c r="AF18" s="34">
        <f t="shared" si="5"/>
        <v>0</v>
      </c>
      <c r="AG18" s="34">
        <f t="shared" si="6"/>
        <v>0</v>
      </c>
      <c r="AH18" s="34">
        <f t="shared" si="7"/>
        <v>5731.8000000000029</v>
      </c>
      <c r="AI18" s="34">
        <f t="shared" si="8"/>
        <v>0</v>
      </c>
      <c r="AJ18" s="34">
        <f t="shared" si="9"/>
        <v>-2316</v>
      </c>
      <c r="AK18" s="34">
        <f t="shared" si="10"/>
        <v>-3778</v>
      </c>
      <c r="AL18" s="34"/>
    </row>
    <row r="19" spans="1:38" x14ac:dyDescent="0.25">
      <c r="A19" s="32" t="s">
        <v>9</v>
      </c>
      <c r="B19" s="33">
        <v>10194.1</v>
      </c>
      <c r="C19" s="33">
        <v>9766.1</v>
      </c>
      <c r="D19" s="33">
        <v>11927.9</v>
      </c>
      <c r="E19" s="33">
        <v>12268.6</v>
      </c>
      <c r="F19" s="33">
        <v>11268.1</v>
      </c>
      <c r="G19" s="33">
        <v>9963.8000000000011</v>
      </c>
      <c r="H19" s="33">
        <v>8715</v>
      </c>
      <c r="I19" s="33">
        <v>7842.9</v>
      </c>
      <c r="J19" s="33">
        <v>8105.9</v>
      </c>
      <c r="K19" s="33">
        <v>10018</v>
      </c>
      <c r="L19" s="33">
        <v>8104.1</v>
      </c>
      <c r="N19" s="32" t="s">
        <v>9</v>
      </c>
      <c r="O19" s="12">
        <v>10194.1</v>
      </c>
      <c r="P19" s="12">
        <v>9766.1</v>
      </c>
      <c r="Q19" s="12">
        <v>11927.9</v>
      </c>
      <c r="R19" s="8">
        <v>12268.6</v>
      </c>
      <c r="S19" s="8">
        <v>11268.1</v>
      </c>
      <c r="T19" s="10">
        <v>9878.7000000000007</v>
      </c>
      <c r="U19" s="10">
        <v>8715</v>
      </c>
      <c r="V19" s="22">
        <v>7842.9000000000005</v>
      </c>
      <c r="W19" s="22">
        <v>8105.9000000000005</v>
      </c>
      <c r="X19" s="22">
        <v>10018</v>
      </c>
      <c r="Y19" s="33"/>
      <c r="AA19" s="32" t="s">
        <v>9</v>
      </c>
      <c r="AB19" s="34">
        <f t="shared" si="1"/>
        <v>0</v>
      </c>
      <c r="AC19" s="34">
        <f t="shared" si="2"/>
        <v>0</v>
      </c>
      <c r="AD19" s="34">
        <f t="shared" si="3"/>
        <v>0</v>
      </c>
      <c r="AE19" s="34">
        <f t="shared" si="4"/>
        <v>0</v>
      </c>
      <c r="AF19" s="34">
        <f t="shared" si="5"/>
        <v>0</v>
      </c>
      <c r="AG19" s="34">
        <f t="shared" si="6"/>
        <v>85.100000000000364</v>
      </c>
      <c r="AH19" s="34">
        <f t="shared" si="7"/>
        <v>0</v>
      </c>
      <c r="AI19" s="34">
        <f t="shared" si="8"/>
        <v>0</v>
      </c>
      <c r="AJ19" s="34">
        <f t="shared" si="9"/>
        <v>0</v>
      </c>
      <c r="AK19" s="34">
        <f t="shared" si="10"/>
        <v>0</v>
      </c>
      <c r="AL19" s="34"/>
    </row>
    <row r="20" spans="1:38" x14ac:dyDescent="0.25">
      <c r="A20" s="32" t="s">
        <v>10</v>
      </c>
      <c r="B20" s="33">
        <v>10633.5</v>
      </c>
      <c r="C20" s="33">
        <v>11449.6</v>
      </c>
      <c r="D20" s="33">
        <v>10443</v>
      </c>
      <c r="E20" s="33">
        <v>9224.8000000000011</v>
      </c>
      <c r="F20" s="33">
        <v>9474</v>
      </c>
      <c r="G20" s="33">
        <v>10559.2</v>
      </c>
      <c r="H20" s="33">
        <v>9882.2000000000007</v>
      </c>
      <c r="I20" s="33">
        <v>9370.1</v>
      </c>
      <c r="J20" s="33">
        <v>9205</v>
      </c>
      <c r="K20" s="33">
        <v>8776.4</v>
      </c>
      <c r="L20" s="33">
        <v>8297.7999999999993</v>
      </c>
      <c r="N20" s="32" t="s">
        <v>10</v>
      </c>
      <c r="O20" s="12">
        <v>10633.5</v>
      </c>
      <c r="P20" s="12">
        <v>11449.6</v>
      </c>
      <c r="Q20" s="12">
        <v>10443</v>
      </c>
      <c r="R20" s="8">
        <v>9224.8000000000011</v>
      </c>
      <c r="S20" s="8">
        <v>9474</v>
      </c>
      <c r="T20" s="10">
        <v>10559.2</v>
      </c>
      <c r="U20" s="10">
        <v>9882.2000000000007</v>
      </c>
      <c r="V20" s="22">
        <v>9370.1</v>
      </c>
      <c r="W20" s="22">
        <v>9205</v>
      </c>
      <c r="X20" s="22">
        <v>8776.4</v>
      </c>
      <c r="Y20" s="33"/>
      <c r="AA20" s="32" t="s">
        <v>10</v>
      </c>
      <c r="AB20" s="34">
        <f t="shared" si="1"/>
        <v>0</v>
      </c>
      <c r="AC20" s="34">
        <f t="shared" si="2"/>
        <v>0</v>
      </c>
      <c r="AD20" s="34">
        <f t="shared" si="3"/>
        <v>0</v>
      </c>
      <c r="AE20" s="34">
        <f t="shared" si="4"/>
        <v>0</v>
      </c>
      <c r="AF20" s="34">
        <f t="shared" si="5"/>
        <v>0</v>
      </c>
      <c r="AG20" s="34">
        <f t="shared" si="6"/>
        <v>0</v>
      </c>
      <c r="AH20" s="34">
        <f t="shared" si="7"/>
        <v>0</v>
      </c>
      <c r="AI20" s="34">
        <f t="shared" si="8"/>
        <v>0</v>
      </c>
      <c r="AJ20" s="34">
        <f t="shared" si="9"/>
        <v>0</v>
      </c>
      <c r="AK20" s="34">
        <f t="shared" si="10"/>
        <v>0</v>
      </c>
      <c r="AL20" s="34"/>
    </row>
    <row r="21" spans="1:38" x14ac:dyDescent="0.25">
      <c r="A21" s="32" t="s">
        <v>11</v>
      </c>
      <c r="B21" s="33">
        <v>22678.2</v>
      </c>
      <c r="C21" s="33">
        <v>22317.3</v>
      </c>
      <c r="D21" s="33">
        <v>23828.799999999999</v>
      </c>
      <c r="E21" s="33">
        <v>21880.6</v>
      </c>
      <c r="F21" s="33">
        <v>20895.2</v>
      </c>
      <c r="G21" s="33">
        <v>16465.2</v>
      </c>
      <c r="H21" s="33">
        <v>17009.7</v>
      </c>
      <c r="I21" s="33">
        <v>17310.8</v>
      </c>
      <c r="J21" s="33">
        <v>18757.8</v>
      </c>
      <c r="K21" s="33">
        <v>20341</v>
      </c>
      <c r="L21" s="33">
        <v>17045.5</v>
      </c>
      <c r="N21" s="32" t="s">
        <v>11</v>
      </c>
      <c r="O21" s="12">
        <v>22678.2</v>
      </c>
      <c r="P21" s="12">
        <v>22317.3</v>
      </c>
      <c r="Q21" s="12">
        <v>23828.799999999999</v>
      </c>
      <c r="R21" s="8">
        <v>21880.600000000002</v>
      </c>
      <c r="S21" s="8">
        <v>20895.2</v>
      </c>
      <c r="T21" s="10">
        <v>16550.3</v>
      </c>
      <c r="U21" s="10">
        <v>17009.7</v>
      </c>
      <c r="V21" s="22">
        <v>17310.8</v>
      </c>
      <c r="W21" s="22">
        <v>18757.8</v>
      </c>
      <c r="X21" s="22">
        <v>20341</v>
      </c>
      <c r="Y21" s="33"/>
      <c r="AA21" s="32" t="s">
        <v>11</v>
      </c>
      <c r="AB21" s="34">
        <f t="shared" si="1"/>
        <v>0</v>
      </c>
      <c r="AC21" s="34">
        <f t="shared" si="2"/>
        <v>0</v>
      </c>
      <c r="AD21" s="34">
        <f t="shared" si="3"/>
        <v>0</v>
      </c>
      <c r="AE21" s="34">
        <f t="shared" si="4"/>
        <v>0</v>
      </c>
      <c r="AF21" s="34">
        <f t="shared" si="5"/>
        <v>0</v>
      </c>
      <c r="AG21" s="34">
        <f t="shared" si="6"/>
        <v>-85.099999999998545</v>
      </c>
      <c r="AH21" s="34">
        <f t="shared" si="7"/>
        <v>0</v>
      </c>
      <c r="AI21" s="34">
        <f t="shared" si="8"/>
        <v>0</v>
      </c>
      <c r="AJ21" s="34">
        <f t="shared" si="9"/>
        <v>0</v>
      </c>
      <c r="AK21" s="34">
        <f t="shared" si="10"/>
        <v>0</v>
      </c>
      <c r="AL21" s="34"/>
    </row>
    <row r="22" spans="1:38" ht="12.75" customHeight="1" x14ac:dyDescent="0.25">
      <c r="A22" s="32" t="s">
        <v>12</v>
      </c>
      <c r="B22" s="33">
        <v>54704.7</v>
      </c>
      <c r="C22" s="33">
        <v>50607.8</v>
      </c>
      <c r="D22" s="33">
        <v>52869.1</v>
      </c>
      <c r="E22" s="33">
        <v>70780</v>
      </c>
      <c r="F22" s="33">
        <v>81615.900000000009</v>
      </c>
      <c r="G22" s="33">
        <v>65527.5</v>
      </c>
      <c r="H22" s="33">
        <v>51134.400000000001</v>
      </c>
      <c r="I22" s="33">
        <v>52059.6</v>
      </c>
      <c r="J22" s="33">
        <v>59050.9</v>
      </c>
      <c r="K22" s="33">
        <v>67833.100000000006</v>
      </c>
      <c r="L22" s="33">
        <v>58907.7</v>
      </c>
      <c r="N22" s="32" t="s">
        <v>12</v>
      </c>
      <c r="O22" s="12">
        <v>54704.7</v>
      </c>
      <c r="P22" s="12">
        <v>50607.8</v>
      </c>
      <c r="Q22" s="12">
        <v>52869.1</v>
      </c>
      <c r="R22" s="8">
        <v>68997.600000000006</v>
      </c>
      <c r="S22" s="12">
        <v>81615.900000000009</v>
      </c>
      <c r="T22" s="10">
        <v>65527.5</v>
      </c>
      <c r="U22" s="10">
        <v>51145.3</v>
      </c>
      <c r="V22" s="22">
        <v>51551.8</v>
      </c>
      <c r="W22" s="22">
        <v>59050.9</v>
      </c>
      <c r="X22" s="22">
        <v>67833.100000000006</v>
      </c>
      <c r="Y22" s="33"/>
      <c r="AA22" s="32" t="s">
        <v>12</v>
      </c>
      <c r="AB22" s="34">
        <f t="shared" si="1"/>
        <v>0</v>
      </c>
      <c r="AC22" s="34">
        <f t="shared" si="2"/>
        <v>0</v>
      </c>
      <c r="AD22" s="34">
        <f t="shared" si="3"/>
        <v>0</v>
      </c>
      <c r="AE22" s="34">
        <f t="shared" si="4"/>
        <v>1782.3999999999942</v>
      </c>
      <c r="AF22" s="34">
        <f t="shared" si="5"/>
        <v>0</v>
      </c>
      <c r="AG22" s="34">
        <f t="shared" si="6"/>
        <v>0</v>
      </c>
      <c r="AH22" s="34">
        <f t="shared" si="7"/>
        <v>-10.900000000001455</v>
      </c>
      <c r="AI22" s="34">
        <f t="shared" si="8"/>
        <v>507.79999999999563</v>
      </c>
      <c r="AJ22" s="34">
        <f t="shared" si="9"/>
        <v>0</v>
      </c>
      <c r="AK22" s="34">
        <f t="shared" si="10"/>
        <v>0</v>
      </c>
      <c r="AL22" s="34"/>
    </row>
    <row r="23" spans="1:38" ht="12.75" customHeight="1" x14ac:dyDescent="0.25">
      <c r="A23" s="32" t="s">
        <v>13</v>
      </c>
      <c r="B23" s="33">
        <v>21592</v>
      </c>
      <c r="C23" s="33">
        <v>22578.799999999999</v>
      </c>
      <c r="D23" s="33">
        <v>25165.7</v>
      </c>
      <c r="E23" s="33">
        <v>26856.400000000001</v>
      </c>
      <c r="F23" s="33">
        <v>23675.8</v>
      </c>
      <c r="G23" s="33">
        <v>20199.900000000001</v>
      </c>
      <c r="H23" s="33">
        <v>18722.900000000001</v>
      </c>
      <c r="I23" s="33">
        <v>21619.5</v>
      </c>
      <c r="J23" s="33">
        <v>22853</v>
      </c>
      <c r="K23" s="33">
        <v>23758.799999999999</v>
      </c>
      <c r="L23" s="33">
        <v>22064.400000000001</v>
      </c>
      <c r="N23" s="32" t="s">
        <v>13</v>
      </c>
      <c r="O23" s="12">
        <v>21592</v>
      </c>
      <c r="P23" s="12">
        <v>22578.799999999999</v>
      </c>
      <c r="Q23" s="12">
        <v>25165.7</v>
      </c>
      <c r="R23" s="8">
        <v>26856.400000000001</v>
      </c>
      <c r="S23" s="8">
        <v>23675.8</v>
      </c>
      <c r="T23" s="10">
        <v>20199.900000000001</v>
      </c>
      <c r="U23" s="10">
        <v>18722.900000000001</v>
      </c>
      <c r="V23" s="22">
        <v>21619.5</v>
      </c>
      <c r="W23" s="22">
        <v>22853</v>
      </c>
      <c r="X23" s="22">
        <v>23758.799999999999</v>
      </c>
      <c r="Y23" s="33"/>
      <c r="AA23" s="32" t="s">
        <v>13</v>
      </c>
      <c r="AB23" s="34">
        <f t="shared" si="1"/>
        <v>0</v>
      </c>
      <c r="AC23" s="34">
        <f t="shared" si="2"/>
        <v>0</v>
      </c>
      <c r="AD23" s="34">
        <f t="shared" si="3"/>
        <v>0</v>
      </c>
      <c r="AE23" s="34">
        <f t="shared" si="4"/>
        <v>0</v>
      </c>
      <c r="AF23" s="34">
        <f t="shared" si="5"/>
        <v>0</v>
      </c>
      <c r="AG23" s="34">
        <f t="shared" si="6"/>
        <v>0</v>
      </c>
      <c r="AH23" s="34">
        <f t="shared" si="7"/>
        <v>0</v>
      </c>
      <c r="AI23" s="34">
        <f t="shared" si="8"/>
        <v>0</v>
      </c>
      <c r="AJ23" s="34">
        <f t="shared" si="9"/>
        <v>0</v>
      </c>
      <c r="AK23" s="34">
        <f t="shared" si="10"/>
        <v>0</v>
      </c>
      <c r="AL23" s="34"/>
    </row>
    <row r="24" spans="1:38" ht="12.75" customHeight="1" x14ac:dyDescent="0.25">
      <c r="A24" s="32" t="s">
        <v>14</v>
      </c>
      <c r="B24" s="33">
        <v>39320.200000000004</v>
      </c>
      <c r="C24" s="33">
        <v>35520.700000000004</v>
      </c>
      <c r="D24" s="33">
        <v>37566.400000000001</v>
      </c>
      <c r="E24" s="33">
        <v>35330.1</v>
      </c>
      <c r="F24" s="33">
        <v>32514</v>
      </c>
      <c r="G24" s="33">
        <v>32499.3</v>
      </c>
      <c r="H24" s="33">
        <v>29454.5</v>
      </c>
      <c r="I24" s="33">
        <v>27122.9</v>
      </c>
      <c r="J24" s="33">
        <v>30762.3</v>
      </c>
      <c r="K24" s="33">
        <v>36339.9</v>
      </c>
      <c r="L24" s="33">
        <v>46044.7</v>
      </c>
      <c r="N24" s="32" t="s">
        <v>14</v>
      </c>
      <c r="O24" s="12">
        <v>39320.199999999997</v>
      </c>
      <c r="P24" s="12">
        <v>35520.699999999997</v>
      </c>
      <c r="Q24" s="12">
        <v>37566.400000000001</v>
      </c>
      <c r="R24" s="8">
        <v>35330.1</v>
      </c>
      <c r="S24" s="8">
        <v>32514</v>
      </c>
      <c r="T24" s="10">
        <v>32499.3</v>
      </c>
      <c r="U24" s="10">
        <v>29454.5</v>
      </c>
      <c r="V24" s="22">
        <v>27122.9</v>
      </c>
      <c r="W24" s="22">
        <v>30762.3</v>
      </c>
      <c r="X24" s="22">
        <v>36339.9</v>
      </c>
      <c r="Y24" s="33"/>
      <c r="AA24" s="32" t="s">
        <v>14</v>
      </c>
      <c r="AB24" s="34">
        <f t="shared" si="1"/>
        <v>0</v>
      </c>
      <c r="AC24" s="34">
        <f t="shared" si="2"/>
        <v>0</v>
      </c>
      <c r="AD24" s="34">
        <f t="shared" si="3"/>
        <v>0</v>
      </c>
      <c r="AE24" s="34">
        <f t="shared" si="4"/>
        <v>0</v>
      </c>
      <c r="AF24" s="34">
        <f t="shared" si="5"/>
        <v>0</v>
      </c>
      <c r="AG24" s="34">
        <f t="shared" si="6"/>
        <v>0</v>
      </c>
      <c r="AH24" s="34">
        <f t="shared" si="7"/>
        <v>0</v>
      </c>
      <c r="AI24" s="34">
        <f t="shared" si="8"/>
        <v>0</v>
      </c>
      <c r="AJ24" s="34">
        <f t="shared" si="9"/>
        <v>0</v>
      </c>
      <c r="AK24" s="34">
        <f t="shared" si="10"/>
        <v>0</v>
      </c>
      <c r="AL24" s="34"/>
    </row>
    <row r="25" spans="1:38" ht="12.75" customHeight="1" x14ac:dyDescent="0.25">
      <c r="A25" s="32" t="s">
        <v>15</v>
      </c>
      <c r="B25" s="33">
        <v>211550.1</v>
      </c>
      <c r="C25" s="33">
        <v>152577.5</v>
      </c>
      <c r="D25" s="33">
        <v>290631.7</v>
      </c>
      <c r="E25" s="33">
        <v>422471.4</v>
      </c>
      <c r="F25" s="33">
        <v>432179.7</v>
      </c>
      <c r="G25" s="33">
        <v>260826.8</v>
      </c>
      <c r="H25" s="33">
        <v>166522.1</v>
      </c>
      <c r="I25" s="33">
        <v>209910.39999999999</v>
      </c>
      <c r="J25" s="33">
        <v>388546.5</v>
      </c>
      <c r="K25" s="33">
        <v>441989.5</v>
      </c>
      <c r="L25" s="33">
        <v>355459.5</v>
      </c>
      <c r="N25" s="32" t="s">
        <v>15</v>
      </c>
      <c r="O25" s="12">
        <v>211550.1</v>
      </c>
      <c r="P25" s="12">
        <v>152577.5</v>
      </c>
      <c r="Q25" s="12">
        <v>290631.7</v>
      </c>
      <c r="R25" s="8">
        <v>422471.4</v>
      </c>
      <c r="S25" s="8">
        <v>432179.7</v>
      </c>
      <c r="T25" s="10">
        <v>260826.80000000002</v>
      </c>
      <c r="U25" s="10">
        <v>166365.4</v>
      </c>
      <c r="V25" s="22">
        <v>209910.39999999999</v>
      </c>
      <c r="W25" s="22">
        <v>388546.5</v>
      </c>
      <c r="X25" s="22">
        <v>441989.5</v>
      </c>
      <c r="Y25" s="33"/>
      <c r="AA25" s="32" t="s">
        <v>15</v>
      </c>
      <c r="AB25" s="34">
        <f t="shared" si="1"/>
        <v>0</v>
      </c>
      <c r="AC25" s="34">
        <f t="shared" si="2"/>
        <v>0</v>
      </c>
      <c r="AD25" s="34">
        <f t="shared" si="3"/>
        <v>0</v>
      </c>
      <c r="AE25" s="34">
        <f t="shared" si="4"/>
        <v>0</v>
      </c>
      <c r="AF25" s="34">
        <f t="shared" si="5"/>
        <v>0</v>
      </c>
      <c r="AG25" s="34">
        <f t="shared" si="6"/>
        <v>0</v>
      </c>
      <c r="AH25" s="34">
        <f t="shared" si="7"/>
        <v>156.70000000001164</v>
      </c>
      <c r="AI25" s="34">
        <f t="shared" si="8"/>
        <v>0</v>
      </c>
      <c r="AJ25" s="34">
        <f t="shared" si="9"/>
        <v>0</v>
      </c>
      <c r="AK25" s="34">
        <f t="shared" si="10"/>
        <v>0</v>
      </c>
      <c r="AL25" s="34"/>
    </row>
    <row r="26" spans="1:38" x14ac:dyDescent="0.25">
      <c r="A26" s="32" t="s">
        <v>16</v>
      </c>
      <c r="B26" s="33">
        <v>221358</v>
      </c>
      <c r="C26" s="33">
        <v>218161</v>
      </c>
      <c r="D26" s="33">
        <v>251859.9</v>
      </c>
      <c r="E26" s="33">
        <v>223663.2</v>
      </c>
      <c r="F26" s="33">
        <v>248582.1</v>
      </c>
      <c r="G26" s="33">
        <v>217642.4</v>
      </c>
      <c r="H26" s="33">
        <v>189877.8</v>
      </c>
      <c r="I26" s="33">
        <v>189796.1</v>
      </c>
      <c r="J26" s="33">
        <v>215164</v>
      </c>
      <c r="K26" s="33">
        <v>245777.7</v>
      </c>
      <c r="L26" s="33">
        <v>227369.3</v>
      </c>
      <c r="N26" s="32" t="s">
        <v>16</v>
      </c>
      <c r="O26" s="12">
        <v>221078.57654225489</v>
      </c>
      <c r="P26" s="12">
        <v>216587.82645523112</v>
      </c>
      <c r="Q26" s="12">
        <v>250127.9586927093</v>
      </c>
      <c r="R26" s="8">
        <v>221973.79209050472</v>
      </c>
      <c r="S26" s="8">
        <v>246991.47261651521</v>
      </c>
      <c r="T26" s="10">
        <v>216474.10392573971</v>
      </c>
      <c r="U26" s="10">
        <v>188806.46565461232</v>
      </c>
      <c r="V26" s="22">
        <v>188573.74596789791</v>
      </c>
      <c r="W26" s="22">
        <v>213850.38534132659</v>
      </c>
      <c r="X26" s="22">
        <v>244693.812647457</v>
      </c>
      <c r="Y26" s="33"/>
      <c r="AA26" s="32" t="s">
        <v>16</v>
      </c>
      <c r="AB26" s="34">
        <f t="shared" si="1"/>
        <v>279.42345774511341</v>
      </c>
      <c r="AC26" s="34">
        <f t="shared" si="2"/>
        <v>1573.1735447688843</v>
      </c>
      <c r="AD26" s="34">
        <f t="shared" si="3"/>
        <v>1731.94130729069</v>
      </c>
      <c r="AE26" s="34">
        <f t="shared" si="4"/>
        <v>1689.4079094952904</v>
      </c>
      <c r="AF26" s="34">
        <f t="shared" si="5"/>
        <v>1590.6273834847962</v>
      </c>
      <c r="AG26" s="34">
        <f t="shared" si="6"/>
        <v>1168.2960742602882</v>
      </c>
      <c r="AH26" s="34">
        <f t="shared" si="7"/>
        <v>1071.3343453876732</v>
      </c>
      <c r="AI26" s="34">
        <f t="shared" si="8"/>
        <v>1222.3540321020992</v>
      </c>
      <c r="AJ26" s="34">
        <f t="shared" si="9"/>
        <v>1313.6146586734103</v>
      </c>
      <c r="AK26" s="34">
        <f t="shared" si="10"/>
        <v>1083.8873525430099</v>
      </c>
      <c r="AL26" s="34"/>
    </row>
    <row r="27" spans="1:38" x14ac:dyDescent="0.25">
      <c r="A27" s="32" t="s">
        <v>17</v>
      </c>
      <c r="B27" s="33">
        <v>21982</v>
      </c>
      <c r="C27" s="33">
        <v>21593.5</v>
      </c>
      <c r="D27" s="33">
        <v>25309.200000000001</v>
      </c>
      <c r="E27" s="33">
        <v>25517</v>
      </c>
      <c r="F27" s="33">
        <v>22661.8</v>
      </c>
      <c r="G27" s="33">
        <v>19721.400000000001</v>
      </c>
      <c r="H27" s="33">
        <v>18965</v>
      </c>
      <c r="I27" s="33">
        <v>17963.2</v>
      </c>
      <c r="J27" s="33">
        <v>18253.900000000001</v>
      </c>
      <c r="K27" s="33">
        <v>23096.6</v>
      </c>
      <c r="L27" s="33">
        <v>18724</v>
      </c>
      <c r="N27" s="32" t="s">
        <v>17</v>
      </c>
      <c r="O27" s="12">
        <v>21982</v>
      </c>
      <c r="P27" s="12">
        <v>21593.5</v>
      </c>
      <c r="Q27" s="12">
        <v>25309.200000000001</v>
      </c>
      <c r="R27" s="8">
        <v>25517</v>
      </c>
      <c r="S27" s="8">
        <v>22661.8</v>
      </c>
      <c r="T27" s="10">
        <v>19721.400000000001</v>
      </c>
      <c r="U27" s="10">
        <v>18965</v>
      </c>
      <c r="V27" s="22">
        <v>17963.2</v>
      </c>
      <c r="W27" s="22">
        <v>18253.900000000001</v>
      </c>
      <c r="X27" s="22">
        <v>23096.600000000002</v>
      </c>
      <c r="Y27" s="33"/>
      <c r="AA27" s="32" t="s">
        <v>17</v>
      </c>
      <c r="AB27" s="34">
        <f t="shared" si="1"/>
        <v>0</v>
      </c>
      <c r="AC27" s="34">
        <f t="shared" si="2"/>
        <v>0</v>
      </c>
      <c r="AD27" s="34">
        <f t="shared" si="3"/>
        <v>0</v>
      </c>
      <c r="AE27" s="34">
        <f t="shared" si="4"/>
        <v>0</v>
      </c>
      <c r="AF27" s="34">
        <f t="shared" si="5"/>
        <v>0</v>
      </c>
      <c r="AG27" s="34">
        <f t="shared" si="6"/>
        <v>0</v>
      </c>
      <c r="AH27" s="34">
        <f t="shared" si="7"/>
        <v>0</v>
      </c>
      <c r="AI27" s="34">
        <f t="shared" si="8"/>
        <v>0</v>
      </c>
      <c r="AJ27" s="34">
        <f t="shared" si="9"/>
        <v>0</v>
      </c>
      <c r="AK27" s="34">
        <f t="shared" si="10"/>
        <v>0</v>
      </c>
      <c r="AL27" s="34"/>
    </row>
    <row r="28" spans="1:38" ht="12.75" customHeight="1" x14ac:dyDescent="0.25">
      <c r="A28" s="32" t="s">
        <v>18</v>
      </c>
      <c r="B28" s="33">
        <v>459557.8</v>
      </c>
      <c r="C28" s="33">
        <v>456352.4</v>
      </c>
      <c r="D28" s="33">
        <v>508416.5</v>
      </c>
      <c r="E28" s="33">
        <v>487235</v>
      </c>
      <c r="F28" s="33">
        <v>427012.6</v>
      </c>
      <c r="G28" s="33">
        <v>324066.3</v>
      </c>
      <c r="H28" s="33">
        <v>234345.5</v>
      </c>
      <c r="I28" s="33">
        <v>238259.7</v>
      </c>
      <c r="J28" s="33">
        <v>279250.7</v>
      </c>
      <c r="K28" s="33">
        <v>356273.2</v>
      </c>
      <c r="L28" s="33">
        <v>360017.5</v>
      </c>
      <c r="N28" s="32" t="s">
        <v>18</v>
      </c>
      <c r="O28" s="12">
        <v>459557.8</v>
      </c>
      <c r="P28" s="12">
        <v>456352.4</v>
      </c>
      <c r="Q28" s="12">
        <v>508416.5</v>
      </c>
      <c r="R28" s="8">
        <v>487235</v>
      </c>
      <c r="S28" s="8">
        <v>427012.60000000003</v>
      </c>
      <c r="T28" s="10">
        <v>324066.3</v>
      </c>
      <c r="U28" s="10">
        <v>234345.5</v>
      </c>
      <c r="V28" s="22">
        <v>238259.7</v>
      </c>
      <c r="W28" s="22">
        <v>279250.7</v>
      </c>
      <c r="X28" s="22">
        <v>356273.2</v>
      </c>
      <c r="Y28" s="33"/>
      <c r="AA28" s="32" t="s">
        <v>18</v>
      </c>
      <c r="AB28" s="34">
        <f t="shared" si="1"/>
        <v>0</v>
      </c>
      <c r="AC28" s="34">
        <f t="shared" si="2"/>
        <v>0</v>
      </c>
      <c r="AD28" s="34">
        <f t="shared" si="3"/>
        <v>0</v>
      </c>
      <c r="AE28" s="34">
        <f t="shared" si="4"/>
        <v>0</v>
      </c>
      <c r="AF28" s="34">
        <f t="shared" si="5"/>
        <v>0</v>
      </c>
      <c r="AG28" s="34">
        <f t="shared" si="6"/>
        <v>0</v>
      </c>
      <c r="AH28" s="34">
        <f t="shared" si="7"/>
        <v>0</v>
      </c>
      <c r="AI28" s="34">
        <f t="shared" si="8"/>
        <v>0</v>
      </c>
      <c r="AJ28" s="34">
        <f t="shared" si="9"/>
        <v>0</v>
      </c>
      <c r="AK28" s="34">
        <f t="shared" si="10"/>
        <v>0</v>
      </c>
      <c r="AL28" s="34"/>
    </row>
    <row r="29" spans="1:38" ht="12.75" customHeight="1" x14ac:dyDescent="0.25">
      <c r="A29" s="32" t="s">
        <v>19</v>
      </c>
      <c r="B29" s="33">
        <v>500</v>
      </c>
      <c r="C29" s="33">
        <v>308.90000000000003</v>
      </c>
      <c r="D29" s="33">
        <v>157.1</v>
      </c>
      <c r="E29" s="33">
        <v>0.2</v>
      </c>
      <c r="F29" s="33">
        <v>0.1</v>
      </c>
      <c r="G29" s="33">
        <v>0.4</v>
      </c>
      <c r="H29" s="33">
        <v>59.4</v>
      </c>
      <c r="I29" s="33">
        <v>17.400000000000002</v>
      </c>
      <c r="J29" s="33">
        <v>118.2</v>
      </c>
      <c r="K29" s="33">
        <v>61.4</v>
      </c>
      <c r="L29" s="33">
        <v>99.6</v>
      </c>
      <c r="N29" s="32" t="s">
        <v>19</v>
      </c>
      <c r="O29" s="12">
        <v>500</v>
      </c>
      <c r="P29" s="12">
        <v>308.89999999999998</v>
      </c>
      <c r="Q29" s="12">
        <v>157.1</v>
      </c>
      <c r="R29" s="8">
        <v>0.2</v>
      </c>
      <c r="S29" s="8">
        <v>0.1</v>
      </c>
      <c r="T29" s="10">
        <v>0.4</v>
      </c>
      <c r="U29" s="10">
        <v>59.4</v>
      </c>
      <c r="V29" s="22">
        <v>17.400000000000002</v>
      </c>
      <c r="W29" s="22">
        <v>118.2</v>
      </c>
      <c r="X29" s="22">
        <v>61.4</v>
      </c>
      <c r="Y29" s="33"/>
      <c r="AA29" s="32" t="s">
        <v>19</v>
      </c>
      <c r="AB29" s="34">
        <f t="shared" si="1"/>
        <v>0</v>
      </c>
      <c r="AC29" s="34">
        <f t="shared" si="2"/>
        <v>0</v>
      </c>
      <c r="AD29" s="34">
        <f t="shared" si="3"/>
        <v>0</v>
      </c>
      <c r="AE29" s="34">
        <f t="shared" si="4"/>
        <v>0</v>
      </c>
      <c r="AF29" s="34">
        <f t="shared" si="5"/>
        <v>0</v>
      </c>
      <c r="AG29" s="34">
        <f t="shared" si="6"/>
        <v>0</v>
      </c>
      <c r="AH29" s="34">
        <f t="shared" si="7"/>
        <v>0</v>
      </c>
      <c r="AI29" s="34">
        <f t="shared" si="8"/>
        <v>0</v>
      </c>
      <c r="AJ29" s="34">
        <f t="shared" si="9"/>
        <v>0</v>
      </c>
      <c r="AK29" s="34">
        <f t="shared" si="10"/>
        <v>0</v>
      </c>
      <c r="AL29" s="34"/>
    </row>
    <row r="30" spans="1:38" ht="12.75" customHeight="1" x14ac:dyDescent="0.25">
      <c r="A30" s="32" t="s">
        <v>20</v>
      </c>
      <c r="B30" s="33">
        <v>1422.3</v>
      </c>
      <c r="C30" s="33">
        <v>1208.6000000000001</v>
      </c>
      <c r="D30" s="33">
        <v>1572.9</v>
      </c>
      <c r="E30" s="33">
        <v>895.1</v>
      </c>
      <c r="F30" s="33">
        <v>1009.7</v>
      </c>
      <c r="G30" s="33">
        <v>583.80000000000007</v>
      </c>
      <c r="H30" s="33">
        <v>423.5</v>
      </c>
      <c r="I30" s="33">
        <v>486.4</v>
      </c>
      <c r="J30" s="33">
        <v>814.1</v>
      </c>
      <c r="K30" s="33">
        <v>1582.6</v>
      </c>
      <c r="L30" s="33">
        <v>731.4</v>
      </c>
      <c r="N30" s="32" t="s">
        <v>20</v>
      </c>
      <c r="O30" s="12">
        <v>1422.3</v>
      </c>
      <c r="P30" s="12">
        <v>1208.5999999999999</v>
      </c>
      <c r="Q30" s="12">
        <v>1572.9</v>
      </c>
      <c r="R30" s="8">
        <v>895.1</v>
      </c>
      <c r="S30" s="8">
        <v>1009.7</v>
      </c>
      <c r="T30" s="10">
        <v>583.80000000000007</v>
      </c>
      <c r="U30" s="10">
        <v>423.5</v>
      </c>
      <c r="V30" s="22">
        <v>486.40000000000003</v>
      </c>
      <c r="W30" s="22">
        <v>814.1</v>
      </c>
      <c r="X30" s="22">
        <v>1582.6000000000001</v>
      </c>
      <c r="Y30" s="33"/>
      <c r="AA30" s="32" t="s">
        <v>20</v>
      </c>
      <c r="AB30" s="34">
        <f t="shared" si="1"/>
        <v>0</v>
      </c>
      <c r="AC30" s="34">
        <f t="shared" si="2"/>
        <v>0</v>
      </c>
      <c r="AD30" s="34">
        <f t="shared" si="3"/>
        <v>0</v>
      </c>
      <c r="AE30" s="34">
        <f t="shared" si="4"/>
        <v>0</v>
      </c>
      <c r="AF30" s="34">
        <f t="shared" si="5"/>
        <v>0</v>
      </c>
      <c r="AG30" s="34">
        <f t="shared" si="6"/>
        <v>0</v>
      </c>
      <c r="AH30" s="34">
        <f t="shared" si="7"/>
        <v>0</v>
      </c>
      <c r="AI30" s="34">
        <f t="shared" si="8"/>
        <v>0</v>
      </c>
      <c r="AJ30" s="34">
        <f t="shared" si="9"/>
        <v>0</v>
      </c>
      <c r="AK30" s="34">
        <f t="shared" si="10"/>
        <v>0</v>
      </c>
      <c r="AL30" s="34"/>
    </row>
    <row r="31" spans="1:38" x14ac:dyDescent="0.25">
      <c r="A31" s="32" t="s">
        <v>21</v>
      </c>
      <c r="B31" s="33">
        <v>15164.8</v>
      </c>
      <c r="C31" s="33">
        <v>15987.9</v>
      </c>
      <c r="D31" s="33">
        <v>14344.4</v>
      </c>
      <c r="E31" s="33">
        <v>8520.7999999999993</v>
      </c>
      <c r="F31" s="33">
        <v>12752.5</v>
      </c>
      <c r="G31" s="33">
        <v>14846.1</v>
      </c>
      <c r="H31" s="33">
        <v>12278.2</v>
      </c>
      <c r="I31" s="33">
        <v>12645.2</v>
      </c>
      <c r="J31" s="33">
        <v>12453.7</v>
      </c>
      <c r="K31" s="33">
        <v>11911.9</v>
      </c>
      <c r="L31" s="33">
        <v>10304.800000000001</v>
      </c>
      <c r="N31" s="32" t="s">
        <v>21</v>
      </c>
      <c r="O31" s="12">
        <v>15164.8</v>
      </c>
      <c r="P31" s="12">
        <v>15987.9</v>
      </c>
      <c r="Q31" s="12">
        <v>14344.4</v>
      </c>
      <c r="R31" s="8">
        <v>8520.7999999999993</v>
      </c>
      <c r="S31" s="8">
        <v>12752.5</v>
      </c>
      <c r="T31" s="10">
        <v>14846.1</v>
      </c>
      <c r="U31" s="10">
        <v>12278.2</v>
      </c>
      <c r="V31" s="22">
        <v>12645.2</v>
      </c>
      <c r="W31" s="22">
        <v>12453.7</v>
      </c>
      <c r="X31" s="22">
        <v>11911.9</v>
      </c>
      <c r="Y31" s="33"/>
      <c r="AA31" s="32" t="s">
        <v>21</v>
      </c>
      <c r="AB31" s="34">
        <f t="shared" si="1"/>
        <v>0</v>
      </c>
      <c r="AC31" s="34">
        <f t="shared" si="2"/>
        <v>0</v>
      </c>
      <c r="AD31" s="34">
        <f t="shared" si="3"/>
        <v>0</v>
      </c>
      <c r="AE31" s="34">
        <f t="shared" si="4"/>
        <v>0</v>
      </c>
      <c r="AF31" s="34">
        <f t="shared" si="5"/>
        <v>0</v>
      </c>
      <c r="AG31" s="34">
        <f t="shared" si="6"/>
        <v>0</v>
      </c>
      <c r="AH31" s="34">
        <f t="shared" si="7"/>
        <v>0</v>
      </c>
      <c r="AI31" s="34">
        <f t="shared" si="8"/>
        <v>0</v>
      </c>
      <c r="AJ31" s="34">
        <f t="shared" si="9"/>
        <v>0</v>
      </c>
      <c r="AK31" s="34">
        <f t="shared" si="10"/>
        <v>0</v>
      </c>
      <c r="AL31" s="34"/>
    </row>
    <row r="32" spans="1:38" ht="12.75" customHeight="1" x14ac:dyDescent="0.25">
      <c r="A32" s="32" t="s">
        <v>22</v>
      </c>
      <c r="B32" s="33">
        <v>13195.8</v>
      </c>
      <c r="C32" s="33">
        <v>12894.4</v>
      </c>
      <c r="D32" s="33">
        <v>13472.5</v>
      </c>
      <c r="E32" s="33">
        <v>12563.6</v>
      </c>
      <c r="F32" s="33">
        <v>12075.9</v>
      </c>
      <c r="G32" s="33">
        <v>10637.7</v>
      </c>
      <c r="H32" s="33">
        <v>8181.6</v>
      </c>
      <c r="I32" s="33">
        <v>6210.1</v>
      </c>
      <c r="J32" s="33">
        <v>6330.5</v>
      </c>
      <c r="K32" s="33">
        <v>5900.3</v>
      </c>
      <c r="L32" s="33">
        <v>4257.6000000000004</v>
      </c>
      <c r="N32" s="32" t="s">
        <v>22</v>
      </c>
      <c r="O32" s="12">
        <v>13195.8</v>
      </c>
      <c r="P32" s="12">
        <v>12894.4</v>
      </c>
      <c r="Q32" s="12">
        <v>13472.5</v>
      </c>
      <c r="R32" s="8">
        <v>12563.6</v>
      </c>
      <c r="S32" s="8">
        <v>12075.9</v>
      </c>
      <c r="T32" s="10">
        <v>10637.7</v>
      </c>
      <c r="U32" s="10">
        <v>8181.6</v>
      </c>
      <c r="V32" s="22">
        <v>6210.1</v>
      </c>
      <c r="W32" s="22">
        <v>6330.5</v>
      </c>
      <c r="X32" s="22">
        <v>5900.3</v>
      </c>
      <c r="Y32" s="33"/>
      <c r="AA32" s="32" t="s">
        <v>22</v>
      </c>
      <c r="AB32" s="34">
        <f t="shared" si="1"/>
        <v>0</v>
      </c>
      <c r="AC32" s="34">
        <f t="shared" si="2"/>
        <v>0</v>
      </c>
      <c r="AD32" s="34">
        <f t="shared" si="3"/>
        <v>0</v>
      </c>
      <c r="AE32" s="34">
        <f t="shared" si="4"/>
        <v>0</v>
      </c>
      <c r="AF32" s="34">
        <f t="shared" si="5"/>
        <v>0</v>
      </c>
      <c r="AG32" s="34">
        <f t="shared" si="6"/>
        <v>0</v>
      </c>
      <c r="AH32" s="34">
        <f t="shared" si="7"/>
        <v>0</v>
      </c>
      <c r="AI32" s="34">
        <f t="shared" si="8"/>
        <v>0</v>
      </c>
      <c r="AJ32" s="34">
        <f t="shared" si="9"/>
        <v>0</v>
      </c>
      <c r="AK32" s="34">
        <f t="shared" si="10"/>
        <v>0</v>
      </c>
      <c r="AL32" s="34"/>
    </row>
    <row r="33" spans="1:38" ht="12.75" customHeight="1" x14ac:dyDescent="0.25">
      <c r="A33" s="32" t="s">
        <v>23</v>
      </c>
      <c r="B33" s="33">
        <v>71326.2</v>
      </c>
      <c r="C33" s="33">
        <v>63022.9</v>
      </c>
      <c r="D33" s="33">
        <v>68223.100000000006</v>
      </c>
      <c r="E33" s="33">
        <v>70877.100000000006</v>
      </c>
      <c r="F33" s="33">
        <v>67974.7</v>
      </c>
      <c r="G33" s="33">
        <v>58407.6</v>
      </c>
      <c r="H33" s="33">
        <v>62071</v>
      </c>
      <c r="I33" s="33">
        <v>62027.9</v>
      </c>
      <c r="J33" s="33">
        <v>68586</v>
      </c>
      <c r="K33" s="33">
        <v>71071.600000000006</v>
      </c>
      <c r="L33" s="33">
        <v>58847.4</v>
      </c>
      <c r="N33" s="32" t="s">
        <v>23</v>
      </c>
      <c r="O33" s="12">
        <v>71326.2</v>
      </c>
      <c r="P33" s="12">
        <v>63022.9</v>
      </c>
      <c r="Q33" s="12">
        <v>68223.100000000006</v>
      </c>
      <c r="R33" s="8">
        <v>70877.100000000006</v>
      </c>
      <c r="S33" s="8">
        <v>67974.7</v>
      </c>
      <c r="T33" s="10">
        <v>58407.6</v>
      </c>
      <c r="U33" s="10">
        <v>63574.3</v>
      </c>
      <c r="V33" s="22">
        <v>62027.9</v>
      </c>
      <c r="W33" s="22">
        <v>68586</v>
      </c>
      <c r="X33" s="22">
        <v>71071.600000000006</v>
      </c>
      <c r="Y33" s="33"/>
      <c r="AA33" s="32" t="s">
        <v>23</v>
      </c>
      <c r="AB33" s="34">
        <f t="shared" si="1"/>
        <v>0</v>
      </c>
      <c r="AC33" s="34">
        <f t="shared" si="2"/>
        <v>0</v>
      </c>
      <c r="AD33" s="34">
        <f t="shared" si="3"/>
        <v>0</v>
      </c>
      <c r="AE33" s="34">
        <f t="shared" si="4"/>
        <v>0</v>
      </c>
      <c r="AF33" s="34">
        <f t="shared" si="5"/>
        <v>0</v>
      </c>
      <c r="AG33" s="34">
        <f t="shared" si="6"/>
        <v>0</v>
      </c>
      <c r="AH33" s="34">
        <f t="shared" si="7"/>
        <v>-1503.3000000000029</v>
      </c>
      <c r="AI33" s="34">
        <f t="shared" si="8"/>
        <v>0</v>
      </c>
      <c r="AJ33" s="34">
        <f t="shared" si="9"/>
        <v>0</v>
      </c>
      <c r="AK33" s="34">
        <f t="shared" si="10"/>
        <v>0</v>
      </c>
      <c r="AL33" s="34"/>
    </row>
    <row r="34" spans="1:38" x14ac:dyDescent="0.25">
      <c r="A34" s="32" t="s">
        <v>24</v>
      </c>
      <c r="B34" s="33">
        <v>20045.5</v>
      </c>
      <c r="C34" s="33">
        <v>21337.8</v>
      </c>
      <c r="D34" s="33">
        <v>21100.3</v>
      </c>
      <c r="E34" s="33">
        <v>19306.2</v>
      </c>
      <c r="F34" s="33">
        <v>19352.100000000002</v>
      </c>
      <c r="G34" s="33">
        <v>16471.2</v>
      </c>
      <c r="H34" s="33">
        <v>17377.5</v>
      </c>
      <c r="I34" s="33">
        <v>16086.5</v>
      </c>
      <c r="J34" s="33">
        <v>16855.2</v>
      </c>
      <c r="K34" s="33">
        <v>17209.5</v>
      </c>
      <c r="L34" s="33">
        <v>16205</v>
      </c>
      <c r="N34" s="32" t="s">
        <v>24</v>
      </c>
      <c r="O34" s="12">
        <v>20045.5</v>
      </c>
      <c r="P34" s="12">
        <v>21337.8</v>
      </c>
      <c r="Q34" s="12">
        <v>21100.3</v>
      </c>
      <c r="R34" s="8">
        <v>19306.2</v>
      </c>
      <c r="S34" s="8">
        <v>19352.100000000002</v>
      </c>
      <c r="T34" s="10">
        <v>16471.2</v>
      </c>
      <c r="U34" s="10">
        <v>17377.5</v>
      </c>
      <c r="V34" s="22">
        <v>16086.5</v>
      </c>
      <c r="W34" s="22">
        <v>16855.2</v>
      </c>
      <c r="X34" s="22">
        <v>17209.5</v>
      </c>
      <c r="Y34" s="33"/>
      <c r="AA34" s="32" t="s">
        <v>24</v>
      </c>
      <c r="AB34" s="34">
        <f t="shared" si="1"/>
        <v>0</v>
      </c>
      <c r="AC34" s="34">
        <f t="shared" si="2"/>
        <v>0</v>
      </c>
      <c r="AD34" s="34">
        <f t="shared" si="3"/>
        <v>0</v>
      </c>
      <c r="AE34" s="34">
        <f t="shared" si="4"/>
        <v>0</v>
      </c>
      <c r="AF34" s="34">
        <f t="shared" si="5"/>
        <v>0</v>
      </c>
      <c r="AG34" s="34">
        <f t="shared" si="6"/>
        <v>0</v>
      </c>
      <c r="AH34" s="34">
        <f t="shared" si="7"/>
        <v>0</v>
      </c>
      <c r="AI34" s="34">
        <f t="shared" si="8"/>
        <v>0</v>
      </c>
      <c r="AJ34" s="34">
        <f t="shared" si="9"/>
        <v>0</v>
      </c>
      <c r="AK34" s="34">
        <f t="shared" si="10"/>
        <v>0</v>
      </c>
      <c r="AL34" s="34"/>
    </row>
    <row r="35" spans="1:38" ht="12.75" customHeight="1" x14ac:dyDescent="0.25">
      <c r="A35" s="32" t="s">
        <v>25</v>
      </c>
      <c r="B35" s="33">
        <v>12895.3</v>
      </c>
      <c r="C35" s="33">
        <v>10981.3</v>
      </c>
      <c r="D35" s="33">
        <v>14290.1</v>
      </c>
      <c r="E35" s="33">
        <v>22682.3</v>
      </c>
      <c r="F35" s="33">
        <v>8532.9</v>
      </c>
      <c r="G35" s="33">
        <v>22633.200000000001</v>
      </c>
      <c r="H35" s="33">
        <v>31584.2</v>
      </c>
      <c r="I35" s="33">
        <v>3974.8</v>
      </c>
      <c r="J35" s="33">
        <v>15563.2</v>
      </c>
      <c r="K35" s="33">
        <v>39779.200000000004</v>
      </c>
      <c r="L35" s="33">
        <v>51410.3</v>
      </c>
      <c r="N35" s="32" t="s">
        <v>25</v>
      </c>
      <c r="O35" s="12">
        <v>12895.3</v>
      </c>
      <c r="P35" s="12">
        <v>10981.3</v>
      </c>
      <c r="Q35" s="12">
        <v>14290.1</v>
      </c>
      <c r="R35" s="8">
        <v>22682.3</v>
      </c>
      <c r="S35" s="8">
        <v>8532.9</v>
      </c>
      <c r="T35" s="10">
        <v>22633.200000000001</v>
      </c>
      <c r="U35" s="10">
        <v>31584.2</v>
      </c>
      <c r="V35" s="22">
        <v>3974.8</v>
      </c>
      <c r="W35" s="22">
        <v>15563.2</v>
      </c>
      <c r="X35" s="22">
        <v>39779.200000000004</v>
      </c>
      <c r="Y35" s="33"/>
      <c r="AA35" s="32" t="s">
        <v>25</v>
      </c>
      <c r="AB35" s="34">
        <f t="shared" si="1"/>
        <v>0</v>
      </c>
      <c r="AC35" s="34">
        <f t="shared" si="2"/>
        <v>0</v>
      </c>
      <c r="AD35" s="34">
        <f t="shared" si="3"/>
        <v>0</v>
      </c>
      <c r="AE35" s="34">
        <f t="shared" si="4"/>
        <v>0</v>
      </c>
      <c r="AF35" s="34">
        <f t="shared" si="5"/>
        <v>0</v>
      </c>
      <c r="AG35" s="34">
        <f t="shared" si="6"/>
        <v>0</v>
      </c>
      <c r="AH35" s="34">
        <f t="shared" si="7"/>
        <v>0</v>
      </c>
      <c r="AI35" s="34">
        <f t="shared" si="8"/>
        <v>0</v>
      </c>
      <c r="AJ35" s="34">
        <f t="shared" si="9"/>
        <v>0</v>
      </c>
      <c r="AK35" s="34">
        <f t="shared" si="10"/>
        <v>0</v>
      </c>
      <c r="AL35" s="34"/>
    </row>
    <row r="36" spans="1:38" ht="12.75" customHeight="1" x14ac:dyDescent="0.25">
      <c r="A36" s="32" t="s">
        <v>26</v>
      </c>
      <c r="B36" s="33">
        <v>140701.20000000001</v>
      </c>
      <c r="C36" s="33">
        <v>142574.6</v>
      </c>
      <c r="D36" s="33">
        <v>147210.4</v>
      </c>
      <c r="E36" s="33">
        <v>135337.5</v>
      </c>
      <c r="F36" s="33">
        <v>124060.6</v>
      </c>
      <c r="G36" s="33">
        <v>121315.1</v>
      </c>
      <c r="H36" s="33">
        <v>116245.3</v>
      </c>
      <c r="I36" s="33">
        <v>113365.7</v>
      </c>
      <c r="J36" s="33">
        <v>119869.8</v>
      </c>
      <c r="K36" s="33">
        <v>120914.6</v>
      </c>
      <c r="L36" s="33">
        <v>112893.1</v>
      </c>
      <c r="N36" s="32" t="s">
        <v>26</v>
      </c>
      <c r="O36" s="12">
        <v>140701.20000000001</v>
      </c>
      <c r="P36" s="12">
        <v>142574.6</v>
      </c>
      <c r="Q36" s="12">
        <v>147210.4</v>
      </c>
      <c r="R36" s="8">
        <v>135337.5</v>
      </c>
      <c r="S36" s="8">
        <v>124060.6</v>
      </c>
      <c r="T36" s="10">
        <v>121315.1</v>
      </c>
      <c r="U36" s="10">
        <v>116245.3</v>
      </c>
      <c r="V36" s="22">
        <v>113365.7</v>
      </c>
      <c r="W36" s="22">
        <v>119869.8</v>
      </c>
      <c r="X36" s="22">
        <v>120914.6</v>
      </c>
      <c r="Y36" s="33"/>
      <c r="AA36" s="32" t="s">
        <v>26</v>
      </c>
      <c r="AB36" s="34">
        <f t="shared" si="1"/>
        <v>0</v>
      </c>
      <c r="AC36" s="34">
        <f t="shared" si="2"/>
        <v>0</v>
      </c>
      <c r="AD36" s="34">
        <f t="shared" si="3"/>
        <v>0</v>
      </c>
      <c r="AE36" s="34">
        <f t="shared" si="4"/>
        <v>0</v>
      </c>
      <c r="AF36" s="34">
        <f t="shared" si="5"/>
        <v>0</v>
      </c>
      <c r="AG36" s="34">
        <f t="shared" si="6"/>
        <v>0</v>
      </c>
      <c r="AH36" s="34">
        <f t="shared" si="7"/>
        <v>0</v>
      </c>
      <c r="AI36" s="34">
        <f t="shared" si="8"/>
        <v>0</v>
      </c>
      <c r="AJ36" s="34">
        <f t="shared" si="9"/>
        <v>0</v>
      </c>
      <c r="AK36" s="34">
        <f t="shared" si="10"/>
        <v>0</v>
      </c>
      <c r="AL36" s="34"/>
    </row>
    <row r="37" spans="1:38" ht="12.75" customHeight="1" x14ac:dyDescent="0.25">
      <c r="A37" s="32" t="s">
        <v>27</v>
      </c>
      <c r="B37" s="33">
        <v>65999.8</v>
      </c>
      <c r="C37" s="33">
        <v>75837.5</v>
      </c>
      <c r="D37" s="33">
        <v>91426.6</v>
      </c>
      <c r="E37" s="33">
        <v>85026.6</v>
      </c>
      <c r="F37" s="33">
        <v>77987.7</v>
      </c>
      <c r="G37" s="33">
        <v>69057.100000000006</v>
      </c>
      <c r="H37" s="33">
        <v>65578.100000000006</v>
      </c>
      <c r="I37" s="33">
        <v>67126.7</v>
      </c>
      <c r="J37" s="33">
        <v>70772.800000000003</v>
      </c>
      <c r="K37" s="33">
        <v>81670.7</v>
      </c>
      <c r="L37" s="33">
        <v>70800</v>
      </c>
      <c r="N37" s="32" t="s">
        <v>27</v>
      </c>
      <c r="O37" s="12">
        <v>65999.8</v>
      </c>
      <c r="P37" s="12">
        <v>75837.5</v>
      </c>
      <c r="Q37" s="12">
        <v>91426.6</v>
      </c>
      <c r="R37" s="8">
        <v>85026.6</v>
      </c>
      <c r="S37" s="14">
        <v>77987.7</v>
      </c>
      <c r="T37" s="14">
        <v>69057.100000000006</v>
      </c>
      <c r="U37" s="10">
        <v>65578.100000000006</v>
      </c>
      <c r="V37" s="22">
        <v>67126.7</v>
      </c>
      <c r="W37" s="22">
        <v>68456.800000000003</v>
      </c>
      <c r="X37" s="22">
        <v>77892.7</v>
      </c>
      <c r="Y37" s="33"/>
      <c r="AA37" s="32" t="s">
        <v>27</v>
      </c>
      <c r="AB37" s="34">
        <f t="shared" si="1"/>
        <v>0</v>
      </c>
      <c r="AC37" s="34">
        <f t="shared" si="2"/>
        <v>0</v>
      </c>
      <c r="AD37" s="34">
        <f t="shared" si="3"/>
        <v>0</v>
      </c>
      <c r="AE37" s="34">
        <f t="shared" si="4"/>
        <v>0</v>
      </c>
      <c r="AF37" s="34">
        <f t="shared" si="5"/>
        <v>0</v>
      </c>
      <c r="AG37" s="34">
        <f t="shared" si="6"/>
        <v>0</v>
      </c>
      <c r="AH37" s="34">
        <f t="shared" si="7"/>
        <v>0</v>
      </c>
      <c r="AI37" s="34">
        <f t="shared" si="8"/>
        <v>0</v>
      </c>
      <c r="AJ37" s="34">
        <f t="shared" si="9"/>
        <v>2316</v>
      </c>
      <c r="AK37" s="34">
        <f t="shared" si="10"/>
        <v>3778</v>
      </c>
      <c r="AL37" s="34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opLeftCell="C1" workbookViewId="0">
      <selection activeCell="F15" sqref="F15:P16"/>
    </sheetView>
  </sheetViews>
  <sheetFormatPr defaultRowHeight="13.2" x14ac:dyDescent="0.25"/>
  <cols>
    <col min="7" max="7" width="9" bestFit="1" customWidth="1"/>
    <col min="8" max="16" width="9.44140625" bestFit="1" customWidth="1"/>
  </cols>
  <sheetData>
    <row r="1" spans="1:16" x14ac:dyDescent="0.25">
      <c r="A1" t="s">
        <v>58</v>
      </c>
      <c r="B1" t="s">
        <v>59</v>
      </c>
      <c r="C1" t="s">
        <v>60</v>
      </c>
      <c r="D1" t="s">
        <v>61</v>
      </c>
      <c r="F1" t="s">
        <v>58</v>
      </c>
      <c r="G1" t="s">
        <v>60</v>
      </c>
      <c r="H1" t="s">
        <v>61</v>
      </c>
      <c r="I1" t="s">
        <v>70</v>
      </c>
      <c r="L1" t="s">
        <v>62</v>
      </c>
    </row>
    <row r="2" spans="1:16" x14ac:dyDescent="0.25">
      <c r="A2">
        <v>2005</v>
      </c>
      <c r="B2">
        <v>200505</v>
      </c>
      <c r="C2">
        <v>4025.7</v>
      </c>
      <c r="D2">
        <v>3892.5739702185301</v>
      </c>
      <c r="F2">
        <v>2005</v>
      </c>
      <c r="G2">
        <v>8449.7000000000007</v>
      </c>
      <c r="H2">
        <v>8170.27654225488</v>
      </c>
      <c r="I2">
        <f>G2-H2</f>
        <v>279.42345774512069</v>
      </c>
    </row>
    <row r="3" spans="1:16" x14ac:dyDescent="0.25">
      <c r="A3">
        <v>2005</v>
      </c>
      <c r="B3">
        <v>200506</v>
      </c>
      <c r="C3">
        <v>4424</v>
      </c>
      <c r="D3">
        <v>4277.7025720363599</v>
      </c>
      <c r="F3">
        <v>2006</v>
      </c>
      <c r="G3">
        <v>47572.4</v>
      </c>
      <c r="H3">
        <v>45999.226455231103</v>
      </c>
      <c r="I3">
        <f t="shared" ref="I3:I11" si="0">G3-H3</f>
        <v>1573.1735447688989</v>
      </c>
      <c r="L3" t="s">
        <v>63</v>
      </c>
    </row>
    <row r="4" spans="1:16" x14ac:dyDescent="0.25">
      <c r="A4">
        <v>2006</v>
      </c>
      <c r="B4">
        <v>200507</v>
      </c>
      <c r="C4">
        <v>5221.3</v>
      </c>
      <c r="D4">
        <v>5048.6366273448102</v>
      </c>
      <c r="F4">
        <v>2007</v>
      </c>
      <c r="G4">
        <v>52373.5</v>
      </c>
      <c r="H4">
        <v>50641.558692709303</v>
      </c>
      <c r="I4">
        <f t="shared" si="0"/>
        <v>1731.9413072906973</v>
      </c>
      <c r="L4" t="s">
        <v>64</v>
      </c>
    </row>
    <row r="5" spans="1:16" x14ac:dyDescent="0.25">
      <c r="A5">
        <v>2006</v>
      </c>
      <c r="B5">
        <v>200508</v>
      </c>
      <c r="C5">
        <v>5446.5</v>
      </c>
      <c r="D5">
        <v>5266.3894797911398</v>
      </c>
      <c r="F5">
        <v>2008</v>
      </c>
      <c r="G5">
        <v>51087.3</v>
      </c>
      <c r="H5">
        <v>49397.892090504698</v>
      </c>
      <c r="I5">
        <f t="shared" si="0"/>
        <v>1689.4079094953049</v>
      </c>
      <c r="L5" t="s">
        <v>65</v>
      </c>
    </row>
    <row r="6" spans="1:16" x14ac:dyDescent="0.25">
      <c r="A6">
        <v>2006</v>
      </c>
      <c r="B6">
        <v>200509</v>
      </c>
      <c r="C6">
        <v>5551.2</v>
      </c>
      <c r="D6">
        <v>5367.6271514213904</v>
      </c>
      <c r="F6">
        <v>2009</v>
      </c>
      <c r="G6">
        <v>48100.2</v>
      </c>
      <c r="H6">
        <v>46509.572616515201</v>
      </c>
      <c r="I6">
        <f t="shared" si="0"/>
        <v>1590.6273834847962</v>
      </c>
      <c r="L6" t="s">
        <v>66</v>
      </c>
    </row>
    <row r="7" spans="1:16" x14ac:dyDescent="0.25">
      <c r="A7">
        <v>2006</v>
      </c>
      <c r="B7">
        <v>200510</v>
      </c>
      <c r="C7">
        <v>4199.7</v>
      </c>
      <c r="D7">
        <v>4060.8199574550399</v>
      </c>
      <c r="F7">
        <v>2010</v>
      </c>
      <c r="G7">
        <v>35329</v>
      </c>
      <c r="H7">
        <v>34160.703925739697</v>
      </c>
      <c r="I7">
        <f t="shared" si="0"/>
        <v>1168.2960742603027</v>
      </c>
      <c r="L7" t="s">
        <v>67</v>
      </c>
    </row>
    <row r="8" spans="1:16" x14ac:dyDescent="0.25">
      <c r="A8">
        <v>2006</v>
      </c>
      <c r="B8">
        <v>200511</v>
      </c>
      <c r="C8">
        <v>4122.3999999999996</v>
      </c>
      <c r="D8">
        <v>3986.0761941597402</v>
      </c>
      <c r="F8">
        <v>2011</v>
      </c>
      <c r="G8">
        <v>32396.9</v>
      </c>
      <c r="H8">
        <v>31325.565654612299</v>
      </c>
      <c r="I8">
        <f t="shared" si="0"/>
        <v>1071.3343453877023</v>
      </c>
      <c r="L8" t="s">
        <v>68</v>
      </c>
    </row>
    <row r="9" spans="1:16" x14ac:dyDescent="0.25">
      <c r="A9">
        <v>2006</v>
      </c>
      <c r="B9">
        <v>200512</v>
      </c>
      <c r="C9">
        <v>3752.3</v>
      </c>
      <c r="D9">
        <v>3628.2150454457601</v>
      </c>
      <c r="F9">
        <v>2012</v>
      </c>
      <c r="G9">
        <v>36963.699999999997</v>
      </c>
      <c r="H9">
        <v>35741.345967897898</v>
      </c>
      <c r="I9">
        <f t="shared" si="0"/>
        <v>1222.3540321020992</v>
      </c>
      <c r="L9" t="s">
        <v>69</v>
      </c>
    </row>
    <row r="10" spans="1:16" x14ac:dyDescent="0.25">
      <c r="A10">
        <v>2006</v>
      </c>
      <c r="B10">
        <v>200601</v>
      </c>
      <c r="C10">
        <v>3110.7</v>
      </c>
      <c r="D10">
        <v>3007.8321407851499</v>
      </c>
      <c r="F10">
        <v>2013</v>
      </c>
      <c r="G10">
        <v>39723.4</v>
      </c>
      <c r="H10">
        <v>38409.785341326598</v>
      </c>
      <c r="I10">
        <f t="shared" si="0"/>
        <v>1313.614658673403</v>
      </c>
    </row>
    <row r="11" spans="1:16" x14ac:dyDescent="0.25">
      <c r="A11">
        <v>2006</v>
      </c>
      <c r="B11">
        <v>200602</v>
      </c>
      <c r="C11">
        <v>3457.3</v>
      </c>
      <c r="D11">
        <v>3342.97041191259</v>
      </c>
      <c r="F11">
        <v>2014</v>
      </c>
      <c r="G11">
        <v>32776.5</v>
      </c>
      <c r="H11">
        <v>31692.612647457001</v>
      </c>
      <c r="I11">
        <f t="shared" si="0"/>
        <v>1083.887352542999</v>
      </c>
    </row>
    <row r="12" spans="1:16" x14ac:dyDescent="0.25">
      <c r="A12">
        <v>2006</v>
      </c>
      <c r="B12">
        <v>200603</v>
      </c>
      <c r="C12">
        <v>1836.3</v>
      </c>
      <c r="D12">
        <v>1775.57532392187</v>
      </c>
    </row>
    <row r="13" spans="1:16" x14ac:dyDescent="0.25">
      <c r="A13">
        <v>2006</v>
      </c>
      <c r="B13">
        <v>200604</v>
      </c>
      <c r="C13">
        <v>2569.8000000000002</v>
      </c>
      <c r="D13">
        <v>2484.8191839102701</v>
      </c>
    </row>
    <row r="14" spans="1:16" x14ac:dyDescent="0.25">
      <c r="A14">
        <v>2006</v>
      </c>
      <c r="B14">
        <v>200605</v>
      </c>
      <c r="C14">
        <v>3711</v>
      </c>
      <c r="D14">
        <v>3588.2807967511098</v>
      </c>
    </row>
    <row r="15" spans="1:16" x14ac:dyDescent="0.25">
      <c r="A15">
        <v>2006</v>
      </c>
      <c r="B15">
        <v>200606</v>
      </c>
      <c r="C15">
        <v>4593.8999999999996</v>
      </c>
      <c r="D15">
        <v>4441.9841423322396</v>
      </c>
      <c r="F15" s="29" t="s">
        <v>58</v>
      </c>
      <c r="G15" s="29">
        <v>2005</v>
      </c>
      <c r="H15" s="29">
        <v>2006</v>
      </c>
      <c r="I15" s="29">
        <v>2007</v>
      </c>
      <c r="J15" s="29">
        <v>2008</v>
      </c>
      <c r="K15" s="29">
        <v>2009</v>
      </c>
      <c r="L15" s="29">
        <v>2010</v>
      </c>
      <c r="M15" s="29">
        <v>2011</v>
      </c>
      <c r="N15" s="29">
        <v>2012</v>
      </c>
      <c r="O15" s="29">
        <v>2013</v>
      </c>
      <c r="P15" s="29">
        <v>2014</v>
      </c>
    </row>
    <row r="16" spans="1:16" x14ac:dyDescent="0.25">
      <c r="A16">
        <v>2007</v>
      </c>
      <c r="B16">
        <v>200607</v>
      </c>
      <c r="C16">
        <v>5903.1</v>
      </c>
      <c r="D16">
        <v>5707.8901566428203</v>
      </c>
      <c r="F16" s="29" t="s">
        <v>70</v>
      </c>
      <c r="G16" s="30">
        <v>279.42345774512069</v>
      </c>
      <c r="H16" s="30">
        <v>1573.1735447688989</v>
      </c>
      <c r="I16" s="30">
        <v>1731.9413072906973</v>
      </c>
      <c r="J16" s="30">
        <v>1689.4079094953049</v>
      </c>
      <c r="K16" s="30">
        <v>1590.6273834847962</v>
      </c>
      <c r="L16" s="30">
        <v>1168.2960742603027</v>
      </c>
      <c r="M16" s="30">
        <v>1071.3343453877023</v>
      </c>
      <c r="N16" s="30">
        <v>1222.3540321020992</v>
      </c>
      <c r="O16" s="30">
        <v>1313.614658673403</v>
      </c>
      <c r="P16" s="30">
        <v>1083.887352542999</v>
      </c>
    </row>
    <row r="17" spans="1:12" x14ac:dyDescent="0.25">
      <c r="A17">
        <v>2007</v>
      </c>
      <c r="B17">
        <v>200608</v>
      </c>
      <c r="C17">
        <v>5911.4</v>
      </c>
      <c r="D17">
        <v>5715.9156836201901</v>
      </c>
    </row>
    <row r="18" spans="1:12" x14ac:dyDescent="0.25">
      <c r="A18">
        <v>2007</v>
      </c>
      <c r="B18">
        <v>200609</v>
      </c>
      <c r="C18">
        <v>5584.9</v>
      </c>
      <c r="D18">
        <v>5400.2127248114502</v>
      </c>
    </row>
    <row r="19" spans="1:12" x14ac:dyDescent="0.25">
      <c r="A19">
        <v>2007</v>
      </c>
      <c r="B19">
        <v>200610</v>
      </c>
      <c r="C19">
        <v>5000.7</v>
      </c>
      <c r="D19">
        <v>4835.3316573196698</v>
      </c>
    </row>
    <row r="20" spans="1:12" x14ac:dyDescent="0.25">
      <c r="A20">
        <v>2007</v>
      </c>
      <c r="B20">
        <v>200611</v>
      </c>
      <c r="C20">
        <v>4128.8</v>
      </c>
      <c r="D20">
        <v>3992.26455231096</v>
      </c>
      <c r="L20" t="s">
        <v>71</v>
      </c>
    </row>
    <row r="21" spans="1:12" x14ac:dyDescent="0.25">
      <c r="A21">
        <v>2007</v>
      </c>
      <c r="B21">
        <v>200612</v>
      </c>
      <c r="C21">
        <v>2914.4</v>
      </c>
      <c r="D21">
        <v>2818.0235931154498</v>
      </c>
      <c r="L21" t="s">
        <v>64</v>
      </c>
    </row>
    <row r="22" spans="1:12" x14ac:dyDescent="0.25">
      <c r="A22">
        <v>2007</v>
      </c>
      <c r="B22">
        <v>200701</v>
      </c>
      <c r="C22">
        <v>3761.9</v>
      </c>
      <c r="D22">
        <v>3637.4975826725999</v>
      </c>
      <c r="L22" t="s">
        <v>65</v>
      </c>
    </row>
    <row r="23" spans="1:12" x14ac:dyDescent="0.25">
      <c r="A23">
        <v>2007</v>
      </c>
      <c r="B23">
        <v>200702</v>
      </c>
      <c r="C23">
        <v>2793.4</v>
      </c>
      <c r="D23">
        <v>2701.0249468187999</v>
      </c>
      <c r="L23" t="s">
        <v>66</v>
      </c>
    </row>
    <row r="24" spans="1:12" x14ac:dyDescent="0.25">
      <c r="A24">
        <v>2007</v>
      </c>
      <c r="B24">
        <v>200703</v>
      </c>
      <c r="C24">
        <v>1830.6</v>
      </c>
      <c r="D24">
        <v>1770.06381744343</v>
      </c>
      <c r="L24" t="s">
        <v>67</v>
      </c>
    </row>
    <row r="25" spans="1:12" x14ac:dyDescent="0.25">
      <c r="A25">
        <v>2007</v>
      </c>
      <c r="B25">
        <v>200704</v>
      </c>
      <c r="C25">
        <v>4118</v>
      </c>
      <c r="D25">
        <v>3981.8216979307699</v>
      </c>
      <c r="L25" t="s">
        <v>72</v>
      </c>
    </row>
    <row r="26" spans="1:12" x14ac:dyDescent="0.25">
      <c r="A26">
        <v>2007</v>
      </c>
      <c r="B26">
        <v>200705</v>
      </c>
      <c r="C26">
        <v>5156.3</v>
      </c>
      <c r="D26">
        <v>4985.7861148714001</v>
      </c>
      <c r="L26" t="s">
        <v>73</v>
      </c>
    </row>
    <row r="27" spans="1:12" x14ac:dyDescent="0.25">
      <c r="A27">
        <v>2007</v>
      </c>
      <c r="B27">
        <v>200706</v>
      </c>
      <c r="C27">
        <v>5270</v>
      </c>
      <c r="D27">
        <v>5095.7261651518102</v>
      </c>
    </row>
    <row r="28" spans="1:12" x14ac:dyDescent="0.25">
      <c r="A28">
        <v>2008</v>
      </c>
      <c r="B28">
        <v>200707</v>
      </c>
      <c r="C28">
        <v>5768.4</v>
      </c>
      <c r="D28">
        <v>5577.6445561786904</v>
      </c>
    </row>
    <row r="29" spans="1:12" x14ac:dyDescent="0.25">
      <c r="A29">
        <v>2008</v>
      </c>
      <c r="B29">
        <v>200708</v>
      </c>
      <c r="C29">
        <v>5362</v>
      </c>
      <c r="D29">
        <v>5184.6838135757098</v>
      </c>
    </row>
    <row r="30" spans="1:12" x14ac:dyDescent="0.25">
      <c r="A30">
        <v>2008</v>
      </c>
      <c r="B30">
        <v>200709</v>
      </c>
      <c r="C30">
        <v>5110.7</v>
      </c>
      <c r="D30">
        <v>4941.6940630439003</v>
      </c>
    </row>
    <row r="31" spans="1:12" x14ac:dyDescent="0.25">
      <c r="A31">
        <v>2008</v>
      </c>
      <c r="B31">
        <v>200710</v>
      </c>
      <c r="C31">
        <v>4612.7</v>
      </c>
      <c r="D31">
        <v>4460.1624444014697</v>
      </c>
    </row>
    <row r="32" spans="1:12" x14ac:dyDescent="0.25">
      <c r="A32">
        <v>2008</v>
      </c>
      <c r="B32">
        <v>200711</v>
      </c>
      <c r="C32">
        <v>3881.3</v>
      </c>
      <c r="D32">
        <v>3752.94913943144</v>
      </c>
    </row>
    <row r="33" spans="1:4" x14ac:dyDescent="0.25">
      <c r="A33">
        <v>2008</v>
      </c>
      <c r="B33">
        <v>200712</v>
      </c>
      <c r="C33">
        <v>2949.7</v>
      </c>
      <c r="D33">
        <v>2852.1562560433199</v>
      </c>
    </row>
    <row r="34" spans="1:4" x14ac:dyDescent="0.25">
      <c r="A34">
        <v>2008</v>
      </c>
      <c r="B34">
        <v>200801</v>
      </c>
      <c r="C34">
        <v>2497</v>
      </c>
      <c r="D34">
        <v>2414.4266099400502</v>
      </c>
    </row>
    <row r="35" spans="1:4" x14ac:dyDescent="0.25">
      <c r="A35">
        <v>2008</v>
      </c>
      <c r="B35">
        <v>200802</v>
      </c>
      <c r="C35">
        <v>2462.4</v>
      </c>
      <c r="D35">
        <v>2380.9707986849699</v>
      </c>
    </row>
    <row r="36" spans="1:4" x14ac:dyDescent="0.25">
      <c r="A36">
        <v>2008</v>
      </c>
      <c r="B36">
        <v>200803</v>
      </c>
      <c r="C36">
        <v>3451.8</v>
      </c>
      <c r="D36">
        <v>3337.6522916263798</v>
      </c>
    </row>
    <row r="37" spans="1:4" x14ac:dyDescent="0.25">
      <c r="A37">
        <v>2008</v>
      </c>
      <c r="B37">
        <v>200804</v>
      </c>
      <c r="C37">
        <v>4674.7</v>
      </c>
      <c r="D37">
        <v>4520.11216399149</v>
      </c>
    </row>
    <row r="38" spans="1:4" x14ac:dyDescent="0.25">
      <c r="A38">
        <v>2008</v>
      </c>
      <c r="B38">
        <v>200805</v>
      </c>
      <c r="C38">
        <v>5045.8999999999996</v>
      </c>
      <c r="D38">
        <v>4879.03693676272</v>
      </c>
    </row>
    <row r="39" spans="1:4" x14ac:dyDescent="0.25">
      <c r="A39">
        <v>2008</v>
      </c>
      <c r="B39">
        <v>200806</v>
      </c>
      <c r="C39">
        <v>5270.7</v>
      </c>
      <c r="D39">
        <v>5096.4030168245999</v>
      </c>
    </row>
    <row r="40" spans="1:4" x14ac:dyDescent="0.25">
      <c r="A40">
        <v>2009</v>
      </c>
      <c r="B40">
        <v>200807</v>
      </c>
      <c r="C40">
        <v>5922.6</v>
      </c>
      <c r="D40">
        <v>5726.7453103848402</v>
      </c>
    </row>
    <row r="41" spans="1:4" x14ac:dyDescent="0.25">
      <c r="A41">
        <v>2009</v>
      </c>
      <c r="B41">
        <v>200808</v>
      </c>
      <c r="C41">
        <v>5904.3</v>
      </c>
      <c r="D41">
        <v>5709.0504737961701</v>
      </c>
    </row>
    <row r="42" spans="1:4" x14ac:dyDescent="0.25">
      <c r="A42">
        <v>2009</v>
      </c>
      <c r="B42">
        <v>200809</v>
      </c>
      <c r="C42">
        <v>5545.2</v>
      </c>
      <c r="D42">
        <v>5361.8255656546098</v>
      </c>
    </row>
    <row r="43" spans="1:4" x14ac:dyDescent="0.25">
      <c r="A43">
        <v>2009</v>
      </c>
      <c r="B43">
        <v>200810</v>
      </c>
      <c r="C43">
        <v>4745.6000000000004</v>
      </c>
      <c r="D43">
        <v>4588.6675691355604</v>
      </c>
    </row>
    <row r="44" spans="1:4" x14ac:dyDescent="0.25">
      <c r="A44">
        <v>2009</v>
      </c>
      <c r="B44">
        <v>200811</v>
      </c>
      <c r="C44">
        <v>4385.7</v>
      </c>
      <c r="D44">
        <v>4240.6691162251</v>
      </c>
    </row>
    <row r="45" spans="1:4" x14ac:dyDescent="0.25">
      <c r="A45">
        <v>2009</v>
      </c>
      <c r="B45">
        <v>200812</v>
      </c>
      <c r="C45">
        <v>2811.8</v>
      </c>
      <c r="D45">
        <v>2718.8164765035799</v>
      </c>
    </row>
    <row r="46" spans="1:4" x14ac:dyDescent="0.25">
      <c r="A46">
        <v>2009</v>
      </c>
      <c r="B46">
        <v>200901</v>
      </c>
      <c r="C46">
        <v>2590.6999999999998</v>
      </c>
      <c r="D46">
        <v>2505.02804099787</v>
      </c>
    </row>
    <row r="47" spans="1:4" x14ac:dyDescent="0.25">
      <c r="A47">
        <v>2009</v>
      </c>
      <c r="B47">
        <v>200902</v>
      </c>
      <c r="C47">
        <v>1927.7</v>
      </c>
      <c r="D47">
        <v>1863.9528137691</v>
      </c>
    </row>
    <row r="48" spans="1:4" x14ac:dyDescent="0.25">
      <c r="A48">
        <v>2009</v>
      </c>
      <c r="B48">
        <v>200903</v>
      </c>
      <c r="C48">
        <v>2891.9</v>
      </c>
      <c r="D48">
        <v>2796.2676464900401</v>
      </c>
    </row>
    <row r="49" spans="1:4" x14ac:dyDescent="0.25">
      <c r="A49">
        <v>2009</v>
      </c>
      <c r="B49">
        <v>200904</v>
      </c>
      <c r="C49">
        <v>3468.1</v>
      </c>
      <c r="D49">
        <v>3353.41326629279</v>
      </c>
    </row>
    <row r="50" spans="1:4" x14ac:dyDescent="0.25">
      <c r="A50">
        <v>2009</v>
      </c>
      <c r="B50">
        <v>200905</v>
      </c>
      <c r="C50">
        <v>4232.8</v>
      </c>
      <c r="D50">
        <v>4092.8253722684199</v>
      </c>
    </row>
    <row r="51" spans="1:4" x14ac:dyDescent="0.25">
      <c r="A51">
        <v>2009</v>
      </c>
      <c r="B51">
        <v>200906</v>
      </c>
      <c r="C51">
        <v>3673.8</v>
      </c>
      <c r="D51">
        <v>3552.3109649971002</v>
      </c>
    </row>
    <row r="52" spans="1:4" x14ac:dyDescent="0.25">
      <c r="A52">
        <v>2010</v>
      </c>
      <c r="B52">
        <v>200907</v>
      </c>
      <c r="C52">
        <v>4494.7</v>
      </c>
      <c r="D52">
        <v>4346.0645909881996</v>
      </c>
    </row>
    <row r="53" spans="1:4" x14ac:dyDescent="0.25">
      <c r="A53">
        <v>2010</v>
      </c>
      <c r="B53">
        <v>200908</v>
      </c>
      <c r="C53">
        <v>4393</v>
      </c>
      <c r="D53">
        <v>4247.7277122413498</v>
      </c>
    </row>
    <row r="54" spans="1:4" x14ac:dyDescent="0.25">
      <c r="A54">
        <v>2010</v>
      </c>
      <c r="B54">
        <v>200909</v>
      </c>
      <c r="C54">
        <v>4197.7</v>
      </c>
      <c r="D54">
        <v>4058.88609553278</v>
      </c>
    </row>
    <row r="55" spans="1:4" x14ac:dyDescent="0.25">
      <c r="A55">
        <v>2010</v>
      </c>
      <c r="B55">
        <v>200910</v>
      </c>
      <c r="C55">
        <v>3516.8</v>
      </c>
      <c r="D55">
        <v>3400.50280409979</v>
      </c>
    </row>
    <row r="56" spans="1:4" x14ac:dyDescent="0.25">
      <c r="A56">
        <v>2010</v>
      </c>
      <c r="B56">
        <v>200911</v>
      </c>
      <c r="C56">
        <v>3167.8</v>
      </c>
      <c r="D56">
        <v>3063.04389866564</v>
      </c>
    </row>
    <row r="57" spans="1:4" x14ac:dyDescent="0.25">
      <c r="A57">
        <v>2010</v>
      </c>
      <c r="B57">
        <v>200912</v>
      </c>
      <c r="C57">
        <v>1851.5</v>
      </c>
      <c r="D57">
        <v>1790.2726745310399</v>
      </c>
    </row>
    <row r="58" spans="1:4" x14ac:dyDescent="0.25">
      <c r="A58">
        <v>2010</v>
      </c>
      <c r="B58">
        <v>201001</v>
      </c>
      <c r="C58">
        <v>1500</v>
      </c>
      <c r="D58">
        <v>1450.3964416940601</v>
      </c>
    </row>
    <row r="59" spans="1:4" x14ac:dyDescent="0.25">
      <c r="A59">
        <v>2010</v>
      </c>
      <c r="B59">
        <v>201002</v>
      </c>
      <c r="C59">
        <v>1146.5</v>
      </c>
      <c r="D59">
        <v>1108.5863469348301</v>
      </c>
    </row>
    <row r="60" spans="1:4" x14ac:dyDescent="0.25">
      <c r="A60">
        <v>2010</v>
      </c>
      <c r="B60">
        <v>201003</v>
      </c>
      <c r="C60">
        <v>2337</v>
      </c>
      <c r="D60">
        <v>2259.7176561593501</v>
      </c>
    </row>
    <row r="61" spans="1:4" x14ac:dyDescent="0.25">
      <c r="A61">
        <v>2010</v>
      </c>
      <c r="B61">
        <v>201004</v>
      </c>
      <c r="C61">
        <v>2760.1</v>
      </c>
      <c r="D61">
        <v>2668.8261458131901</v>
      </c>
    </row>
    <row r="62" spans="1:4" x14ac:dyDescent="0.25">
      <c r="A62">
        <v>2010</v>
      </c>
      <c r="B62">
        <v>201005</v>
      </c>
      <c r="C62">
        <v>3464.4</v>
      </c>
      <c r="D62">
        <v>3349.8356217366099</v>
      </c>
    </row>
    <row r="63" spans="1:4" x14ac:dyDescent="0.25">
      <c r="A63">
        <v>2010</v>
      </c>
      <c r="B63">
        <v>201006</v>
      </c>
      <c r="C63">
        <v>2499.5</v>
      </c>
      <c r="D63">
        <v>2416.84393734287</v>
      </c>
    </row>
    <row r="64" spans="1:4" x14ac:dyDescent="0.25">
      <c r="A64">
        <v>2011</v>
      </c>
      <c r="B64">
        <v>201007</v>
      </c>
      <c r="C64">
        <v>3775</v>
      </c>
      <c r="D64">
        <v>3650.1643782633901</v>
      </c>
    </row>
    <row r="65" spans="1:4" x14ac:dyDescent="0.25">
      <c r="A65">
        <v>2011</v>
      </c>
      <c r="B65">
        <v>201008</v>
      </c>
      <c r="C65">
        <v>3952.5</v>
      </c>
      <c r="D65">
        <v>3821.7946238638601</v>
      </c>
    </row>
    <row r="66" spans="1:4" x14ac:dyDescent="0.25">
      <c r="A66">
        <v>2011</v>
      </c>
      <c r="B66">
        <v>201009</v>
      </c>
      <c r="C66">
        <v>3707.3</v>
      </c>
      <c r="D66">
        <v>3584.7031521949302</v>
      </c>
    </row>
    <row r="67" spans="1:4" x14ac:dyDescent="0.25">
      <c r="A67">
        <v>2011</v>
      </c>
      <c r="B67">
        <v>201010</v>
      </c>
      <c r="C67">
        <v>2272</v>
      </c>
      <c r="D67">
        <v>2196.8671436859399</v>
      </c>
    </row>
    <row r="68" spans="1:4" x14ac:dyDescent="0.25">
      <c r="A68">
        <v>2011</v>
      </c>
      <c r="B68">
        <v>201011</v>
      </c>
      <c r="C68">
        <v>1881.3</v>
      </c>
      <c r="D68">
        <v>1819.0872171726901</v>
      </c>
    </row>
    <row r="69" spans="1:4" x14ac:dyDescent="0.25">
      <c r="A69">
        <v>2011</v>
      </c>
      <c r="B69">
        <v>201012</v>
      </c>
      <c r="C69">
        <v>1990.6</v>
      </c>
      <c r="D69">
        <v>1924.7727712241301</v>
      </c>
    </row>
    <row r="70" spans="1:4" x14ac:dyDescent="0.25">
      <c r="A70">
        <v>2011</v>
      </c>
      <c r="B70">
        <v>201101</v>
      </c>
      <c r="C70">
        <v>1973.6</v>
      </c>
      <c r="D70">
        <v>1908.3349448849399</v>
      </c>
    </row>
    <row r="71" spans="1:4" x14ac:dyDescent="0.25">
      <c r="A71">
        <v>2011</v>
      </c>
      <c r="B71">
        <v>201102</v>
      </c>
      <c r="C71">
        <v>1975.2</v>
      </c>
      <c r="D71">
        <v>1909.8820344227399</v>
      </c>
    </row>
    <row r="72" spans="1:4" x14ac:dyDescent="0.25">
      <c r="A72">
        <v>2011</v>
      </c>
      <c r="B72">
        <v>201103</v>
      </c>
      <c r="C72">
        <v>1652.9</v>
      </c>
      <c r="D72">
        <v>1598.2401856507399</v>
      </c>
    </row>
    <row r="73" spans="1:4" x14ac:dyDescent="0.25">
      <c r="A73">
        <v>2011</v>
      </c>
      <c r="B73">
        <v>201104</v>
      </c>
      <c r="C73">
        <v>2662.3</v>
      </c>
      <c r="D73">
        <v>2574.2602978147402</v>
      </c>
    </row>
    <row r="74" spans="1:4" x14ac:dyDescent="0.25">
      <c r="A74">
        <v>2011</v>
      </c>
      <c r="B74">
        <v>201105</v>
      </c>
      <c r="C74">
        <v>3146.5</v>
      </c>
      <c r="D74">
        <v>3042.44826919358</v>
      </c>
    </row>
    <row r="75" spans="1:4" x14ac:dyDescent="0.25">
      <c r="A75">
        <v>2011</v>
      </c>
      <c r="B75">
        <v>201106</v>
      </c>
      <c r="C75">
        <v>3407.7</v>
      </c>
      <c r="D75">
        <v>3295.01063624057</v>
      </c>
    </row>
    <row r="76" spans="1:4" x14ac:dyDescent="0.25">
      <c r="A76">
        <v>2012</v>
      </c>
      <c r="B76">
        <v>201107</v>
      </c>
      <c r="C76">
        <v>4020.4</v>
      </c>
      <c r="D76">
        <v>3887.4492361245402</v>
      </c>
    </row>
    <row r="77" spans="1:4" x14ac:dyDescent="0.25">
      <c r="A77">
        <v>2012</v>
      </c>
      <c r="B77">
        <v>201108</v>
      </c>
      <c r="C77">
        <v>4167.1000000000004</v>
      </c>
      <c r="D77">
        <v>4029.2980081222199</v>
      </c>
    </row>
    <row r="78" spans="1:4" x14ac:dyDescent="0.25">
      <c r="A78">
        <v>2012</v>
      </c>
      <c r="B78">
        <v>201109</v>
      </c>
      <c r="C78">
        <v>4183.2</v>
      </c>
      <c r="D78">
        <v>4044.8655965963999</v>
      </c>
    </row>
    <row r="79" spans="1:4" x14ac:dyDescent="0.25">
      <c r="A79">
        <v>2012</v>
      </c>
      <c r="B79">
        <v>201110</v>
      </c>
      <c r="C79">
        <v>3216.9</v>
      </c>
      <c r="D79">
        <v>3110.52020885709</v>
      </c>
    </row>
    <row r="80" spans="1:4" x14ac:dyDescent="0.25">
      <c r="A80">
        <v>2012</v>
      </c>
      <c r="B80">
        <v>201111</v>
      </c>
      <c r="C80">
        <v>2071.1999999999998</v>
      </c>
      <c r="D80">
        <v>2002.70740669116</v>
      </c>
    </row>
    <row r="81" spans="1:4" x14ac:dyDescent="0.25">
      <c r="A81">
        <v>2012</v>
      </c>
      <c r="B81">
        <v>201112</v>
      </c>
      <c r="C81">
        <v>2635</v>
      </c>
      <c r="D81">
        <v>2547.8630825759001</v>
      </c>
    </row>
    <row r="82" spans="1:4" x14ac:dyDescent="0.25">
      <c r="A82">
        <v>2012</v>
      </c>
      <c r="B82">
        <v>201201</v>
      </c>
      <c r="C82">
        <v>1344.1</v>
      </c>
      <c r="D82">
        <v>1299.6519048539899</v>
      </c>
    </row>
    <row r="83" spans="1:4" x14ac:dyDescent="0.25">
      <c r="A83">
        <v>2012</v>
      </c>
      <c r="B83">
        <v>201202</v>
      </c>
      <c r="C83">
        <v>2149.6999999999998</v>
      </c>
      <c r="D83">
        <v>2078.6114871398199</v>
      </c>
    </row>
    <row r="84" spans="1:4" x14ac:dyDescent="0.25">
      <c r="A84">
        <v>2012</v>
      </c>
      <c r="B84">
        <v>201203</v>
      </c>
      <c r="C84">
        <v>3382.7</v>
      </c>
      <c r="D84">
        <v>3270.8373622123399</v>
      </c>
    </row>
    <row r="85" spans="1:4" x14ac:dyDescent="0.25">
      <c r="A85">
        <v>2012</v>
      </c>
      <c r="B85">
        <v>201204</v>
      </c>
      <c r="C85">
        <v>2622.8</v>
      </c>
      <c r="D85">
        <v>2536.06652485013</v>
      </c>
    </row>
    <row r="86" spans="1:4" x14ac:dyDescent="0.25">
      <c r="A86">
        <v>2012</v>
      </c>
      <c r="B86">
        <v>201205</v>
      </c>
      <c r="C86">
        <v>3464.2</v>
      </c>
      <c r="D86">
        <v>3349.6422355443801</v>
      </c>
    </row>
    <row r="87" spans="1:4" x14ac:dyDescent="0.25">
      <c r="A87">
        <v>2012</v>
      </c>
      <c r="B87">
        <v>201206</v>
      </c>
      <c r="C87">
        <v>3706.4</v>
      </c>
      <c r="D87">
        <v>3583.8329143299202</v>
      </c>
    </row>
    <row r="88" spans="1:4" x14ac:dyDescent="0.25">
      <c r="A88">
        <v>2013</v>
      </c>
      <c r="B88">
        <v>201207</v>
      </c>
      <c r="C88">
        <v>4175.3999999999996</v>
      </c>
      <c r="D88">
        <v>4037.3235350995901</v>
      </c>
    </row>
    <row r="89" spans="1:4" x14ac:dyDescent="0.25">
      <c r="A89">
        <v>2013</v>
      </c>
      <c r="B89">
        <v>201208</v>
      </c>
      <c r="C89">
        <v>4357</v>
      </c>
      <c r="D89">
        <v>4212.9181976406899</v>
      </c>
    </row>
    <row r="90" spans="1:4" x14ac:dyDescent="0.25">
      <c r="A90">
        <v>2013</v>
      </c>
      <c r="B90">
        <v>201209</v>
      </c>
      <c r="C90">
        <v>4138.7</v>
      </c>
      <c r="D90">
        <v>4001.83716882615</v>
      </c>
    </row>
    <row r="91" spans="1:4" x14ac:dyDescent="0.25">
      <c r="A91">
        <v>2013</v>
      </c>
      <c r="B91">
        <v>201210</v>
      </c>
      <c r="C91">
        <v>3591.6</v>
      </c>
      <c r="D91">
        <v>3472.8292399922602</v>
      </c>
    </row>
    <row r="92" spans="1:4" x14ac:dyDescent="0.25">
      <c r="A92">
        <v>2013</v>
      </c>
      <c r="B92">
        <v>201211</v>
      </c>
      <c r="C92">
        <v>3444.4</v>
      </c>
      <c r="D92">
        <v>3330.4970025140201</v>
      </c>
    </row>
    <row r="93" spans="1:4" x14ac:dyDescent="0.25">
      <c r="A93">
        <v>2013</v>
      </c>
      <c r="B93">
        <v>201212</v>
      </c>
      <c r="C93">
        <v>2397.4</v>
      </c>
      <c r="D93">
        <v>2318.1202862115601</v>
      </c>
    </row>
    <row r="94" spans="1:4" x14ac:dyDescent="0.25">
      <c r="A94">
        <v>2013</v>
      </c>
      <c r="B94">
        <v>201301</v>
      </c>
      <c r="C94">
        <v>2110</v>
      </c>
      <c r="D94">
        <v>2040.22432798298</v>
      </c>
    </row>
    <row r="95" spans="1:4" x14ac:dyDescent="0.25">
      <c r="A95">
        <v>2013</v>
      </c>
      <c r="B95">
        <v>201302</v>
      </c>
      <c r="C95">
        <v>2161.4</v>
      </c>
      <c r="D95">
        <v>2089.92457938503</v>
      </c>
    </row>
    <row r="96" spans="1:4" x14ac:dyDescent="0.25">
      <c r="A96">
        <v>2013</v>
      </c>
      <c r="B96">
        <v>201303</v>
      </c>
      <c r="C96">
        <v>2769.5</v>
      </c>
      <c r="D96">
        <v>2677.9152968478102</v>
      </c>
    </row>
    <row r="97" spans="1:4" x14ac:dyDescent="0.25">
      <c r="A97">
        <v>2013</v>
      </c>
      <c r="B97">
        <v>201304</v>
      </c>
      <c r="C97">
        <v>3202.7</v>
      </c>
      <c r="D97">
        <v>3096.78978920905</v>
      </c>
    </row>
    <row r="98" spans="1:4" x14ac:dyDescent="0.25">
      <c r="A98">
        <v>2013</v>
      </c>
      <c r="B98">
        <v>201305</v>
      </c>
      <c r="C98">
        <v>3305.3</v>
      </c>
      <c r="D98">
        <v>3195.9969058209199</v>
      </c>
    </row>
    <row r="99" spans="1:4" x14ac:dyDescent="0.25">
      <c r="A99">
        <v>2013</v>
      </c>
      <c r="B99">
        <v>201306</v>
      </c>
      <c r="C99">
        <v>4070</v>
      </c>
      <c r="D99">
        <v>3935.4090117965602</v>
      </c>
    </row>
    <row r="100" spans="1:4" x14ac:dyDescent="0.25">
      <c r="A100">
        <v>2014</v>
      </c>
      <c r="B100">
        <v>201307</v>
      </c>
      <c r="C100">
        <v>4151.3</v>
      </c>
      <c r="D100">
        <v>4014.0204989363801</v>
      </c>
    </row>
    <row r="101" spans="1:4" x14ac:dyDescent="0.25">
      <c r="A101">
        <v>2014</v>
      </c>
      <c r="B101">
        <v>201308</v>
      </c>
      <c r="C101">
        <v>4273.8999999999996</v>
      </c>
      <c r="D101">
        <v>4132.5662347708403</v>
      </c>
    </row>
    <row r="102" spans="1:4" x14ac:dyDescent="0.25">
      <c r="A102">
        <v>2014</v>
      </c>
      <c r="B102">
        <v>201309</v>
      </c>
      <c r="C102">
        <v>4308.3</v>
      </c>
      <c r="D102">
        <v>4165.8286598336899</v>
      </c>
    </row>
    <row r="103" spans="1:4" x14ac:dyDescent="0.25">
      <c r="A103">
        <v>2014</v>
      </c>
      <c r="B103">
        <v>201310</v>
      </c>
      <c r="C103">
        <v>3818.2</v>
      </c>
      <c r="D103">
        <v>3691.9357957841798</v>
      </c>
    </row>
    <row r="104" spans="1:4" x14ac:dyDescent="0.25">
      <c r="A104">
        <v>2014</v>
      </c>
      <c r="B104">
        <v>201311</v>
      </c>
      <c r="C104">
        <v>2769.1</v>
      </c>
      <c r="D104">
        <v>2677.5285244633501</v>
      </c>
    </row>
    <row r="105" spans="1:4" x14ac:dyDescent="0.25">
      <c r="A105">
        <v>2014</v>
      </c>
      <c r="B105">
        <v>201312</v>
      </c>
      <c r="C105">
        <v>2855.1</v>
      </c>
      <c r="D105">
        <v>2760.68458712048</v>
      </c>
    </row>
    <row r="106" spans="1:4" x14ac:dyDescent="0.25">
      <c r="A106">
        <v>2014</v>
      </c>
      <c r="B106">
        <v>201401</v>
      </c>
      <c r="C106">
        <v>2381.3000000000002</v>
      </c>
      <c r="D106">
        <v>2302.5526977373802</v>
      </c>
    </row>
    <row r="107" spans="1:4" x14ac:dyDescent="0.25">
      <c r="A107">
        <v>2014</v>
      </c>
      <c r="B107">
        <v>201402</v>
      </c>
      <c r="C107">
        <v>2224.1</v>
      </c>
      <c r="D107">
        <v>2150.5511506478401</v>
      </c>
    </row>
    <row r="108" spans="1:4" x14ac:dyDescent="0.25">
      <c r="A108">
        <v>2014</v>
      </c>
      <c r="B108">
        <v>201403</v>
      </c>
      <c r="C108">
        <v>2714.9</v>
      </c>
      <c r="D108">
        <v>2625.12086637014</v>
      </c>
    </row>
    <row r="109" spans="1:4" x14ac:dyDescent="0.25">
      <c r="A109">
        <v>2014</v>
      </c>
      <c r="B109">
        <v>201404</v>
      </c>
      <c r="C109">
        <v>3280.3</v>
      </c>
      <c r="D109">
        <v>3171.8236317926899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RTS FY 2017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DEBEDF18-3F46-4CA5-913A-CD307B2324D3}"/>
</file>

<file path=customXml/itemProps2.xml><?xml version="1.0" encoding="utf-8"?>
<ds:datastoreItem xmlns:ds="http://schemas.openxmlformats.org/officeDocument/2006/customXml" ds:itemID="{E729CBD9-6AE9-4039-9976-DB965C12A2B7}"/>
</file>

<file path=customXml/itemProps3.xml><?xml version="1.0" encoding="utf-8"?>
<ds:datastoreItem xmlns:ds="http://schemas.openxmlformats.org/officeDocument/2006/customXml" ds:itemID="{4558BD60-CD5C-4B1F-9EB2-CA05C51E69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RTS</vt:lpstr>
      <vt:lpstr>rts-data-review</vt:lpstr>
      <vt:lpstr>Query</vt:lpstr>
      <vt:lpstr>OC-88</vt:lpstr>
    </vt:vector>
  </TitlesOfParts>
  <Company>Metropolitan Water District of Southern California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RTS-Nov2015</dc:title>
  <dc:creator>u07740</dc:creator>
  <cp:lastModifiedBy>u07747</cp:lastModifiedBy>
  <cp:lastPrinted>2008-11-20T16:30:21Z</cp:lastPrinted>
  <dcterms:created xsi:type="dcterms:W3CDTF">2005-11-15T22:03:21Z</dcterms:created>
  <dcterms:modified xsi:type="dcterms:W3CDTF">2015-12-01T17:36:01Z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