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7340" windowHeight="460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Sheet1!$A$1:$R$36</definedName>
  </definedNames>
  <calcPr calcId="145621"/>
</workbook>
</file>

<file path=xl/calcChain.xml><?xml version="1.0" encoding="utf-8"?>
<calcChain xmlns="http://schemas.openxmlformats.org/spreadsheetml/2006/main">
  <c r="H9" i="2" l="1"/>
  <c r="G9" i="2"/>
  <c r="H7" i="2"/>
  <c r="G7" i="2"/>
  <c r="H3" i="2"/>
  <c r="G3" i="2"/>
  <c r="H8" i="2"/>
  <c r="G8" i="2"/>
  <c r="E8" i="2"/>
  <c r="D8" i="2"/>
  <c r="B8" i="2"/>
  <c r="C8" i="2"/>
  <c r="H6" i="2"/>
  <c r="G6" i="2"/>
  <c r="H2" i="2"/>
  <c r="G2" i="2"/>
  <c r="D11" i="2"/>
  <c r="E11" i="2"/>
  <c r="D13" i="2"/>
  <c r="E13" i="2"/>
  <c r="C13" i="2"/>
  <c r="C11" i="2"/>
  <c r="R38" i="1"/>
  <c r="D38" i="1"/>
  <c r="O38" i="1"/>
  <c r="B38" i="1"/>
  <c r="H38" i="1"/>
  <c r="K38" i="1"/>
  <c r="P38" i="1"/>
</calcChain>
</file>

<file path=xl/sharedStrings.xml><?xml version="1.0" encoding="utf-8"?>
<sst xmlns="http://schemas.openxmlformats.org/spreadsheetml/2006/main" count="54" uniqueCount="53">
  <si>
    <t>Scorecard</t>
  </si>
  <si>
    <t>External Affairs</t>
  </si>
  <si>
    <t>CFO</t>
  </si>
  <si>
    <t>Water System Operations</t>
  </si>
  <si>
    <t>Water Resource Management</t>
  </si>
  <si>
    <t>General Counsel</t>
  </si>
  <si>
    <t>General Auditor</t>
  </si>
  <si>
    <t>Human Resources</t>
  </si>
  <si>
    <t>David</t>
  </si>
  <si>
    <t>Jose</t>
  </si>
  <si>
    <t>To Text</t>
  </si>
  <si>
    <t>Processing</t>
  </si>
  <si>
    <t>Ethics Office</t>
  </si>
  <si>
    <t>Comments</t>
  </si>
  <si>
    <t>RJ</t>
  </si>
  <si>
    <t>Stathis</t>
  </si>
  <si>
    <t>Dennis</t>
  </si>
  <si>
    <t>Lisa</t>
  </si>
  <si>
    <t>Departmental Budget</t>
  </si>
  <si>
    <t>Transmittal Letter</t>
  </si>
  <si>
    <t>Budget Summary</t>
  </si>
  <si>
    <t>Five Year Forecast</t>
  </si>
  <si>
    <t>Group Overview</t>
  </si>
  <si>
    <t>CIP</t>
  </si>
  <si>
    <t>Budget Process</t>
  </si>
  <si>
    <t xml:space="preserve">Financial Powers </t>
  </si>
  <si>
    <t>Financial Policies</t>
  </si>
  <si>
    <t>Rate Structure Overview</t>
  </si>
  <si>
    <t>Background &amp; Service Area Economy</t>
  </si>
  <si>
    <t>Performance Measures by Strategy</t>
  </si>
  <si>
    <t>Statement of Operations</t>
  </si>
  <si>
    <t>Glossary of Terms</t>
  </si>
  <si>
    <t>Table of Contents</t>
  </si>
  <si>
    <t>File Location</t>
  </si>
  <si>
    <t>Brian</t>
  </si>
  <si>
    <t>Covers</t>
  </si>
  <si>
    <t>Board letter</t>
  </si>
  <si>
    <t>Table of Organization</t>
  </si>
  <si>
    <t>Member agency Seals</t>
  </si>
  <si>
    <t>Date Text Reviewed/Approved</t>
  </si>
  <si>
    <t>LEAD STAFF</t>
  </si>
  <si>
    <t>Real Property Development &amp; Mgmt.</t>
  </si>
  <si>
    <t>Completed</t>
  </si>
  <si>
    <t>Mike W</t>
  </si>
  <si>
    <t>CIP Summary</t>
  </si>
  <si>
    <t>Eric</t>
  </si>
  <si>
    <t>June</t>
  </si>
  <si>
    <t>Office of the General Manager</t>
  </si>
  <si>
    <t>Given to</t>
  </si>
  <si>
    <t>Group OK</t>
  </si>
  <si>
    <t>Business Technology</t>
  </si>
  <si>
    <t>Engineering</t>
  </si>
  <si>
    <t>Sharon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</si>
</sst>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8" x14ac:knownFonts="1">
    <font>
      <sz val="10"/>
      <name val="Arial"/>
    </font>
    <font>
      <sz val="10"/>
      <name val="Arial"/>
    </font>
    <font>
      <u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5" fillId="0" borderId="0" xfId="0" applyFont="1"/>
    <xf numFmtId="0" fontId="6" fillId="0" borderId="0" xfId="0" applyFont="1"/>
    <xf numFmtId="0" fontId="5" fillId="2" borderId="1" xfId="0" applyFont="1" applyFill="1" applyBorder="1"/>
    <xf numFmtId="0" fontId="0" fillId="2" borderId="2" xfId="0" applyFill="1" applyBorder="1"/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/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/>
    <xf numFmtId="0" fontId="0" fillId="2" borderId="6" xfId="0" applyFill="1" applyBorder="1"/>
    <xf numFmtId="0" fontId="3" fillId="2" borderId="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8" xfId="0" applyFon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8" xfId="0" applyFill="1" applyBorder="1" applyAlignment="1">
      <alignment vertical="top"/>
    </xf>
    <xf numFmtId="14" fontId="0" fillId="0" borderId="0" xfId="0" applyNumberForma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vertical="top"/>
    </xf>
    <xf numFmtId="0" fontId="0" fillId="0" borderId="7" xfId="0" applyBorder="1" applyAlignment="1">
      <alignment vertical="top" wrapText="1"/>
    </xf>
    <xf numFmtId="0" fontId="0" fillId="0" borderId="0" xfId="0" applyAlignment="1">
      <alignment vertical="top"/>
    </xf>
    <xf numFmtId="0" fontId="5" fillId="0" borderId="8" xfId="0" applyFont="1" applyFill="1" applyBorder="1" applyAlignment="1">
      <alignment vertical="top"/>
    </xf>
    <xf numFmtId="0" fontId="3" fillId="0" borderId="9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/>
    </xf>
    <xf numFmtId="0" fontId="5" fillId="0" borderId="7" xfId="0" applyFont="1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top"/>
    </xf>
    <xf numFmtId="0" fontId="3" fillId="0" borderId="7" xfId="0" applyFont="1" applyBorder="1" applyAlignment="1">
      <alignment horizontal="left" vertical="top"/>
    </xf>
    <xf numFmtId="0" fontId="0" fillId="0" borderId="7" xfId="0" applyBorder="1" applyAlignment="1">
      <alignment vertical="top"/>
    </xf>
    <xf numFmtId="0" fontId="0" fillId="0" borderId="8" xfId="0" applyFill="1" applyBorder="1" applyAlignment="1">
      <alignment horizontal="center" vertical="top"/>
    </xf>
    <xf numFmtId="0" fontId="5" fillId="0" borderId="5" xfId="0" applyFont="1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5" xfId="0" applyFill="1" applyBorder="1" applyAlignment="1">
      <alignment vertical="top"/>
    </xf>
    <xf numFmtId="0" fontId="0" fillId="0" borderId="10" xfId="0" applyFill="1" applyBorder="1" applyAlignment="1">
      <alignment vertical="top"/>
    </xf>
    <xf numFmtId="0" fontId="3" fillId="0" borderId="7" xfId="0" applyFont="1" applyBorder="1" applyAlignment="1">
      <alignment vertical="top" wrapText="1"/>
    </xf>
    <xf numFmtId="14" fontId="0" fillId="0" borderId="0" xfId="0" applyNumberFormat="1" applyFill="1" applyBorder="1" applyAlignment="1">
      <alignment vertical="top"/>
    </xf>
    <xf numFmtId="14" fontId="0" fillId="0" borderId="10" xfId="0" applyNumberFormat="1" applyFill="1" applyBorder="1" applyAlignment="1">
      <alignment vertical="top"/>
    </xf>
    <xf numFmtId="0" fontId="0" fillId="0" borderId="0" xfId="0" applyAlignment="1">
      <alignment horizontal="left"/>
    </xf>
    <xf numFmtId="0" fontId="0" fillId="2" borderId="3" xfId="0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14" fontId="3" fillId="0" borderId="0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14" fontId="0" fillId="0" borderId="8" xfId="0" applyNumberFormat="1" applyFill="1" applyBorder="1" applyAlignment="1">
      <alignment vertical="top"/>
    </xf>
    <xf numFmtId="14" fontId="0" fillId="0" borderId="9" xfId="0" applyNumberFormat="1" applyFill="1" applyBorder="1" applyAlignment="1">
      <alignment horizontal="center" vertical="top"/>
    </xf>
    <xf numFmtId="14" fontId="0" fillId="0" borderId="6" xfId="0" applyNumberFormat="1" applyFill="1" applyBorder="1" applyAlignment="1">
      <alignment vertical="top"/>
    </xf>
    <xf numFmtId="0" fontId="7" fillId="0" borderId="7" xfId="2" applyFont="1" applyFill="1" applyBorder="1" applyAlignment="1" applyProtection="1">
      <alignment horizontal="left" vertical="top"/>
    </xf>
    <xf numFmtId="0" fontId="0" fillId="3" borderId="0" xfId="0" applyFill="1" applyBorder="1" applyAlignment="1">
      <alignment vertical="top"/>
    </xf>
    <xf numFmtId="0" fontId="3" fillId="3" borderId="0" xfId="0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center" vertical="top"/>
    </xf>
    <xf numFmtId="14" fontId="0" fillId="3" borderId="0" xfId="0" applyNumberFormat="1" applyFill="1" applyBorder="1" applyAlignment="1">
      <alignment horizontal="center" vertical="top"/>
    </xf>
    <xf numFmtId="0" fontId="5" fillId="3" borderId="7" xfId="0" applyFont="1" applyFill="1" applyBorder="1" applyAlignment="1">
      <alignment horizontal="center" vertical="top"/>
    </xf>
    <xf numFmtId="0" fontId="5" fillId="3" borderId="7" xfId="0" applyFont="1" applyFill="1" applyBorder="1" applyAlignment="1">
      <alignment horizontal="left" vertical="top"/>
    </xf>
    <xf numFmtId="0" fontId="5" fillId="3" borderId="8" xfId="0" applyFont="1" applyFill="1" applyBorder="1" applyAlignment="1">
      <alignment vertical="top"/>
    </xf>
    <xf numFmtId="0" fontId="3" fillId="3" borderId="11" xfId="0" applyFont="1" applyFill="1" applyBorder="1" applyAlignment="1">
      <alignment horizontal="center" vertical="top"/>
    </xf>
    <xf numFmtId="0" fontId="3" fillId="3" borderId="12" xfId="0" applyFont="1" applyFill="1" applyBorder="1" applyAlignment="1">
      <alignment horizontal="center" vertical="top"/>
    </xf>
    <xf numFmtId="14" fontId="3" fillId="3" borderId="12" xfId="0" applyNumberFormat="1" applyFont="1" applyFill="1" applyBorder="1" applyAlignment="1">
      <alignment horizontal="center" vertical="top"/>
    </xf>
    <xf numFmtId="0" fontId="0" fillId="3" borderId="12" xfId="0" applyFill="1" applyBorder="1" applyAlignment="1">
      <alignment horizontal="center" vertical="top"/>
    </xf>
    <xf numFmtId="0" fontId="0" fillId="3" borderId="8" xfId="0" applyFill="1" applyBorder="1" applyAlignment="1">
      <alignment vertical="top"/>
    </xf>
    <xf numFmtId="14" fontId="0" fillId="3" borderId="0" xfId="0" applyNumberFormat="1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7" fillId="3" borderId="7" xfId="2" applyFont="1" applyFill="1" applyBorder="1" applyAlignment="1" applyProtection="1">
      <alignment horizontal="left" vertical="top"/>
    </xf>
    <xf numFmtId="0" fontId="0" fillId="3" borderId="8" xfId="0" applyFill="1" applyBorder="1" applyAlignment="1">
      <alignment horizontal="center" vertical="top"/>
    </xf>
    <xf numFmtId="0" fontId="0" fillId="3" borderId="0" xfId="0" applyFill="1" applyBorder="1" applyAlignment="1">
      <alignment horizontal="center" vertical="top"/>
    </xf>
    <xf numFmtId="0" fontId="0" fillId="3" borderId="0" xfId="0" applyFill="1" applyBorder="1" applyAlignment="1">
      <alignment vertical="top" wrapText="1"/>
    </xf>
    <xf numFmtId="14" fontId="0" fillId="3" borderId="8" xfId="0" applyNumberFormat="1" applyFill="1" applyBorder="1" applyAlignment="1">
      <alignment vertical="top"/>
    </xf>
    <xf numFmtId="14" fontId="0" fillId="3" borderId="8" xfId="0" applyNumberFormat="1" applyFill="1" applyBorder="1" applyAlignment="1">
      <alignment horizontal="center" vertical="top"/>
    </xf>
    <xf numFmtId="14" fontId="3" fillId="3" borderId="0" xfId="0" applyNumberFormat="1" applyFont="1" applyFill="1" applyBorder="1" applyAlignment="1">
      <alignment horizontal="center" vertical="top"/>
    </xf>
    <xf numFmtId="0" fontId="3" fillId="3" borderId="7" xfId="0" applyFont="1" applyFill="1" applyBorder="1" applyAlignment="1">
      <alignment vertical="top" wrapText="1"/>
    </xf>
    <xf numFmtId="0" fontId="0" fillId="3" borderId="7" xfId="0" applyFill="1" applyBorder="1" applyAlignment="1">
      <alignment vertical="top" wrapText="1"/>
    </xf>
    <xf numFmtId="0" fontId="5" fillId="4" borderId="8" xfId="0" applyFont="1" applyFill="1" applyBorder="1" applyAlignment="1">
      <alignment vertical="top"/>
    </xf>
    <xf numFmtId="0" fontId="0" fillId="4" borderId="0" xfId="0" applyFill="1" applyBorder="1" applyAlignment="1">
      <alignment vertical="top"/>
    </xf>
    <xf numFmtId="0" fontId="0" fillId="4" borderId="0" xfId="0" applyFill="1" applyBorder="1" applyAlignment="1">
      <alignment horizontal="center" vertical="top"/>
    </xf>
    <xf numFmtId="0" fontId="3" fillId="4" borderId="8" xfId="0" applyFont="1" applyFill="1" applyBorder="1" applyAlignment="1">
      <alignment horizontal="center" vertical="top"/>
    </xf>
    <xf numFmtId="0" fontId="3" fillId="4" borderId="0" xfId="0" applyFont="1" applyFill="1" applyBorder="1" applyAlignment="1">
      <alignment horizontal="center" vertical="top"/>
    </xf>
    <xf numFmtId="0" fontId="2" fillId="4" borderId="7" xfId="0" applyFont="1" applyFill="1" applyBorder="1" applyAlignment="1">
      <alignment horizontal="center" vertical="top"/>
    </xf>
    <xf numFmtId="0" fontId="2" fillId="4" borderId="7" xfId="0" applyFont="1" applyFill="1" applyBorder="1" applyAlignment="1">
      <alignment horizontal="left" vertical="top"/>
    </xf>
    <xf numFmtId="0" fontId="3" fillId="5" borderId="0" xfId="0" applyFont="1" applyFill="1" applyBorder="1" applyAlignment="1">
      <alignment horizontal="center" vertical="top"/>
    </xf>
    <xf numFmtId="0" fontId="0" fillId="5" borderId="10" xfId="0" applyFill="1" applyBorder="1" applyAlignment="1">
      <alignment horizontal="center" vertical="top"/>
    </xf>
    <xf numFmtId="0" fontId="3" fillId="3" borderId="13" xfId="0" applyFont="1" applyFill="1" applyBorder="1" applyAlignment="1">
      <alignment horizontal="left" vertical="top"/>
    </xf>
    <xf numFmtId="0" fontId="5" fillId="3" borderId="13" xfId="0" applyFont="1" applyFill="1" applyBorder="1" applyAlignment="1">
      <alignment horizontal="left" vertical="top"/>
    </xf>
    <xf numFmtId="0" fontId="3" fillId="3" borderId="7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left" vertical="top"/>
    </xf>
    <xf numFmtId="0" fontId="3" fillId="3" borderId="7" xfId="0" applyFont="1" applyFill="1" applyBorder="1" applyAlignment="1">
      <alignment vertical="top"/>
    </xf>
    <xf numFmtId="14" fontId="0" fillId="0" borderId="0" xfId="0" applyNumberFormat="1"/>
    <xf numFmtId="0" fontId="3" fillId="3" borderId="7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0" fillId="0" borderId="4" xfId="0" applyBorder="1" applyAlignment="1">
      <alignment vertical="top" wrapText="1"/>
    </xf>
    <xf numFmtId="0" fontId="5" fillId="2" borderId="7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4" fontId="0" fillId="5" borderId="0" xfId="0" applyNumberFormat="1" applyFill="1" applyBorder="1" applyAlignment="1">
      <alignment horizontal="center" vertical="top"/>
    </xf>
    <xf numFmtId="0" fontId="3" fillId="0" borderId="7" xfId="0" applyFont="1" applyFill="1" applyBorder="1" applyAlignment="1">
      <alignment vertical="top" wrapText="1"/>
    </xf>
    <xf numFmtId="0" fontId="0" fillId="0" borderId="7" xfId="0" applyFill="1" applyBorder="1" applyAlignment="1">
      <alignment vertical="top" wrapText="1"/>
    </xf>
    <xf numFmtId="164" fontId="0" fillId="0" borderId="0" xfId="1" applyNumberFormat="1" applyFont="1"/>
    <xf numFmtId="164" fontId="0" fillId="0" borderId="0" xfId="0" applyNumberFormat="1"/>
    <xf numFmtId="165" fontId="0" fillId="0" borderId="0" xfId="3" applyNumberFormat="1" applyFont="1"/>
    <xf numFmtId="14" fontId="3" fillId="5" borderId="0" xfId="0" applyNumberFormat="1" applyFont="1" applyFill="1" applyBorder="1" applyAlignment="1">
      <alignment horizontal="center" vertical="top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3" fillId="6" borderId="0" xfId="0" applyFont="1" applyFill="1" applyBorder="1" applyAlignment="1">
      <alignment horizontal="center" vertical="top"/>
    </xf>
    <xf numFmtId="0" fontId="0" fillId="6" borderId="0" xfId="0" applyFill="1" applyBorder="1" applyAlignment="1">
      <alignment horizontal="center" vertical="top"/>
    </xf>
    <xf numFmtId="0" fontId="0" fillId="6" borderId="10" xfId="0" applyFill="1" applyBorder="1" applyAlignment="1">
      <alignment horizontal="center" vertical="top"/>
    </xf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4"/>
  <sheetViews>
    <sheetView tabSelected="1" zoomScale="8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C14" sqref="C14"/>
    </sheetView>
  </sheetViews>
  <sheetFormatPr defaultRowHeight="12.75" x14ac:dyDescent="0.2"/>
  <cols>
    <col min="1" max="1" width="1.28515625" style="1" customWidth="1"/>
    <col min="2" max="2" width="32.140625" customWidth="1"/>
    <col min="3" max="3" width="16" style="12" customWidth="1"/>
    <col min="4" max="4" width="10.85546875" style="12" bestFit="1" customWidth="1"/>
    <col min="6" max="6" width="9.85546875" bestFit="1" customWidth="1"/>
    <col min="7" max="7" width="8.42578125" customWidth="1"/>
    <col min="8" max="8" width="10.85546875" bestFit="1" customWidth="1"/>
    <col min="9" max="10" width="9.85546875" bestFit="1" customWidth="1"/>
    <col min="11" max="11" width="10.85546875" bestFit="1" customWidth="1"/>
    <col min="12" max="13" width="9.85546875" bestFit="1" customWidth="1"/>
    <col min="14" max="14" width="9.28515625" bestFit="1" customWidth="1"/>
    <col min="15" max="15" width="10.85546875" bestFit="1" customWidth="1"/>
    <col min="16" max="17" width="9.85546875" bestFit="1" customWidth="1"/>
    <col min="18" max="18" width="40.5703125" customWidth="1"/>
    <col min="19" max="19" width="69.42578125" style="38" customWidth="1"/>
  </cols>
  <sheetData>
    <row r="1" spans="1:19" ht="15.75" x14ac:dyDescent="0.25">
      <c r="A1" s="2" t="s">
        <v>0</v>
      </c>
    </row>
    <row r="2" spans="1:19" x14ac:dyDescent="0.2">
      <c r="A2" s="3"/>
      <c r="B2" s="4"/>
      <c r="C2" s="102" t="s">
        <v>40</v>
      </c>
      <c r="D2" s="91"/>
      <c r="E2" s="99" t="s">
        <v>39</v>
      </c>
      <c r="F2" s="100"/>
      <c r="G2" s="100"/>
      <c r="H2" s="100"/>
      <c r="I2" s="100"/>
      <c r="J2" s="100"/>
      <c r="K2" s="100"/>
      <c r="L2" s="100"/>
      <c r="M2" s="100"/>
      <c r="N2" s="101"/>
      <c r="O2" s="5" t="s">
        <v>43</v>
      </c>
      <c r="P2" s="5" t="s">
        <v>43</v>
      </c>
      <c r="Q2" s="5" t="s">
        <v>10</v>
      </c>
      <c r="R2" s="6"/>
      <c r="S2" s="39"/>
    </row>
    <row r="3" spans="1:19" x14ac:dyDescent="0.2">
      <c r="A3" s="8"/>
      <c r="B3" s="9"/>
      <c r="C3" s="103"/>
      <c r="D3" s="90" t="s">
        <v>49</v>
      </c>
      <c r="E3" s="5" t="s">
        <v>16</v>
      </c>
      <c r="F3" s="5" t="s">
        <v>45</v>
      </c>
      <c r="G3" s="10" t="s">
        <v>46</v>
      </c>
      <c r="H3" s="10" t="s">
        <v>8</v>
      </c>
      <c r="I3" s="5" t="s">
        <v>52</v>
      </c>
      <c r="J3" s="5" t="s">
        <v>17</v>
      </c>
      <c r="K3" s="5" t="s">
        <v>15</v>
      </c>
      <c r="L3" s="5" t="s">
        <v>9</v>
      </c>
      <c r="M3" s="5" t="s">
        <v>14</v>
      </c>
      <c r="N3" s="5" t="s">
        <v>34</v>
      </c>
      <c r="O3" s="11" t="s">
        <v>48</v>
      </c>
      <c r="P3" s="11" t="s">
        <v>42</v>
      </c>
      <c r="Q3" s="11" t="s">
        <v>11</v>
      </c>
      <c r="R3" s="7" t="s">
        <v>13</v>
      </c>
      <c r="S3" s="40" t="s">
        <v>33</v>
      </c>
    </row>
    <row r="4" spans="1:19" s="25" customFormat="1" x14ac:dyDescent="0.2">
      <c r="A4" s="21" t="s">
        <v>35</v>
      </c>
      <c r="B4" s="18"/>
      <c r="C4" s="104"/>
      <c r="D4" s="98">
        <v>42355</v>
      </c>
      <c r="E4" s="44"/>
      <c r="F4" s="22"/>
      <c r="G4" s="22"/>
      <c r="H4" s="46"/>
      <c r="I4" s="22"/>
      <c r="J4" s="22"/>
      <c r="K4" s="22"/>
      <c r="L4" s="22"/>
      <c r="M4" s="22"/>
      <c r="N4" s="22"/>
      <c r="O4" s="22"/>
      <c r="P4" s="22"/>
      <c r="R4" s="23"/>
      <c r="S4" s="41"/>
    </row>
    <row r="5" spans="1:19" s="25" customFormat="1" x14ac:dyDescent="0.2">
      <c r="A5" s="55" t="s">
        <v>37</v>
      </c>
      <c r="B5" s="49"/>
      <c r="C5" s="104"/>
      <c r="D5" s="79"/>
      <c r="E5" s="51"/>
      <c r="F5" s="50"/>
      <c r="G5" s="50"/>
      <c r="H5" s="52"/>
      <c r="I5" s="50"/>
      <c r="J5" s="50"/>
      <c r="K5" s="50"/>
      <c r="L5" s="50"/>
      <c r="M5" s="50"/>
      <c r="N5" s="50"/>
      <c r="O5" s="50"/>
      <c r="P5" s="50"/>
      <c r="Q5" s="50"/>
      <c r="R5" s="53"/>
      <c r="S5" s="54"/>
    </row>
    <row r="6" spans="1:19" s="25" customFormat="1" x14ac:dyDescent="0.2">
      <c r="A6" s="21" t="s">
        <v>38</v>
      </c>
      <c r="B6" s="18"/>
      <c r="C6" s="104"/>
      <c r="D6" s="79"/>
      <c r="E6" s="27"/>
      <c r="F6" s="26"/>
      <c r="G6" s="26"/>
      <c r="H6" s="16"/>
      <c r="I6" s="26"/>
      <c r="J6" s="26"/>
      <c r="K6" s="26"/>
      <c r="L6" s="26"/>
      <c r="M6" s="26"/>
      <c r="N6" s="26"/>
      <c r="O6" s="26"/>
      <c r="P6" s="26"/>
      <c r="Q6" s="26"/>
      <c r="R6" s="24"/>
      <c r="S6" s="41"/>
    </row>
    <row r="7" spans="1:19" s="25" customFormat="1" ht="12.75" customHeight="1" x14ac:dyDescent="0.2">
      <c r="A7" s="55" t="s">
        <v>36</v>
      </c>
      <c r="B7" s="49"/>
      <c r="C7" s="104"/>
      <c r="D7" s="79"/>
      <c r="E7" s="56"/>
      <c r="F7" s="57"/>
      <c r="G7" s="57"/>
      <c r="H7" s="57"/>
      <c r="I7" s="57"/>
      <c r="J7" s="57"/>
      <c r="K7" s="57"/>
      <c r="L7" s="58"/>
      <c r="M7" s="59"/>
      <c r="N7" s="57"/>
      <c r="O7" s="57"/>
      <c r="P7" s="57"/>
      <c r="Q7" s="57"/>
      <c r="R7" s="81"/>
      <c r="S7" s="82"/>
    </row>
    <row r="8" spans="1:19" s="20" customFormat="1" ht="12.75" customHeight="1" x14ac:dyDescent="0.2">
      <c r="A8" s="13"/>
      <c r="B8" s="14"/>
      <c r="C8" s="104"/>
      <c r="D8" s="79"/>
      <c r="E8" s="15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28"/>
      <c r="S8" s="41"/>
    </row>
    <row r="9" spans="1:19" s="20" customFormat="1" ht="12.75" customHeight="1" x14ac:dyDescent="0.2">
      <c r="A9" s="55"/>
      <c r="B9" s="49" t="s">
        <v>32</v>
      </c>
      <c r="C9" s="104"/>
      <c r="D9" s="79"/>
      <c r="E9" s="60"/>
      <c r="F9" s="49"/>
      <c r="G9" s="49"/>
      <c r="H9" s="61"/>
      <c r="I9" s="49"/>
      <c r="J9" s="49"/>
      <c r="K9" s="49"/>
      <c r="L9" s="61"/>
      <c r="M9" s="49"/>
      <c r="N9" s="49"/>
      <c r="O9" s="49"/>
      <c r="P9" s="49"/>
      <c r="Q9" s="49"/>
      <c r="R9" s="62"/>
      <c r="S9" s="54"/>
    </row>
    <row r="10" spans="1:19" s="20" customFormat="1" ht="12.75" customHeight="1" x14ac:dyDescent="0.2">
      <c r="A10" s="13"/>
      <c r="B10" s="14" t="s">
        <v>19</v>
      </c>
      <c r="C10" s="104"/>
      <c r="D10" s="79"/>
      <c r="E10" s="15"/>
      <c r="F10" s="18"/>
      <c r="G10" s="18"/>
      <c r="H10" s="18"/>
      <c r="I10" s="18"/>
      <c r="J10" s="18"/>
      <c r="K10" s="18"/>
      <c r="L10" s="36"/>
      <c r="M10" s="17"/>
      <c r="N10" s="18"/>
      <c r="O10" s="18"/>
      <c r="P10" s="18"/>
      <c r="Q10" s="18"/>
      <c r="R10" s="29"/>
      <c r="S10" s="41"/>
    </row>
    <row r="11" spans="1:19" s="20" customFormat="1" ht="12.75" customHeight="1" x14ac:dyDescent="0.2">
      <c r="A11" s="55"/>
      <c r="B11" s="49" t="s">
        <v>20</v>
      </c>
      <c r="C11" s="104"/>
      <c r="D11" s="79"/>
      <c r="E11" s="60"/>
      <c r="F11" s="49"/>
      <c r="G11" s="49"/>
      <c r="H11" s="49"/>
      <c r="I11" s="61"/>
      <c r="J11" s="49"/>
      <c r="K11" s="49"/>
      <c r="L11" s="61"/>
      <c r="M11" s="61"/>
      <c r="N11" s="49"/>
      <c r="O11" s="49"/>
      <c r="P11" s="49"/>
      <c r="Q11" s="49"/>
      <c r="R11" s="85"/>
      <c r="S11" s="63"/>
    </row>
    <row r="12" spans="1:19" s="20" customFormat="1" ht="12.75" customHeight="1" x14ac:dyDescent="0.2">
      <c r="A12" s="13"/>
      <c r="B12" s="14" t="s">
        <v>21</v>
      </c>
      <c r="C12" s="104"/>
      <c r="D12" s="79"/>
      <c r="E12" s="15"/>
      <c r="F12" s="18"/>
      <c r="G12" s="18"/>
      <c r="H12" s="18"/>
      <c r="I12" s="36"/>
      <c r="J12" s="18"/>
      <c r="K12" s="18"/>
      <c r="L12" s="36"/>
      <c r="M12" s="36"/>
      <c r="N12" s="18"/>
      <c r="O12" s="18"/>
      <c r="P12" s="18"/>
      <c r="Q12" s="36"/>
      <c r="R12" s="29"/>
      <c r="S12" s="48"/>
    </row>
    <row r="13" spans="1:19" s="20" customFormat="1" x14ac:dyDescent="0.2">
      <c r="A13" s="55"/>
      <c r="B13" s="49" t="s">
        <v>22</v>
      </c>
      <c r="C13" s="104"/>
      <c r="D13" s="79"/>
      <c r="E13" s="64"/>
      <c r="F13" s="65"/>
      <c r="G13" s="65"/>
      <c r="H13" s="66"/>
      <c r="I13" s="49"/>
      <c r="J13" s="49"/>
      <c r="K13" s="49"/>
      <c r="L13" s="66"/>
      <c r="M13" s="49"/>
      <c r="N13" s="49"/>
      <c r="O13" s="49"/>
      <c r="P13" s="49"/>
      <c r="Q13" s="61"/>
      <c r="R13" s="62"/>
      <c r="S13" s="48"/>
    </row>
    <row r="14" spans="1:19" s="20" customFormat="1" ht="12.75" customHeight="1" x14ac:dyDescent="0.2">
      <c r="A14" s="13"/>
      <c r="B14" s="14" t="s">
        <v>44</v>
      </c>
      <c r="C14" s="104"/>
      <c r="D14" s="79"/>
      <c r="E14" s="45"/>
      <c r="F14" s="36"/>
      <c r="G14" s="36"/>
      <c r="H14" s="18"/>
      <c r="I14" s="18"/>
      <c r="J14" s="18"/>
      <c r="K14" s="18"/>
      <c r="L14" s="36"/>
      <c r="M14" s="18"/>
      <c r="N14" s="18"/>
      <c r="O14" s="18"/>
      <c r="P14" s="18"/>
      <c r="Q14" s="36"/>
      <c r="R14" s="29"/>
      <c r="S14" s="41"/>
    </row>
    <row r="15" spans="1:19" s="20" customFormat="1" ht="12.75" customHeight="1" x14ac:dyDescent="0.2">
      <c r="A15" s="55"/>
      <c r="B15" s="49" t="s">
        <v>24</v>
      </c>
      <c r="C15" s="104"/>
      <c r="D15" s="79"/>
      <c r="E15" s="67"/>
      <c r="F15" s="61"/>
      <c r="G15" s="61"/>
      <c r="H15" s="61"/>
      <c r="I15" s="49"/>
      <c r="J15" s="49"/>
      <c r="K15" s="49"/>
      <c r="L15" s="61"/>
      <c r="M15" s="49"/>
      <c r="N15" s="49"/>
      <c r="O15" s="49"/>
      <c r="P15" s="49"/>
      <c r="Q15" s="49"/>
      <c r="R15" s="62"/>
      <c r="S15" s="54"/>
    </row>
    <row r="16" spans="1:19" s="20" customFormat="1" ht="12.75" customHeight="1" x14ac:dyDescent="0.2">
      <c r="A16" s="13"/>
      <c r="B16" s="14" t="s">
        <v>25</v>
      </c>
      <c r="C16" s="104"/>
      <c r="D16" s="79"/>
      <c r="E16" s="45"/>
      <c r="F16" s="16"/>
      <c r="G16" s="16"/>
      <c r="H16" s="16"/>
      <c r="I16" s="16"/>
      <c r="J16" s="16"/>
      <c r="K16" s="36"/>
      <c r="L16" s="36"/>
      <c r="M16" s="16"/>
      <c r="N16" s="16"/>
      <c r="O16" s="16"/>
      <c r="P16" s="16"/>
      <c r="Q16" s="16"/>
      <c r="R16" s="29"/>
      <c r="S16" s="48"/>
    </row>
    <row r="17" spans="1:19" s="20" customFormat="1" ht="12.75" customHeight="1" x14ac:dyDescent="0.2">
      <c r="A17" s="55"/>
      <c r="B17" s="49" t="s">
        <v>26</v>
      </c>
      <c r="C17" s="104"/>
      <c r="D17" s="79"/>
      <c r="E17" s="67"/>
      <c r="F17" s="52"/>
      <c r="G17" s="52"/>
      <c r="H17" s="49"/>
      <c r="I17" s="49"/>
      <c r="J17" s="49"/>
      <c r="K17" s="61"/>
      <c r="L17" s="61"/>
      <c r="M17" s="49"/>
      <c r="N17" s="49"/>
      <c r="O17" s="49"/>
      <c r="P17" s="49"/>
      <c r="Q17" s="49"/>
      <c r="R17" s="62"/>
      <c r="S17" s="63"/>
    </row>
    <row r="18" spans="1:19" s="20" customFormat="1" ht="12.75" customHeight="1" x14ac:dyDescent="0.2">
      <c r="A18" s="13"/>
      <c r="B18" s="14" t="s">
        <v>27</v>
      </c>
      <c r="C18" s="104"/>
      <c r="D18" s="79"/>
      <c r="E18" s="15"/>
      <c r="F18" s="17"/>
      <c r="G18" s="17"/>
      <c r="H18" s="18"/>
      <c r="I18" s="18"/>
      <c r="J18" s="18"/>
      <c r="K18" s="36"/>
      <c r="L18" s="36"/>
      <c r="M18" s="18"/>
      <c r="N18" s="18"/>
      <c r="O18" s="18"/>
      <c r="P18" s="18"/>
      <c r="Q18" s="18"/>
      <c r="R18" s="29"/>
      <c r="S18" s="41"/>
    </row>
    <row r="19" spans="1:19" s="20" customFormat="1" ht="12.75" customHeight="1" x14ac:dyDescent="0.2">
      <c r="A19" s="55"/>
      <c r="B19" s="49" t="s">
        <v>28</v>
      </c>
      <c r="C19" s="104"/>
      <c r="D19" s="79"/>
      <c r="E19" s="68"/>
      <c r="F19" s="52"/>
      <c r="G19" s="52"/>
      <c r="H19" s="49"/>
      <c r="I19" s="49"/>
      <c r="J19" s="49"/>
      <c r="K19" s="61"/>
      <c r="L19" s="61"/>
      <c r="M19" s="49"/>
      <c r="N19" s="49"/>
      <c r="O19" s="49"/>
      <c r="P19" s="49"/>
      <c r="Q19" s="49"/>
      <c r="R19" s="62"/>
      <c r="S19" s="63"/>
    </row>
    <row r="20" spans="1:19" s="20" customFormat="1" x14ac:dyDescent="0.2">
      <c r="A20" s="13"/>
      <c r="B20" s="18" t="s">
        <v>29</v>
      </c>
      <c r="C20" s="104"/>
      <c r="D20" s="79"/>
      <c r="E20" s="15"/>
      <c r="F20" s="17"/>
      <c r="G20" s="17"/>
      <c r="H20" s="18"/>
      <c r="I20" s="18"/>
      <c r="J20" s="18"/>
      <c r="K20" s="18"/>
      <c r="L20" s="16"/>
      <c r="M20" s="18"/>
      <c r="N20" s="18"/>
      <c r="O20" s="18"/>
      <c r="P20" s="18"/>
      <c r="Q20" s="18"/>
      <c r="R20" s="19"/>
      <c r="S20" s="41"/>
    </row>
    <row r="21" spans="1:19" s="20" customFormat="1" x14ac:dyDescent="0.2">
      <c r="A21" s="55"/>
      <c r="B21" s="49" t="s">
        <v>30</v>
      </c>
      <c r="C21" s="104"/>
      <c r="D21" s="79"/>
      <c r="E21" s="60"/>
      <c r="F21" s="49"/>
      <c r="G21" s="49"/>
      <c r="H21" s="61"/>
      <c r="I21" s="49"/>
      <c r="J21" s="49"/>
      <c r="K21" s="49"/>
      <c r="L21" s="49"/>
      <c r="M21" s="61"/>
      <c r="N21" s="49"/>
      <c r="O21" s="49"/>
      <c r="P21" s="49"/>
      <c r="Q21" s="49"/>
      <c r="R21" s="62"/>
      <c r="S21" s="54"/>
    </row>
    <row r="22" spans="1:19" s="20" customFormat="1" x14ac:dyDescent="0.2">
      <c r="A22" s="13"/>
      <c r="B22" s="14" t="s">
        <v>31</v>
      </c>
      <c r="C22" s="104"/>
      <c r="D22" s="79"/>
      <c r="E22" s="45"/>
      <c r="F22" s="16"/>
      <c r="G22" s="16"/>
      <c r="H22" s="36"/>
      <c r="I22" s="36"/>
      <c r="J22" s="18"/>
      <c r="K22" s="18"/>
      <c r="L22" s="36"/>
      <c r="M22" s="18"/>
      <c r="N22" s="18"/>
      <c r="O22" s="18"/>
      <c r="P22" s="18"/>
      <c r="Q22" s="36"/>
      <c r="R22" s="29"/>
      <c r="S22" s="48"/>
    </row>
    <row r="23" spans="1:19" s="20" customFormat="1" x14ac:dyDescent="0.2">
      <c r="A23" s="72" t="s">
        <v>18</v>
      </c>
      <c r="B23" s="73"/>
      <c r="C23" s="105"/>
      <c r="D23" s="74"/>
      <c r="E23" s="75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7"/>
      <c r="S23" s="78"/>
    </row>
    <row r="24" spans="1:19" s="20" customFormat="1" x14ac:dyDescent="0.2">
      <c r="A24" s="13"/>
      <c r="B24" s="14" t="s">
        <v>47</v>
      </c>
      <c r="C24" s="105"/>
      <c r="D24" s="92">
        <v>42354</v>
      </c>
      <c r="E24" s="30"/>
      <c r="F24" s="17"/>
      <c r="G24" s="17"/>
      <c r="H24" s="16">
        <v>42355</v>
      </c>
      <c r="I24" s="18"/>
      <c r="J24" s="18"/>
      <c r="K24" s="18"/>
      <c r="L24" s="43"/>
      <c r="M24" s="18"/>
      <c r="N24" s="36"/>
      <c r="O24" s="36"/>
      <c r="P24" s="36"/>
      <c r="Q24" s="36"/>
      <c r="R24" s="35"/>
      <c r="S24" s="48"/>
    </row>
    <row r="25" spans="1:19" s="20" customFormat="1" x14ac:dyDescent="0.2">
      <c r="A25" s="55"/>
      <c r="B25" s="49" t="s">
        <v>1</v>
      </c>
      <c r="C25" s="105"/>
      <c r="D25" s="92">
        <v>42352</v>
      </c>
      <c r="E25" s="64"/>
      <c r="F25" s="65"/>
      <c r="G25" s="65"/>
      <c r="H25" s="52">
        <v>42352</v>
      </c>
      <c r="I25" s="49"/>
      <c r="J25" s="49"/>
      <c r="K25" s="49"/>
      <c r="L25" s="69"/>
      <c r="M25" s="49"/>
      <c r="N25" s="49"/>
      <c r="O25" s="61"/>
      <c r="P25" s="61"/>
      <c r="Q25" s="61"/>
      <c r="R25" s="87"/>
      <c r="S25" s="83"/>
    </row>
    <row r="26" spans="1:19" s="20" customFormat="1" x14ac:dyDescent="0.2">
      <c r="A26" s="13"/>
      <c r="B26" s="14" t="s">
        <v>2</v>
      </c>
      <c r="C26" s="105"/>
      <c r="D26" s="92">
        <v>42352</v>
      </c>
      <c r="E26" s="30"/>
      <c r="F26" s="17"/>
      <c r="G26" s="17"/>
      <c r="H26" s="16">
        <v>42352</v>
      </c>
      <c r="I26" s="18"/>
      <c r="J26" s="18"/>
      <c r="K26" s="18"/>
      <c r="L26" s="43"/>
      <c r="M26" s="18"/>
      <c r="N26" s="36"/>
      <c r="O26" s="36"/>
      <c r="P26" s="36"/>
      <c r="Q26" s="36"/>
      <c r="R26" s="88"/>
      <c r="S26" s="84"/>
    </row>
    <row r="27" spans="1:19" s="20" customFormat="1" x14ac:dyDescent="0.2">
      <c r="A27" s="55"/>
      <c r="B27" s="49" t="s">
        <v>50</v>
      </c>
      <c r="C27" s="105"/>
      <c r="D27" s="92">
        <v>42352</v>
      </c>
      <c r="E27" s="64"/>
      <c r="F27" s="49"/>
      <c r="G27" s="49"/>
      <c r="H27" s="52">
        <v>42353</v>
      </c>
      <c r="I27" s="49"/>
      <c r="J27" s="49"/>
      <c r="K27" s="49"/>
      <c r="L27" s="69"/>
      <c r="M27" s="49"/>
      <c r="N27" s="49"/>
      <c r="O27" s="61"/>
      <c r="P27" s="61"/>
      <c r="Q27" s="61"/>
      <c r="R27" s="70"/>
      <c r="S27" s="54"/>
    </row>
    <row r="28" spans="1:19" s="20" customFormat="1" x14ac:dyDescent="0.2">
      <c r="A28" s="55"/>
      <c r="B28" s="18" t="s">
        <v>51</v>
      </c>
      <c r="C28" s="105"/>
      <c r="D28" s="92">
        <v>42352</v>
      </c>
      <c r="E28" s="30"/>
      <c r="F28" s="18"/>
      <c r="G28" s="18"/>
      <c r="H28" s="16">
        <v>42352</v>
      </c>
      <c r="I28" s="18"/>
      <c r="J28" s="18"/>
      <c r="K28" s="18"/>
      <c r="L28" s="43"/>
      <c r="M28" s="18"/>
      <c r="N28" s="18"/>
      <c r="O28" s="36"/>
      <c r="P28" s="36"/>
      <c r="Q28" s="36"/>
      <c r="R28" s="70"/>
      <c r="S28" s="41"/>
    </row>
    <row r="29" spans="1:19" s="20" customFormat="1" x14ac:dyDescent="0.2">
      <c r="A29" s="13"/>
      <c r="B29" s="49" t="s">
        <v>3</v>
      </c>
      <c r="C29" s="105"/>
      <c r="D29" s="92">
        <v>42352</v>
      </c>
      <c r="E29" s="64"/>
      <c r="F29" s="65"/>
      <c r="G29" s="65"/>
      <c r="H29" s="52">
        <v>42353</v>
      </c>
      <c r="I29" s="49"/>
      <c r="J29" s="49"/>
      <c r="K29" s="49"/>
      <c r="L29" s="69"/>
      <c r="M29" s="49"/>
      <c r="N29" s="49"/>
      <c r="O29" s="61"/>
      <c r="P29" s="61"/>
      <c r="Q29" s="61"/>
      <c r="R29" s="70"/>
      <c r="S29" s="54"/>
    </row>
    <row r="30" spans="1:19" s="20" customFormat="1" x14ac:dyDescent="0.2">
      <c r="A30" s="55"/>
      <c r="B30" s="18" t="s">
        <v>4</v>
      </c>
      <c r="C30" s="105"/>
      <c r="D30" s="92">
        <v>42354</v>
      </c>
      <c r="E30" s="30"/>
      <c r="F30" s="17"/>
      <c r="G30" s="17"/>
      <c r="H30" s="16">
        <v>42355</v>
      </c>
      <c r="I30" s="18"/>
      <c r="J30" s="18"/>
      <c r="K30" s="18"/>
      <c r="L30" s="43"/>
      <c r="M30" s="18"/>
      <c r="N30" s="18"/>
      <c r="O30" s="36"/>
      <c r="P30" s="36"/>
      <c r="Q30" s="36"/>
      <c r="R30" s="93"/>
      <c r="S30" s="41"/>
    </row>
    <row r="31" spans="1:19" s="20" customFormat="1" x14ac:dyDescent="0.2">
      <c r="A31" s="13"/>
      <c r="B31" s="49" t="s">
        <v>41</v>
      </c>
      <c r="C31" s="105"/>
      <c r="D31" s="92">
        <v>42353</v>
      </c>
      <c r="E31" s="64"/>
      <c r="F31" s="65"/>
      <c r="G31" s="65"/>
      <c r="H31" s="52">
        <v>42353</v>
      </c>
      <c r="I31" s="49"/>
      <c r="J31" s="49"/>
      <c r="K31" s="49"/>
      <c r="L31" s="69"/>
      <c r="M31" s="49"/>
      <c r="N31" s="49"/>
      <c r="O31" s="61"/>
      <c r="P31" s="61"/>
      <c r="Q31" s="61"/>
      <c r="R31" s="71"/>
      <c r="S31" s="54"/>
    </row>
    <row r="32" spans="1:19" s="20" customFormat="1" x14ac:dyDescent="0.2">
      <c r="A32" s="55"/>
      <c r="B32" s="18" t="s">
        <v>7</v>
      </c>
      <c r="C32" s="105"/>
      <c r="D32" s="92">
        <v>42354</v>
      </c>
      <c r="E32" s="30"/>
      <c r="F32" s="17"/>
      <c r="G32" s="17"/>
      <c r="H32" s="16">
        <v>42354</v>
      </c>
      <c r="I32" s="18"/>
      <c r="J32" s="18"/>
      <c r="K32" s="18"/>
      <c r="L32" s="43"/>
      <c r="M32" s="18"/>
      <c r="N32" s="18"/>
      <c r="O32" s="36"/>
      <c r="P32" s="36"/>
      <c r="Q32" s="36"/>
      <c r="R32" s="93"/>
      <c r="S32" s="41"/>
    </row>
    <row r="33" spans="1:19" s="20" customFormat="1" x14ac:dyDescent="0.2">
      <c r="A33" s="13"/>
      <c r="B33" s="49" t="s">
        <v>5</v>
      </c>
      <c r="C33" s="105"/>
      <c r="D33" s="92">
        <v>42352</v>
      </c>
      <c r="E33" s="64"/>
      <c r="F33" s="49"/>
      <c r="G33" s="49"/>
      <c r="H33" s="52">
        <v>42353</v>
      </c>
      <c r="I33" s="49"/>
      <c r="J33" s="49"/>
      <c r="K33" s="49"/>
      <c r="L33" s="69"/>
      <c r="M33" s="49"/>
      <c r="N33" s="49"/>
      <c r="O33" s="61"/>
      <c r="P33" s="61"/>
      <c r="Q33" s="61"/>
      <c r="R33" s="70"/>
      <c r="S33" s="54"/>
    </row>
    <row r="34" spans="1:19" s="20" customFormat="1" x14ac:dyDescent="0.2">
      <c r="A34" s="55"/>
      <c r="B34" s="18" t="s">
        <v>6</v>
      </c>
      <c r="C34" s="105"/>
      <c r="D34" s="92">
        <v>42353</v>
      </c>
      <c r="E34" s="30"/>
      <c r="F34" s="18"/>
      <c r="G34" s="36"/>
      <c r="H34" s="36">
        <v>42353</v>
      </c>
      <c r="I34" s="18"/>
      <c r="J34" s="18"/>
      <c r="K34" s="18"/>
      <c r="L34" s="43"/>
      <c r="M34" s="18"/>
      <c r="N34" s="18"/>
      <c r="O34" s="36"/>
      <c r="P34" s="36"/>
      <c r="Q34" s="36"/>
      <c r="R34" s="94"/>
      <c r="S34" s="41"/>
    </row>
    <row r="35" spans="1:19" s="20" customFormat="1" ht="12.75" customHeight="1" x14ac:dyDescent="0.2">
      <c r="A35" s="13"/>
      <c r="B35" s="49" t="s">
        <v>12</v>
      </c>
      <c r="C35" s="105"/>
      <c r="D35" s="92">
        <v>42352</v>
      </c>
      <c r="E35" s="64"/>
      <c r="F35" s="49"/>
      <c r="G35" s="49"/>
      <c r="H35" s="52">
        <v>42353</v>
      </c>
      <c r="I35" s="49"/>
      <c r="J35" s="49"/>
      <c r="K35" s="49"/>
      <c r="L35" s="69"/>
      <c r="M35" s="49"/>
      <c r="N35" s="49"/>
      <c r="O35" s="61"/>
      <c r="P35" s="61"/>
      <c r="Q35" s="61"/>
      <c r="R35" s="70"/>
      <c r="S35" s="54"/>
    </row>
    <row r="36" spans="1:19" s="20" customFormat="1" x14ac:dyDescent="0.2">
      <c r="A36" s="31" t="s">
        <v>23</v>
      </c>
      <c r="B36" s="32"/>
      <c r="C36" s="106"/>
      <c r="D36" s="80"/>
      <c r="E36" s="33"/>
      <c r="F36" s="37"/>
      <c r="G36" s="37"/>
      <c r="H36" s="34"/>
      <c r="I36" s="34"/>
      <c r="J36" s="34"/>
      <c r="K36" s="34"/>
      <c r="L36" s="34"/>
      <c r="M36" s="34"/>
      <c r="N36" s="34"/>
      <c r="O36" s="34"/>
      <c r="P36" s="34"/>
      <c r="Q36" s="47"/>
      <c r="R36" s="89"/>
      <c r="S36" s="42"/>
    </row>
    <row r="38" spans="1:19" x14ac:dyDescent="0.2">
      <c r="B38">
        <f>COUNTA(B24:B35)</f>
        <v>12</v>
      </c>
      <c r="D38">
        <f>COUNTA(D24:D35)</f>
        <v>12</v>
      </c>
      <c r="H38">
        <f>COUNTA(H24:H35)</f>
        <v>12</v>
      </c>
      <c r="K38">
        <f>COUNTA(L24:L35)</f>
        <v>0</v>
      </c>
      <c r="O38">
        <f>COUNTA(O24:O35)</f>
        <v>0</v>
      </c>
      <c r="P38">
        <f>COUNTA(P24:P35)</f>
        <v>0</v>
      </c>
      <c r="R38" s="38">
        <f>COUNTA(R24:R35)</f>
        <v>0</v>
      </c>
    </row>
    <row r="40" spans="1:19" x14ac:dyDescent="0.2">
      <c r="H40" s="86"/>
    </row>
    <row r="41" spans="1:19" x14ac:dyDescent="0.2">
      <c r="H41" s="86"/>
      <c r="I41" s="86"/>
    </row>
    <row r="42" spans="1:19" x14ac:dyDescent="0.2">
      <c r="H42" s="86"/>
    </row>
    <row r="43" spans="1:19" x14ac:dyDescent="0.2">
      <c r="H43" s="86"/>
      <c r="I43" s="86"/>
    </row>
    <row r="44" spans="1:19" x14ac:dyDescent="0.2">
      <c r="H44" s="86"/>
    </row>
  </sheetData>
  <mergeCells count="2">
    <mergeCell ref="E2:N2"/>
    <mergeCell ref="C2:C3"/>
  </mergeCells>
  <phoneticPr fontId="0" type="noConversion"/>
  <printOptions gridLines="1"/>
  <pageMargins left="0.36" right="0.2" top="1" bottom="1" header="0.44" footer="0.5"/>
  <pageSetup scale="6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3"/>
  <sheetViews>
    <sheetView workbookViewId="0">
      <selection activeCell="B2" sqref="B2"/>
    </sheetView>
  </sheetViews>
  <sheetFormatPr defaultRowHeight="12.75" x14ac:dyDescent="0.2"/>
  <cols>
    <col min="2" max="2" width="15" style="95" bestFit="1" customWidth="1"/>
    <col min="3" max="5" width="15" bestFit="1" customWidth="1"/>
  </cols>
  <sheetData>
    <row r="2" spans="2:10" x14ac:dyDescent="0.2">
      <c r="B2" s="95">
        <v>9749400</v>
      </c>
      <c r="C2" s="95">
        <v>13355000</v>
      </c>
      <c r="D2" s="95">
        <v>13262300</v>
      </c>
      <c r="E2" s="95">
        <v>13748900</v>
      </c>
      <c r="F2" s="95"/>
      <c r="G2" s="95">
        <f>D2-C2</f>
        <v>-92700</v>
      </c>
      <c r="H2" s="95">
        <f>E2-D2</f>
        <v>486600</v>
      </c>
      <c r="I2" s="95"/>
      <c r="J2" s="95"/>
    </row>
    <row r="3" spans="2:10" x14ac:dyDescent="0.2">
      <c r="C3" s="95"/>
      <c r="D3" s="95"/>
      <c r="E3" s="95"/>
      <c r="F3" s="95"/>
      <c r="G3" s="97">
        <f>G2/C2</f>
        <v>-6.9412205166604268E-3</v>
      </c>
      <c r="H3" s="97">
        <f>H2/D2</f>
        <v>3.6690468470778073E-2</v>
      </c>
      <c r="I3" s="95"/>
      <c r="J3" s="95"/>
    </row>
    <row r="4" spans="2:10" x14ac:dyDescent="0.2">
      <c r="C4" s="95"/>
      <c r="D4" s="95"/>
      <c r="E4" s="95"/>
      <c r="F4" s="95"/>
      <c r="G4" s="95"/>
      <c r="H4" s="95"/>
      <c r="I4" s="95"/>
      <c r="J4" s="95"/>
    </row>
    <row r="5" spans="2:10" x14ac:dyDescent="0.2">
      <c r="C5" s="95"/>
      <c r="D5" s="95"/>
      <c r="E5" s="95"/>
      <c r="F5" s="95"/>
      <c r="G5" s="95"/>
      <c r="H5" s="95"/>
      <c r="I5" s="95"/>
      <c r="J5" s="95"/>
    </row>
    <row r="6" spans="2:10" x14ac:dyDescent="0.2">
      <c r="B6" s="95">
        <v>0</v>
      </c>
      <c r="C6" s="95">
        <v>50000</v>
      </c>
      <c r="D6" s="95">
        <v>32100</v>
      </c>
      <c r="E6" s="95">
        <v>39700</v>
      </c>
      <c r="G6" s="95">
        <f>D6-C6</f>
        <v>-17900</v>
      </c>
      <c r="H6" s="95">
        <f>E6-D6</f>
        <v>7600</v>
      </c>
    </row>
    <row r="7" spans="2:10" x14ac:dyDescent="0.2">
      <c r="C7" s="95"/>
      <c r="D7" s="95"/>
      <c r="E7" s="95"/>
      <c r="G7" s="97">
        <f>G6/C6</f>
        <v>-0.35799999999999998</v>
      </c>
      <c r="H7" s="97">
        <f>H6/D6</f>
        <v>0.2367601246105919</v>
      </c>
    </row>
    <row r="8" spans="2:10" x14ac:dyDescent="0.2">
      <c r="B8" s="95">
        <f>SUM(B2:B6)</f>
        <v>9749400</v>
      </c>
      <c r="C8" s="95">
        <f>SUM(C2:C6)</f>
        <v>13405000</v>
      </c>
      <c r="D8" s="95">
        <f>SUM(D2:D6)</f>
        <v>13294400</v>
      </c>
      <c r="E8" s="95">
        <f>SUM(E2:E6)</f>
        <v>13788600</v>
      </c>
      <c r="G8" s="95">
        <f>D8-C8</f>
        <v>-110600</v>
      </c>
      <c r="H8" s="95">
        <f>E8-D8</f>
        <v>494200</v>
      </c>
    </row>
    <row r="9" spans="2:10" x14ac:dyDescent="0.2">
      <c r="C9" s="95"/>
      <c r="D9" s="95"/>
      <c r="E9" s="95"/>
      <c r="G9" s="97">
        <f>G8/C8</f>
        <v>-8.250652741514361E-3</v>
      </c>
      <c r="H9" s="97">
        <f>H8/D8</f>
        <v>3.7173546756529063E-2</v>
      </c>
    </row>
    <row r="11" spans="2:10" x14ac:dyDescent="0.2">
      <c r="C11" s="96">
        <f>-B6+C6</f>
        <v>50000</v>
      </c>
      <c r="D11" s="96">
        <f>-C6+D6</f>
        <v>-17900</v>
      </c>
      <c r="E11" s="96">
        <f>-D6+E6</f>
        <v>7600</v>
      </c>
    </row>
    <row r="13" spans="2:10" x14ac:dyDescent="0.2">
      <c r="C13" s="97" t="e">
        <f>C11/B6</f>
        <v>#DIV/0!</v>
      </c>
      <c r="D13" s="97">
        <f>D11/C6</f>
        <v>-0.35799999999999998</v>
      </c>
      <c r="E13" s="97">
        <f>E11/D6</f>
        <v>0.2367601246105919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0" sqref="E30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C2CB6B7CF22E429A21C2D8807DCE64" ma:contentTypeVersion="2" ma:contentTypeDescription="Create a new document." ma:contentTypeScope="" ma:versionID="b8b5c91a70c2d4d7d419172275826a16">
  <xsd:schema xmlns:xsd="http://www.w3.org/2001/XMLSchema" xmlns:xs="http://www.w3.org/2001/XMLSchema" xmlns:p="http://schemas.microsoft.com/office/2006/metadata/properties" xmlns:ns2="647b500e-2e54-493e-9891-abb9c0422344" targetNamespace="http://schemas.microsoft.com/office/2006/metadata/properties" ma:root="true" ma:fieldsID="bc4bcd44227087410dd02ed270b21ef1" ns2:_="">
    <xsd:import namespace="647b500e-2e54-493e-9891-abb9c0422344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7b500e-2e54-493e-9891-abb9c0422344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ma:displayName="Section" ma:default="Budget 17_18 test" ma:format="RadioButtons" ma:internalName="Section">
      <xsd:simpleType>
        <xsd:restriction base="dms:Choice">
          <xsd:enumeration value="Budget 17_18 test"/>
          <xsd:enumeration value="Budget Docs"/>
          <xsd:enumeration value="Budget Docs\GDR"/>
          <xsd:enumeration value="Budget_Notes"/>
          <xsd:enumeration value="Budgeting Reports"/>
          <xsd:enumeration value="Capacity Charge CY2017"/>
          <xsd:enumeration value="CIP"/>
          <xsd:enumeration value="Communications"/>
          <xsd:enumeration value="Extracts"/>
          <xsd:enumeration value="Feb Letter"/>
          <xsd:enumeration value="Budget Docs"/>
          <xsd:enumeration value="Budget Docs\CFO"/>
          <xsd:enumeration value="Budget Docs\ES"/>
          <xsd:enumeration value="Budget Docs\IT"/>
          <xsd:enumeration value="Budget Docs\Labor"/>
          <xsd:enumeration value="Budget Docs\OPS"/>
          <xsd:enumeration value="Budget Docs\Presentations"/>
          <xsd:enumeration value="Budget Docs\WRM"/>
          <xsd:enumeration value="Misc Budget Files"/>
          <xsd:enumeration value="Misc Forecast Files"/>
          <xsd:enumeration value="Models"/>
          <xsd:enumeration value="New Budget Document"/>
          <xsd:enumeration value="Proposed"/>
          <xsd:enumeration value="Proposed\PAB2018 - Working Files"/>
          <xsd:enumeration value="Public Hearing"/>
          <xsd:enumeration value="RTS FY 2017"/>
          <xsd:enumeration value="GDR Data"/>
          <xsd:enumeration value="GDR Data\CFO"/>
          <xsd:enumeration value="GDR Data\ES"/>
          <xsd:enumeration value="GDR Data\IT"/>
          <xsd:enumeration value="GDR Data\Labor"/>
          <xsd:enumeration value="GDR Data\OPS"/>
          <xsd:enumeration value="GDR Data\Presentations"/>
          <xsd:enumeration value="GDR Data\WRM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647b500e-2e54-493e-9891-abb9c0422344">Misc Budget Files</Section>
    <ParentListItemID xmlns="647b500e-2e54-493e-9891-abb9c0422344" xsi:nil="true"/>
  </documentManagement>
</p:properties>
</file>

<file path=customXml/itemProps1.xml><?xml version="1.0" encoding="utf-8"?>
<ds:datastoreItem xmlns:ds="http://schemas.openxmlformats.org/officeDocument/2006/customXml" ds:itemID="{C230D249-7405-4799-B2CF-22A3888E777C}"/>
</file>

<file path=customXml/itemProps2.xml><?xml version="1.0" encoding="utf-8"?>
<ds:datastoreItem xmlns:ds="http://schemas.openxmlformats.org/officeDocument/2006/customXml" ds:itemID="{A08C8E76-82FB-43AA-AC14-BD4979AA898D}"/>
</file>

<file path=customXml/itemProps3.xml><?xml version="1.0" encoding="utf-8"?>
<ds:datastoreItem xmlns:ds="http://schemas.openxmlformats.org/officeDocument/2006/customXml" ds:itemID="{B01855B4-B395-4157-A975-4548C880B1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Metropolitan Water District of Southern California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Scorecard_Proposed</dc:title>
  <dc:creator>David E. Buening</dc:creator>
  <cp:lastModifiedBy>Kuo Brinton,Betty L</cp:lastModifiedBy>
  <cp:lastPrinted>2010-01-12T22:54:56Z</cp:lastPrinted>
  <dcterms:created xsi:type="dcterms:W3CDTF">2005-03-28T21:56:38Z</dcterms:created>
  <dcterms:modified xsi:type="dcterms:W3CDTF">2016-03-18T20:36:20Z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0x01010071C2CB6B7CF22E429A21C2D8807DCE64</vt:lpwstr>
  </property>
</Properties>
</file>