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2" windowWidth="15300" windowHeight="8616"/>
  </bookViews>
  <sheets>
    <sheet name="adopted" sheetId="3" r:id="rId1"/>
    <sheet name="proposed" sheetId="1" r:id="rId2"/>
  </sheets>
  <calcPr calcId="145621"/>
</workbook>
</file>

<file path=xl/calcChain.xml><?xml version="1.0" encoding="utf-8"?>
<calcChain xmlns="http://schemas.openxmlformats.org/spreadsheetml/2006/main">
  <c r="C11" i="3" l="1"/>
  <c r="C15" i="3" s="1"/>
  <c r="E16" i="3"/>
  <c r="D16" i="3"/>
  <c r="G12" i="3"/>
  <c r="G16" i="3" s="1"/>
  <c r="F12" i="3"/>
  <c r="F16" i="3" s="1"/>
  <c r="E12" i="3"/>
  <c r="D12" i="3"/>
  <c r="C12" i="3"/>
  <c r="C16" i="3" s="1"/>
  <c r="G11" i="3"/>
  <c r="G15" i="3" s="1"/>
  <c r="F11" i="3"/>
  <c r="F15" i="3" s="1"/>
  <c r="E11" i="3"/>
  <c r="E15" i="3" s="1"/>
  <c r="D11" i="3"/>
  <c r="D15" i="3" s="1"/>
  <c r="J13" i="1" l="1"/>
  <c r="I13" i="1"/>
  <c r="J17" i="1"/>
  <c r="I17" i="1"/>
  <c r="J16" i="1"/>
  <c r="I16" i="1"/>
  <c r="C13" i="1"/>
  <c r="C17" i="1" s="1"/>
  <c r="C12" i="1"/>
  <c r="C16" i="1" s="1"/>
  <c r="D16" i="1"/>
  <c r="E16" i="1"/>
  <c r="F16" i="1"/>
  <c r="D17" i="1"/>
  <c r="E17" i="1"/>
  <c r="F17" i="1"/>
  <c r="D12" i="1"/>
  <c r="E12" i="1"/>
  <c r="F12" i="1"/>
  <c r="D13" i="1"/>
  <c r="E13" i="1"/>
  <c r="F13" i="1"/>
  <c r="G13" i="1"/>
  <c r="G17" i="1" s="1"/>
  <c r="G16" i="1"/>
  <c r="I12" i="1"/>
  <c r="J12" i="1"/>
  <c r="G12" i="1"/>
</calcChain>
</file>

<file path=xl/sharedStrings.xml><?xml version="1.0" encoding="utf-8"?>
<sst xmlns="http://schemas.openxmlformats.org/spreadsheetml/2006/main" count="33" uniqueCount="16">
  <si>
    <t>Proposed</t>
  </si>
  <si>
    <t xml:space="preserve"> Tier 1 Supply Rate ($/AF) </t>
  </si>
  <si>
    <t xml:space="preserve"> Tier 2 Supply Rate ($/AF) </t>
  </si>
  <si>
    <t xml:space="preserve"> System Access Rate ($/AF) </t>
  </si>
  <si>
    <t xml:space="preserve"> Water Stewardship Rate ($/AF) </t>
  </si>
  <si>
    <t xml:space="preserve"> System Power Rate ($/AF) </t>
  </si>
  <si>
    <t xml:space="preserve"> Treatment Surcharge ($/AF) </t>
  </si>
  <si>
    <t xml:space="preserve"> Readiness-to-Serve Charge ($M) </t>
  </si>
  <si>
    <t xml:space="preserve"> Capacity Charge ($/cfs) </t>
  </si>
  <si>
    <t>Tier 1</t>
  </si>
  <si>
    <t>Tier 2</t>
  </si>
  <si>
    <t>Proposed rates and charges</t>
  </si>
  <si>
    <t>Delta Supply Surcharge</t>
  </si>
  <si>
    <t>Full Service Unterated ($/AF)</t>
  </si>
  <si>
    <t>Full Service Treated ($/AF)</t>
  </si>
  <si>
    <t>Adopted rates and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</si>
</sst>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1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tabSelected="1" workbookViewId="0">
      <selection activeCell="C22" sqref="C22"/>
    </sheetView>
  </sheetViews>
  <sheetFormatPr defaultRowHeight="14.4" x14ac:dyDescent="0.3"/>
  <cols>
    <col min="1" max="1" width="5.21875" customWidth="1"/>
    <col min="2" max="2" width="27.44140625" customWidth="1"/>
    <col min="3" max="5" width="10.109375" bestFit="1" customWidth="1"/>
    <col min="6" max="6" width="10" customWidth="1"/>
    <col min="7" max="7" width="10.109375" customWidth="1"/>
  </cols>
  <sheetData>
    <row r="1" spans="2:7" ht="18" x14ac:dyDescent="0.35">
      <c r="C1" s="5" t="s">
        <v>15</v>
      </c>
    </row>
    <row r="2" spans="2:7" x14ac:dyDescent="0.3">
      <c r="C2" s="2"/>
    </row>
    <row r="3" spans="2:7" x14ac:dyDescent="0.3">
      <c r="C3" s="2">
        <v>2012</v>
      </c>
      <c r="D3" s="2">
        <v>2013</v>
      </c>
      <c r="E3" s="2">
        <v>2014</v>
      </c>
      <c r="F3" s="2">
        <v>2015</v>
      </c>
      <c r="G3" s="2">
        <v>2016</v>
      </c>
    </row>
    <row r="5" spans="2:7" x14ac:dyDescent="0.3">
      <c r="B5" t="s">
        <v>1</v>
      </c>
      <c r="C5" s="4">
        <v>164</v>
      </c>
      <c r="D5" s="4">
        <v>140</v>
      </c>
      <c r="E5" s="4">
        <v>148</v>
      </c>
      <c r="F5" s="4">
        <v>158</v>
      </c>
      <c r="G5" s="4">
        <v>156</v>
      </c>
    </row>
    <row r="6" spans="2:7" x14ac:dyDescent="0.3">
      <c r="B6" t="s">
        <v>2</v>
      </c>
      <c r="C6" s="4">
        <v>290</v>
      </c>
      <c r="D6" s="4">
        <v>290</v>
      </c>
      <c r="E6" s="4">
        <v>290</v>
      </c>
      <c r="F6" s="4">
        <v>290</v>
      </c>
      <c r="G6" s="4">
        <v>290</v>
      </c>
    </row>
    <row r="7" spans="2:7" x14ac:dyDescent="0.3">
      <c r="B7" t="s">
        <v>3</v>
      </c>
      <c r="C7" s="4">
        <v>217</v>
      </c>
      <c r="D7" s="4">
        <v>223</v>
      </c>
      <c r="E7" s="4">
        <v>243</v>
      </c>
      <c r="F7" s="4">
        <v>257</v>
      </c>
      <c r="G7" s="4">
        <v>259</v>
      </c>
    </row>
    <row r="8" spans="2:7" x14ac:dyDescent="0.3">
      <c r="B8" t="s">
        <v>4</v>
      </c>
      <c r="C8" s="4">
        <v>43</v>
      </c>
      <c r="D8" s="4">
        <v>41</v>
      </c>
      <c r="E8" s="4">
        <v>41</v>
      </c>
      <c r="F8" s="4">
        <v>41</v>
      </c>
      <c r="G8" s="4">
        <v>41</v>
      </c>
    </row>
    <row r="9" spans="2:7" x14ac:dyDescent="0.3">
      <c r="B9" t="s">
        <v>5</v>
      </c>
      <c r="C9" s="4">
        <v>136</v>
      </c>
      <c r="D9" s="4">
        <v>189</v>
      </c>
      <c r="E9" s="4">
        <v>161</v>
      </c>
      <c r="F9" s="4">
        <v>126</v>
      </c>
      <c r="G9" s="4">
        <v>138</v>
      </c>
    </row>
    <row r="10" spans="2:7" x14ac:dyDescent="0.3">
      <c r="B10" t="s">
        <v>13</v>
      </c>
      <c r="C10" s="4"/>
      <c r="D10" s="4"/>
      <c r="E10" s="4"/>
      <c r="F10" s="4"/>
      <c r="G10" s="4"/>
    </row>
    <row r="11" spans="2:7" x14ac:dyDescent="0.3">
      <c r="B11" s="3" t="s">
        <v>9</v>
      </c>
      <c r="C11" s="4">
        <f>C5+C7+C8+C9</f>
        <v>560</v>
      </c>
      <c r="D11" s="4">
        <f>D5+D7+D8+D9</f>
        <v>593</v>
      </c>
      <c r="E11" s="4">
        <f>E5+E7+E8+E9</f>
        <v>593</v>
      </c>
      <c r="F11" s="4">
        <f>F5+F7+F8+F9</f>
        <v>582</v>
      </c>
      <c r="G11" s="4">
        <f>G5+G7+G8+G9</f>
        <v>594</v>
      </c>
    </row>
    <row r="12" spans="2:7" x14ac:dyDescent="0.3">
      <c r="B12" s="3" t="s">
        <v>10</v>
      </c>
      <c r="C12" s="4">
        <f>SUM(C6:C9)</f>
        <v>686</v>
      </c>
      <c r="D12" s="4">
        <f t="shared" ref="D12:F12" si="0">SUM(D6:D9)</f>
        <v>743</v>
      </c>
      <c r="E12" s="4">
        <f t="shared" si="0"/>
        <v>735</v>
      </c>
      <c r="F12" s="4">
        <f t="shared" si="0"/>
        <v>714</v>
      </c>
      <c r="G12" s="4">
        <f>SUM(G6:G9)</f>
        <v>728</v>
      </c>
    </row>
    <row r="13" spans="2:7" x14ac:dyDescent="0.3">
      <c r="B13" t="s">
        <v>6</v>
      </c>
      <c r="C13" s="4">
        <v>234</v>
      </c>
      <c r="D13" s="4">
        <v>254</v>
      </c>
      <c r="E13" s="4">
        <v>297</v>
      </c>
      <c r="F13" s="4">
        <v>341</v>
      </c>
      <c r="G13" s="4">
        <v>348</v>
      </c>
    </row>
    <row r="14" spans="2:7" x14ac:dyDescent="0.3">
      <c r="B14" t="s">
        <v>14</v>
      </c>
      <c r="C14" s="4"/>
      <c r="D14" s="4"/>
      <c r="E14" s="4"/>
      <c r="F14" s="4"/>
      <c r="G14" s="4"/>
    </row>
    <row r="15" spans="2:7" x14ac:dyDescent="0.3">
      <c r="B15" s="3" t="s">
        <v>9</v>
      </c>
      <c r="C15" s="4">
        <f t="shared" ref="C15:G15" si="1">C11+C13</f>
        <v>794</v>
      </c>
      <c r="D15" s="4">
        <f t="shared" si="1"/>
        <v>847</v>
      </c>
      <c r="E15" s="4">
        <f t="shared" si="1"/>
        <v>890</v>
      </c>
      <c r="F15" s="4">
        <f t="shared" si="1"/>
        <v>923</v>
      </c>
      <c r="G15" s="4">
        <f t="shared" si="1"/>
        <v>942</v>
      </c>
    </row>
    <row r="16" spans="2:7" x14ac:dyDescent="0.3">
      <c r="B16" s="3" t="s">
        <v>10</v>
      </c>
      <c r="C16" s="4">
        <f t="shared" ref="C16:G16" si="2">C12+C13</f>
        <v>920</v>
      </c>
      <c r="D16" s="4">
        <f t="shared" si="2"/>
        <v>997</v>
      </c>
      <c r="E16" s="4">
        <f t="shared" si="2"/>
        <v>1032</v>
      </c>
      <c r="F16" s="4">
        <f t="shared" si="2"/>
        <v>1055</v>
      </c>
      <c r="G16" s="4">
        <f t="shared" si="2"/>
        <v>1076</v>
      </c>
    </row>
    <row r="17" spans="2:7" x14ac:dyDescent="0.3">
      <c r="B17" t="s">
        <v>7</v>
      </c>
      <c r="C17" s="4">
        <v>146</v>
      </c>
      <c r="D17" s="4">
        <v>142</v>
      </c>
      <c r="E17" s="4">
        <v>166</v>
      </c>
      <c r="F17" s="4">
        <v>158</v>
      </c>
      <c r="G17" s="4">
        <v>153</v>
      </c>
    </row>
    <row r="18" spans="2:7" x14ac:dyDescent="0.3">
      <c r="B18" t="s">
        <v>8</v>
      </c>
      <c r="C18" s="4">
        <v>7400</v>
      </c>
      <c r="D18" s="4">
        <v>6400</v>
      </c>
      <c r="E18" s="4">
        <v>8600</v>
      </c>
      <c r="F18" s="4">
        <v>11100</v>
      </c>
      <c r="G18" s="4">
        <v>10900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"/>
  <sheetViews>
    <sheetView zoomScale="110" zoomScaleNormal="110" workbookViewId="0">
      <selection activeCell="C24" sqref="C24"/>
    </sheetView>
  </sheetViews>
  <sheetFormatPr defaultRowHeight="14.4" x14ac:dyDescent="0.3"/>
  <cols>
    <col min="1" max="1" width="2.109375" customWidth="1"/>
    <col min="2" max="2" width="27.5546875" customWidth="1"/>
    <col min="3" max="5" width="10.109375" bestFit="1" customWidth="1"/>
    <col min="6" max="7" width="11.109375" bestFit="1" customWidth="1"/>
    <col min="8" max="8" width="15.109375" customWidth="1"/>
    <col min="9" max="10" width="10.109375" bestFit="1" customWidth="1"/>
  </cols>
  <sheetData>
    <row r="1" spans="2:10" ht="18" x14ac:dyDescent="0.35">
      <c r="C1" s="5" t="s">
        <v>11</v>
      </c>
    </row>
    <row r="2" spans="2:10" x14ac:dyDescent="0.3">
      <c r="C2" s="2"/>
    </row>
    <row r="3" spans="2:10" x14ac:dyDescent="0.3">
      <c r="C3" s="2">
        <v>2012</v>
      </c>
      <c r="D3" s="2">
        <v>2013</v>
      </c>
      <c r="E3" s="2">
        <v>2014</v>
      </c>
      <c r="F3" s="2">
        <v>2015</v>
      </c>
      <c r="G3" s="2">
        <v>2016</v>
      </c>
      <c r="I3">
        <v>2017</v>
      </c>
      <c r="J3">
        <v>2018</v>
      </c>
    </row>
    <row r="4" spans="2:10" x14ac:dyDescent="0.3">
      <c r="I4" t="s">
        <v>0</v>
      </c>
      <c r="J4" t="s">
        <v>0</v>
      </c>
    </row>
    <row r="5" spans="2:10" x14ac:dyDescent="0.3">
      <c r="B5" t="s">
        <v>1</v>
      </c>
      <c r="C5" s="4">
        <v>112</v>
      </c>
      <c r="D5" s="4">
        <v>149</v>
      </c>
      <c r="E5" s="4">
        <v>157</v>
      </c>
      <c r="F5" s="4">
        <v>158</v>
      </c>
      <c r="G5" s="4">
        <v>156</v>
      </c>
      <c r="H5" s="4"/>
      <c r="I5" s="4">
        <v>201</v>
      </c>
      <c r="J5" s="4">
        <v>209</v>
      </c>
    </row>
    <row r="6" spans="2:10" x14ac:dyDescent="0.3">
      <c r="B6" t="s">
        <v>12</v>
      </c>
      <c r="C6" s="4">
        <v>51</v>
      </c>
      <c r="D6" s="4"/>
      <c r="E6" s="4"/>
      <c r="F6" s="4"/>
      <c r="G6" s="4"/>
      <c r="H6" s="4"/>
      <c r="I6" s="4"/>
      <c r="J6" s="4"/>
    </row>
    <row r="7" spans="2:10" x14ac:dyDescent="0.3">
      <c r="B7" t="s">
        <v>2</v>
      </c>
      <c r="C7" s="4">
        <v>290</v>
      </c>
      <c r="D7" s="4">
        <v>290</v>
      </c>
      <c r="E7" s="4">
        <v>290</v>
      </c>
      <c r="F7" s="4">
        <v>290</v>
      </c>
      <c r="G7" s="4">
        <v>290</v>
      </c>
      <c r="H7" s="4"/>
      <c r="I7" s="4">
        <v>295</v>
      </c>
      <c r="J7" s="4">
        <v>295</v>
      </c>
    </row>
    <row r="8" spans="2:10" x14ac:dyDescent="0.3">
      <c r="B8" t="s">
        <v>3</v>
      </c>
      <c r="C8" s="4">
        <v>217</v>
      </c>
      <c r="D8" s="4">
        <v>228</v>
      </c>
      <c r="E8" s="4">
        <v>247</v>
      </c>
      <c r="F8" s="4">
        <v>257</v>
      </c>
      <c r="G8" s="4">
        <v>259</v>
      </c>
      <c r="H8" s="4"/>
      <c r="I8" s="4">
        <v>289</v>
      </c>
      <c r="J8" s="4">
        <v>299</v>
      </c>
    </row>
    <row r="9" spans="2:10" x14ac:dyDescent="0.3">
      <c r="B9" t="s">
        <v>4</v>
      </c>
      <c r="C9" s="4">
        <v>43</v>
      </c>
      <c r="D9" s="4">
        <v>41</v>
      </c>
      <c r="E9" s="4">
        <v>42</v>
      </c>
      <c r="F9" s="4">
        <v>41</v>
      </c>
      <c r="G9" s="4">
        <v>41</v>
      </c>
      <c r="H9" s="4"/>
      <c r="I9" s="4">
        <v>52</v>
      </c>
      <c r="J9" s="4">
        <v>55</v>
      </c>
    </row>
    <row r="10" spans="2:10" x14ac:dyDescent="0.3">
      <c r="B10" t="s">
        <v>5</v>
      </c>
      <c r="C10" s="4">
        <v>135</v>
      </c>
      <c r="D10" s="4">
        <v>190</v>
      </c>
      <c r="E10" s="4">
        <v>164</v>
      </c>
      <c r="F10" s="4">
        <v>126</v>
      </c>
      <c r="G10" s="4">
        <v>138</v>
      </c>
      <c r="H10" s="4"/>
      <c r="I10" s="4">
        <v>124</v>
      </c>
      <c r="J10" s="4">
        <v>132</v>
      </c>
    </row>
    <row r="11" spans="2:10" x14ac:dyDescent="0.3">
      <c r="B11" t="s">
        <v>13</v>
      </c>
      <c r="C11" s="4"/>
      <c r="D11" s="4"/>
      <c r="E11" s="4"/>
      <c r="F11" s="4"/>
      <c r="G11" s="4"/>
      <c r="H11" s="4"/>
      <c r="I11" s="4"/>
      <c r="J11" s="4"/>
    </row>
    <row r="12" spans="2:10" x14ac:dyDescent="0.3">
      <c r="B12" s="3" t="s">
        <v>9</v>
      </c>
      <c r="C12" s="4">
        <f>C5+C6+C8+C9+C10</f>
        <v>558</v>
      </c>
      <c r="D12" s="4">
        <f t="shared" ref="D12:F12" si="0">D5+D8+D9+D10</f>
        <v>608</v>
      </c>
      <c r="E12" s="4">
        <f t="shared" si="0"/>
        <v>610</v>
      </c>
      <c r="F12" s="4">
        <f t="shared" si="0"/>
        <v>582</v>
      </c>
      <c r="G12" s="4">
        <f>G5+G8+G9+G10</f>
        <v>594</v>
      </c>
      <c r="H12" s="4"/>
      <c r="I12" s="4">
        <f t="shared" ref="I12:J12" si="1">I5+I8+I9+I10</f>
        <v>666</v>
      </c>
      <c r="J12" s="4">
        <f t="shared" si="1"/>
        <v>695</v>
      </c>
    </row>
    <row r="13" spans="2:10" x14ac:dyDescent="0.3">
      <c r="B13" s="3" t="s">
        <v>10</v>
      </c>
      <c r="C13" s="4">
        <f>SUM(C7:C10)</f>
        <v>685</v>
      </c>
      <c r="D13" s="4">
        <f t="shared" ref="D13:F13" si="2">SUM(D7:D10)</f>
        <v>749</v>
      </c>
      <c r="E13" s="4">
        <f t="shared" si="2"/>
        <v>743</v>
      </c>
      <c r="F13" s="4">
        <f t="shared" si="2"/>
        <v>714</v>
      </c>
      <c r="G13" s="4">
        <f>SUM(G7:G10)</f>
        <v>728</v>
      </c>
      <c r="H13" s="4"/>
      <c r="I13" s="4">
        <f t="shared" ref="I13:J13" si="3">SUM(I7:I10)</f>
        <v>760</v>
      </c>
      <c r="J13" s="4">
        <f t="shared" si="3"/>
        <v>781</v>
      </c>
    </row>
    <row r="14" spans="2:10" x14ac:dyDescent="0.3">
      <c r="B14" t="s">
        <v>6</v>
      </c>
      <c r="C14" s="4">
        <v>232</v>
      </c>
      <c r="D14" s="4">
        <v>260</v>
      </c>
      <c r="E14" s="4">
        <v>302</v>
      </c>
      <c r="F14" s="4">
        <v>341</v>
      </c>
      <c r="G14" s="4">
        <v>348</v>
      </c>
      <c r="H14" s="4"/>
      <c r="I14" s="4">
        <v>313</v>
      </c>
      <c r="J14" s="4">
        <v>320</v>
      </c>
    </row>
    <row r="15" spans="2:10" x14ac:dyDescent="0.3">
      <c r="B15" t="s">
        <v>14</v>
      </c>
      <c r="C15" s="4"/>
      <c r="D15" s="4"/>
      <c r="E15" s="4"/>
      <c r="F15" s="4"/>
      <c r="G15" s="4"/>
      <c r="H15" s="4"/>
      <c r="I15" s="4"/>
      <c r="J15" s="4"/>
    </row>
    <row r="16" spans="2:10" x14ac:dyDescent="0.3">
      <c r="B16" s="3" t="s">
        <v>9</v>
      </c>
      <c r="C16" s="4">
        <f t="shared" ref="C16:F16" si="4">C12+C14</f>
        <v>790</v>
      </c>
      <c r="D16" s="4">
        <f t="shared" si="4"/>
        <v>868</v>
      </c>
      <c r="E16" s="4">
        <f t="shared" si="4"/>
        <v>912</v>
      </c>
      <c r="F16" s="4">
        <f t="shared" si="4"/>
        <v>923</v>
      </c>
      <c r="G16" s="4">
        <f t="shared" ref="G16:J16" si="5">G12+G14</f>
        <v>942</v>
      </c>
      <c r="H16" s="4"/>
      <c r="I16" s="4">
        <f t="shared" si="5"/>
        <v>979</v>
      </c>
      <c r="J16" s="4">
        <f t="shared" si="5"/>
        <v>1015</v>
      </c>
    </row>
    <row r="17" spans="2:10" x14ac:dyDescent="0.3">
      <c r="B17" s="3" t="s">
        <v>10</v>
      </c>
      <c r="C17" s="4">
        <f t="shared" ref="C17:F17" si="6">C13+C14</f>
        <v>917</v>
      </c>
      <c r="D17" s="4">
        <f t="shared" si="6"/>
        <v>1009</v>
      </c>
      <c r="E17" s="4">
        <f t="shared" si="6"/>
        <v>1045</v>
      </c>
      <c r="F17" s="4">
        <f t="shared" si="6"/>
        <v>1055</v>
      </c>
      <c r="G17" s="4">
        <f t="shared" ref="G17:J17" si="7">G13+G14</f>
        <v>1076</v>
      </c>
      <c r="H17" s="4"/>
      <c r="I17" s="4">
        <f t="shared" si="7"/>
        <v>1073</v>
      </c>
      <c r="J17" s="4">
        <f t="shared" si="7"/>
        <v>1101</v>
      </c>
    </row>
    <row r="18" spans="2:10" x14ac:dyDescent="0.3">
      <c r="B18" t="s">
        <v>7</v>
      </c>
      <c r="C18" s="4">
        <v>144</v>
      </c>
      <c r="D18" s="4">
        <v>146</v>
      </c>
      <c r="E18" s="4">
        <v>169</v>
      </c>
      <c r="F18" s="4">
        <v>158</v>
      </c>
      <c r="G18" s="4">
        <v>153</v>
      </c>
      <c r="H18" s="4"/>
      <c r="I18" s="4">
        <v>135</v>
      </c>
      <c r="J18" s="4">
        <v>140</v>
      </c>
    </row>
    <row r="19" spans="2:10" x14ac:dyDescent="0.3">
      <c r="B19" t="s">
        <v>8</v>
      </c>
      <c r="C19" s="4">
        <v>7300</v>
      </c>
      <c r="D19" s="4">
        <v>6600</v>
      </c>
      <c r="E19" s="4">
        <v>8900</v>
      </c>
      <c r="F19" s="4">
        <v>11100</v>
      </c>
      <c r="G19" s="4">
        <v>10900</v>
      </c>
      <c r="H19" s="4"/>
      <c r="I19" s="4">
        <v>8000</v>
      </c>
      <c r="J19" s="4">
        <v>8700</v>
      </c>
    </row>
    <row r="20" spans="2:10" x14ac:dyDescent="0.3">
      <c r="B20" s="1"/>
      <c r="C20" s="1"/>
      <c r="D20" s="1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Misc Budget Files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42311783-36DD-46DC-979D-C6FA4B80B6A7}"/>
</file>

<file path=customXml/itemProps2.xml><?xml version="1.0" encoding="utf-8"?>
<ds:datastoreItem xmlns:ds="http://schemas.openxmlformats.org/officeDocument/2006/customXml" ds:itemID="{3C19C818-F22C-4C43-A6D1-5165EF4F4CD8}"/>
</file>

<file path=customXml/itemProps3.xml><?xml version="1.0" encoding="utf-8"?>
<ds:datastoreItem xmlns:ds="http://schemas.openxmlformats.org/officeDocument/2006/customXml" ds:itemID="{F51D318A-99C0-4AFA-9584-D5FFEE21A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adopted</vt:lpstr>
      <vt:lpstr>proposed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rates charges 2012-16</dc:title>
  <dc:creator>u07747</dc:creator>
  <cp:lastModifiedBy>u07747</cp:lastModifiedBy>
  <cp:lastPrinted>2016-02-08T23:28:35Z</cp:lastPrinted>
  <dcterms:created xsi:type="dcterms:W3CDTF">2016-02-08T21:41:33Z</dcterms:created>
  <dcterms:modified xsi:type="dcterms:W3CDTF">2016-02-10T00:59:59Z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