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3.xml" ContentType="application/vnd.openxmlformats-officedocument.spreadsheetml.externalLink+xml"/>
  <Override PartName="/xl/externalLinks/externalLink1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xl/comments1.xml" ContentType="application/vnd.openxmlformats-officedocument.spreadsheetml.comments+xml"/>
  <Override PartName="/xl/externalLinks/externalLink2.xml" ContentType="application/vnd.openxmlformats-officedocument.spreadsheetml.externalLink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6" windowWidth="30936" windowHeight="12504"/>
  </bookViews>
  <sheets>
    <sheet name="LRP Cost Summary 9-28-15" sheetId="1" r:id="rId1"/>
  </sheets>
  <externalReferences>
    <externalReference r:id="rId2"/>
    <externalReference r:id="rId3"/>
    <externalReference r:id="rId4"/>
  </externalReferences>
  <definedNames>
    <definedName name="_PE96">[1]Parameters!$E$82</definedName>
    <definedName name="_regress" hidden="1">#REF!</definedName>
    <definedName name="_Regression_Out" localSheetId="0" hidden="1">#REF!</definedName>
    <definedName name="_Regression_Out" hidden="1">#REF!</definedName>
    <definedName name="_Regression_Out1" localSheetId="0" hidden="1">#REF!</definedName>
    <definedName name="_Regression_Out1" hidden="1">#REF!</definedName>
    <definedName name="aa" localSheetId="0">#REF!</definedName>
    <definedName name="aa">#REF!</definedName>
    <definedName name="CDD.INT" localSheetId="0">#REF!</definedName>
    <definedName name="CDD.INT">#REF!</definedName>
    <definedName name="definition_gw" localSheetId="0">#REF!</definedName>
    <definedName name="definition_gw">#REF!</definedName>
    <definedName name="definition_gwr" localSheetId="0">#REF!</definedName>
    <definedName name="definition_gwr">#REF!</definedName>
    <definedName name="definition_recycle" localSheetId="0">#REF!</definedName>
    <definedName name="definition_recycle">#REF!</definedName>
    <definedName name="definition_surf" localSheetId="0">#REF!</definedName>
    <definedName name="definition_surf">#REF!</definedName>
    <definedName name="DENS.INT.SF" localSheetId="0">#REF!</definedName>
    <definedName name="DENS.INT.SF">#REF!</definedName>
    <definedName name="Dr.nr" localSheetId="0">'[2]Base Forecast'!#REF!</definedName>
    <definedName name="Dr.nr">'[2]Base Forecast'!#REF!</definedName>
    <definedName name="EMF.INT" localSheetId="0">#REF!</definedName>
    <definedName name="EMF.INT">#REF!</definedName>
    <definedName name="EMG.INT" localSheetId="0">#REF!</definedName>
    <definedName name="EMG.INT">#REF!</definedName>
    <definedName name="EMW.INT" localSheetId="0">#REF!</definedName>
    <definedName name="EMW.INT">#REF!</definedName>
    <definedName name="Forecast_Demand" localSheetId="0">[3]reliability!#REF!</definedName>
    <definedName name="Forecast_Demand">[3]reliability!#REF!</definedName>
    <definedName name="growth1" localSheetId="0">#REF!</definedName>
    <definedName name="growth1">#REF!</definedName>
    <definedName name="growth2" localSheetId="0">#REF!</definedName>
    <definedName name="growth2">#REF!</definedName>
    <definedName name="INC.ESC" localSheetId="0">'[2]Base Forecast'!#REF!</definedName>
    <definedName name="INC.ESC">'[2]Base Forecast'!#REF!</definedName>
    <definedName name="INC.INT.MF" localSheetId="0">#REF!</definedName>
    <definedName name="INC.INT.MF">#REF!</definedName>
    <definedName name="INC.INT.SF" localSheetId="0">#REF!</definedName>
    <definedName name="INC.INT.SF">#REF!</definedName>
    <definedName name="INT.MF" localSheetId="0">#REF!</definedName>
    <definedName name="INT.MF">#REF!</definedName>
    <definedName name="INT.NR" localSheetId="0">#REF!</definedName>
    <definedName name="INT.NR">#REF!</definedName>
    <definedName name="INT.SF" localSheetId="0">#REF!</definedName>
    <definedName name="INT.SF">#REF!</definedName>
    <definedName name="NR_SPA_PC">[2]Conservation!$X$162+[2]Conservation!$Y$162</definedName>
    <definedName name="NR_VW_PC">[2]Conservation!$X$154+[2]Conservation!$Y$154</definedName>
    <definedName name="_xlnm.Print_Area" localSheetId="0">'LRP Cost Summary 9-28-15'!$B$1:$L$45</definedName>
    <definedName name="RAIN.INT.MF" localSheetId="0">#REF!</definedName>
    <definedName name="RAIN.INT.MF">#REF!</definedName>
    <definedName name="RAIN.INT.SF" localSheetId="0">#REF!</definedName>
    <definedName name="RAIN.INT.SF">#REF!</definedName>
    <definedName name="Rain.int.sf1" localSheetId="0">#REF!</definedName>
    <definedName name="Rain.int.sf1">#REF!</definedName>
    <definedName name="RetailAgencies" localSheetId="0">#REF!</definedName>
    <definedName name="RetailAgencies">#REF!</definedName>
    <definedName name="s" localSheetId="0" hidden="1">#REF!</definedName>
    <definedName name="s" hidden="1">#REF!</definedName>
    <definedName name="SF_VW_RR">[2]Conservation!$W$152+[2]Conservation!$X$152</definedName>
    <definedName name="TEMP.INT.MF" localSheetId="0">#REF!</definedName>
    <definedName name="TEMP.INT.MF">#REF!</definedName>
    <definedName name="x" localSheetId="0" hidden="1">#REF!</definedName>
    <definedName name="x" hidden="1">#REF!</definedName>
  </definedNames>
  <calcPr calcId="145621"/>
</workbook>
</file>

<file path=xl/calcChain.xml><?xml version="1.0" encoding="utf-8"?>
<calcChain xmlns="http://schemas.openxmlformats.org/spreadsheetml/2006/main">
  <c r="D45" i="1" l="1"/>
  <c r="E45" i="1"/>
  <c r="F45" i="1"/>
  <c r="G45" i="1"/>
  <c r="H45" i="1"/>
  <c r="I45" i="1"/>
  <c r="J45" i="1"/>
  <c r="K45" i="1"/>
  <c r="L45" i="1"/>
  <c r="C45" i="1"/>
  <c r="D41" i="1"/>
  <c r="E41" i="1"/>
  <c r="F41" i="1"/>
  <c r="G41" i="1"/>
  <c r="H41" i="1"/>
  <c r="I41" i="1"/>
  <c r="J41" i="1"/>
  <c r="K41" i="1"/>
  <c r="L41" i="1"/>
  <c r="C41" i="1"/>
  <c r="D35" i="1"/>
  <c r="E35" i="1"/>
  <c r="F35" i="1"/>
  <c r="G35" i="1"/>
  <c r="H35" i="1"/>
  <c r="I35" i="1"/>
  <c r="J35" i="1"/>
  <c r="K35" i="1"/>
  <c r="L35" i="1"/>
  <c r="C35" i="1"/>
  <c r="D29" i="1"/>
  <c r="E29" i="1"/>
  <c r="F29" i="1"/>
  <c r="G29" i="1"/>
  <c r="H29" i="1"/>
  <c r="I29" i="1"/>
  <c r="J29" i="1"/>
  <c r="K29" i="1"/>
  <c r="L29" i="1"/>
  <c r="C29" i="1"/>
  <c r="D11" i="1"/>
  <c r="E11" i="1"/>
  <c r="F11" i="1"/>
  <c r="G11" i="1"/>
  <c r="H11" i="1"/>
  <c r="I11" i="1"/>
  <c r="J11" i="1"/>
  <c r="K11" i="1"/>
  <c r="L11" i="1"/>
  <c r="C11" i="1"/>
</calcChain>
</file>

<file path=xl/comments1.xml><?xml version="1.0" encoding="utf-8"?>
<comments xmlns="http://schemas.openxmlformats.org/spreadsheetml/2006/main">
  <authors>
    <author>Carrillo,Carlos A</author>
  </authors>
  <commentList>
    <comment ref="B11" authorId="0">
      <text>
        <r>
          <rPr>
            <b/>
            <sz val="9"/>
            <color indexed="81"/>
            <rFont val="Tahoma"/>
            <family val="2"/>
          </rPr>
          <t>Carrillo,Carlos A:</t>
        </r>
        <r>
          <rPr>
            <sz val="9"/>
            <color indexed="81"/>
            <rFont val="Tahoma"/>
            <family val="2"/>
          </rPr>
          <t xml:space="preserve">
Cost Projections from R. Mokhtari based of M. Ti and C. Carrillo production projections</t>
        </r>
      </text>
    </comment>
    <comment ref="B35" authorId="0">
      <text>
        <r>
          <rPr>
            <b/>
            <sz val="9"/>
            <color indexed="81"/>
            <rFont val="Tahoma"/>
            <family val="2"/>
          </rPr>
          <t>Carrillo,Carlos A:</t>
        </r>
        <r>
          <rPr>
            <sz val="9"/>
            <color indexed="81"/>
            <rFont val="Tahoma"/>
            <family val="2"/>
          </rPr>
          <t xml:space="preserve">
Projections from M. Ti and C. Carrillo</t>
        </r>
      </text>
    </comment>
  </commentList>
</comments>
</file>

<file path=xl/sharedStrings.xml><?xml version="1.0" encoding="utf-8"?>
<sst xmlns="http://schemas.openxmlformats.org/spreadsheetml/2006/main" count="33" uniqueCount="28">
  <si>
    <t>PROJECTED PRODUCTION AND EXPENDITURES FOR LOCAL RESOURCES PROGRAMS AND IRP IMPLEMENTATION</t>
  </si>
  <si>
    <t>Met Water Escalation Rate:</t>
  </si>
  <si>
    <t>Inflation</t>
  </si>
  <si>
    <t>Future Local Resource Rate</t>
  </si>
  <si>
    <t>Projected Expenditures (dollars)</t>
  </si>
  <si>
    <t>Fiscal Year End</t>
  </si>
  <si>
    <t>Local Supply Contracts</t>
  </si>
  <si>
    <t>LRP (Recylced Water)</t>
  </si>
  <si>
    <t>LRP (Groundwater Recovery)</t>
  </si>
  <si>
    <t>SWD</t>
  </si>
  <si>
    <t>LRP Remaining Target</t>
  </si>
  <si>
    <t>IRP Implementation Programs</t>
  </si>
  <si>
    <t>Water-Use Efficiency (20X2020) Goals</t>
  </si>
  <si>
    <t>Foundational Actions</t>
  </si>
  <si>
    <t>FAF Program</t>
  </si>
  <si>
    <t>General Fund</t>
  </si>
  <si>
    <t>O&amp;M Budget (System Analysis Unit)</t>
  </si>
  <si>
    <t>Legislative/Regulatory</t>
  </si>
  <si>
    <t>Technical Studies/Support</t>
  </si>
  <si>
    <t>Land Acquisition</t>
  </si>
  <si>
    <t>TOTAL LOCAL PROJECT COSTS</t>
  </si>
  <si>
    <t>TOTAL LOCAL PROJECT AND IRP COSTS</t>
  </si>
  <si>
    <t>Projected Production (acre-feet/year)</t>
  </si>
  <si>
    <t>Expired Local Supply Contracts</t>
  </si>
  <si>
    <t>LRPx (Recylced Water)</t>
  </si>
  <si>
    <t>LRPx (Groundwater Recovery)</t>
  </si>
  <si>
    <t>TOTAL LOCAL SUPPLIES</t>
  </si>
  <si>
    <t>LRP Remaining Target (includes HB Desal)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</si>
</sst>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4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i/>
      <sz val="11"/>
      <color theme="4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i/>
      <sz val="10"/>
      <color indexed="10"/>
      <name val="Arial"/>
      <family val="2"/>
    </font>
    <font>
      <sz val="10"/>
      <name val="MS Sans Serif"/>
      <family val="2"/>
    </font>
    <font>
      <sz val="11"/>
      <color theme="1"/>
      <name val="Arial"/>
      <family val="2"/>
    </font>
    <font>
      <sz val="12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9">
    <xf numFmtId="0" fontId="0" fillId="0" borderId="0"/>
    <xf numFmtId="43" fontId="1" fillId="0" borderId="0" applyFont="0" applyFill="0" applyBorder="0" applyAlignment="0" applyProtection="0"/>
    <xf numFmtId="0" fontId="3" fillId="0" borderId="0">
      <alignment vertical="center"/>
    </xf>
    <xf numFmtId="44" fontId="3" fillId="0" borderId="0" applyFont="0" applyFill="0" applyBorder="0" applyAlignment="0" applyProtection="0"/>
    <xf numFmtId="0" fontId="3" fillId="0" borderId="5">
      <alignment horizontal="center" vertical="center"/>
    </xf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2" fillId="0" borderId="0"/>
    <xf numFmtId="0" fontId="3" fillId="0" borderId="0"/>
    <xf numFmtId="0" fontId="1" fillId="0" borderId="0"/>
    <xf numFmtId="0" fontId="13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3" fontId="14" fillId="0" borderId="0" applyProtection="0"/>
  </cellStyleXfs>
  <cellXfs count="42">
    <xf numFmtId="0" fontId="0" fillId="0" borderId="0" xfId="0"/>
    <xf numFmtId="0" fontId="3" fillId="0" borderId="0" xfId="2">
      <alignment vertical="center"/>
    </xf>
    <xf numFmtId="14" fontId="4" fillId="0" borderId="0" xfId="2" quotePrefix="1" applyNumberFormat="1" applyFont="1" applyAlignment="1">
      <alignment horizontal="left"/>
    </xf>
    <xf numFmtId="0" fontId="5" fillId="0" borderId="0" xfId="2" quotePrefix="1" applyFont="1" applyAlignment="1">
      <alignment horizontal="left"/>
    </xf>
    <xf numFmtId="0" fontId="3" fillId="2" borderId="0" xfId="2" applyFont="1" applyFill="1">
      <alignment vertical="center"/>
    </xf>
    <xf numFmtId="0" fontId="0" fillId="2" borderId="0" xfId="0" applyFill="1"/>
    <xf numFmtId="0" fontId="3" fillId="0" borderId="1" xfId="2" applyFill="1" applyBorder="1">
      <alignment vertical="center"/>
    </xf>
    <xf numFmtId="0" fontId="3" fillId="0" borderId="0" xfId="2" applyFill="1">
      <alignment vertical="center"/>
    </xf>
    <xf numFmtId="164" fontId="6" fillId="0" borderId="0" xfId="3" applyNumberFormat="1" applyFont="1" applyFill="1" applyBorder="1" applyAlignment="1">
      <alignment horizontal="left"/>
    </xf>
    <xf numFmtId="44" fontId="6" fillId="0" borderId="0" xfId="3" applyFont="1" applyFill="1" applyBorder="1" applyAlignment="1">
      <alignment horizontal="center"/>
    </xf>
    <xf numFmtId="0" fontId="7" fillId="0" borderId="0" xfId="2" applyFont="1" applyBorder="1" applyAlignment="1"/>
    <xf numFmtId="0" fontId="3" fillId="0" borderId="0" xfId="2" applyBorder="1">
      <alignment vertical="center"/>
    </xf>
    <xf numFmtId="0" fontId="8" fillId="0" borderId="2" xfId="0" applyFont="1" applyFill="1" applyBorder="1"/>
    <xf numFmtId="0" fontId="0" fillId="0" borderId="0" xfId="0" applyBorder="1"/>
    <xf numFmtId="0" fontId="9" fillId="0" borderId="1" xfId="2" applyFont="1" applyFill="1" applyBorder="1" applyAlignment="1"/>
    <xf numFmtId="165" fontId="6" fillId="0" borderId="1" xfId="1" applyNumberFormat="1" applyFont="1" applyFill="1" applyBorder="1" applyAlignment="1">
      <alignment horizontal="right"/>
    </xf>
    <xf numFmtId="0" fontId="3" fillId="0" borderId="0" xfId="2" applyFill="1" applyBorder="1">
      <alignment vertical="center"/>
    </xf>
    <xf numFmtId="165" fontId="3" fillId="0" borderId="1" xfId="1" applyNumberFormat="1" applyFont="1" applyFill="1" applyBorder="1" applyAlignment="1">
      <alignment horizontal="right"/>
    </xf>
    <xf numFmtId="0" fontId="10" fillId="0" borderId="1" xfId="2" applyFont="1" applyFill="1" applyBorder="1" applyAlignment="1">
      <alignment horizontal="left" vertical="center" indent="2"/>
    </xf>
    <xf numFmtId="0" fontId="3" fillId="0" borderId="1" xfId="2" applyFont="1" applyFill="1" applyBorder="1" applyAlignment="1">
      <alignment horizontal="left" vertical="top" wrapText="1" indent="2"/>
    </xf>
    <xf numFmtId="165" fontId="10" fillId="0" borderId="1" xfId="1" applyNumberFormat="1" applyFont="1" applyFill="1" applyBorder="1" applyAlignment="1"/>
    <xf numFmtId="0" fontId="3" fillId="0" borderId="0" xfId="2" applyFont="1" applyFill="1" applyBorder="1" applyAlignment="1">
      <alignment horizontal="left" indent="3"/>
    </xf>
    <xf numFmtId="165" fontId="3" fillId="0" borderId="0" xfId="1" applyNumberFormat="1" applyFont="1" applyFill="1" applyBorder="1" applyAlignment="1">
      <alignment horizontal="right"/>
    </xf>
    <xf numFmtId="0" fontId="2" fillId="3" borderId="0" xfId="0" applyFont="1" applyFill="1"/>
    <xf numFmtId="165" fontId="2" fillId="3" borderId="0" xfId="1" applyNumberFormat="1" applyFont="1" applyFill="1"/>
    <xf numFmtId="0" fontId="2" fillId="0" borderId="3" xfId="0" applyFont="1" applyFill="1" applyBorder="1"/>
    <xf numFmtId="165" fontId="2" fillId="0" borderId="3" xfId="1" applyNumberFormat="1" applyFont="1" applyFill="1" applyBorder="1"/>
    <xf numFmtId="0" fontId="3" fillId="0" borderId="4" xfId="2" applyBorder="1">
      <alignment vertical="center"/>
    </xf>
    <xf numFmtId="0" fontId="8" fillId="0" borderId="0" xfId="0" applyFont="1" applyFill="1" applyBorder="1"/>
    <xf numFmtId="0" fontId="8" fillId="0" borderId="3" xfId="0" applyFont="1" applyFill="1" applyBorder="1"/>
    <xf numFmtId="0" fontId="11" fillId="0" borderId="0" xfId="2" quotePrefix="1" applyFont="1" applyFill="1" applyAlignment="1">
      <alignment horizontal="right"/>
    </xf>
    <xf numFmtId="0" fontId="3" fillId="0" borderId="1" xfId="2" applyFont="1" applyFill="1" applyBorder="1" applyAlignment="1">
      <alignment horizontal="left" vertical="center" wrapText="1" indent="2"/>
    </xf>
    <xf numFmtId="0" fontId="9" fillId="3" borderId="0" xfId="2" applyFont="1" applyFill="1" applyBorder="1" applyAlignment="1"/>
    <xf numFmtId="165" fontId="6" fillId="3" borderId="0" xfId="1" applyNumberFormat="1" applyFont="1" applyFill="1" applyBorder="1" applyAlignment="1">
      <alignment horizontal="right"/>
    </xf>
    <xf numFmtId="0" fontId="9" fillId="4" borderId="1" xfId="2" applyFont="1" applyFill="1" applyBorder="1" applyAlignment="1"/>
    <xf numFmtId="165" fontId="6" fillId="4" borderId="1" xfId="1" applyNumberFormat="1" applyFont="1" applyFill="1" applyBorder="1" applyAlignment="1">
      <alignment horizontal="right"/>
    </xf>
    <xf numFmtId="0" fontId="10" fillId="4" borderId="1" xfId="2" applyFont="1" applyFill="1" applyBorder="1" applyAlignment="1">
      <alignment horizontal="left" vertical="center" indent="2"/>
    </xf>
    <xf numFmtId="165" fontId="10" fillId="4" borderId="1" xfId="1" applyNumberFormat="1" applyFont="1" applyFill="1" applyBorder="1" applyAlignment="1"/>
    <xf numFmtId="0" fontId="10" fillId="4" borderId="1" xfId="2" applyFont="1" applyFill="1" applyBorder="1" applyAlignment="1">
      <alignment horizontal="left" vertical="center" indent="4"/>
    </xf>
    <xf numFmtId="0" fontId="10" fillId="4" borderId="1" xfId="2" applyFont="1" applyFill="1" applyBorder="1" applyAlignment="1">
      <alignment horizontal="left" vertical="center" indent="7"/>
    </xf>
    <xf numFmtId="0" fontId="10" fillId="4" borderId="1" xfId="2" applyFont="1" applyFill="1" applyBorder="1" applyAlignment="1">
      <alignment horizontal="left" vertical="center" wrapText="1" indent="7"/>
    </xf>
    <xf numFmtId="165" fontId="6" fillId="0" borderId="0" xfId="1" applyNumberFormat="1" applyFont="1" applyFill="1" applyBorder="1" applyAlignment="1">
      <alignment horizontal="center"/>
    </xf>
  </cellXfs>
  <cellStyles count="29">
    <cellStyle name="ARAppendix" xfId="4"/>
    <cellStyle name="Comma" xfId="1" builtinId="3"/>
    <cellStyle name="Comma 2" xfId="5"/>
    <cellStyle name="Comma 2 2" xfId="6"/>
    <cellStyle name="Comma 2 2 2" xfId="7"/>
    <cellStyle name="Comma 3" xfId="8"/>
    <cellStyle name="Currency 2" xfId="9"/>
    <cellStyle name="Currency 2 2" xfId="10"/>
    <cellStyle name="Currency 3" xfId="11"/>
    <cellStyle name="Currency 4" xfId="3"/>
    <cellStyle name="Normal" xfId="0" builtinId="0"/>
    <cellStyle name="Normal 2" xfId="12"/>
    <cellStyle name="Normal 2 2" xfId="13"/>
    <cellStyle name="Normal 2 3" xfId="14"/>
    <cellStyle name="Normal 3" xfId="15"/>
    <cellStyle name="Normal 3 2" xfId="16"/>
    <cellStyle name="Normal 4" xfId="17"/>
    <cellStyle name="Normal 5" xfId="18"/>
    <cellStyle name="Normal 5 2" xfId="19"/>
    <cellStyle name="Normal 5 3" xfId="20"/>
    <cellStyle name="Normal 6" xfId="21"/>
    <cellStyle name="Normal 7" xfId="22"/>
    <cellStyle name="Normal 8" xfId="23"/>
    <cellStyle name="Normal 8 2" xfId="2"/>
    <cellStyle name="Percent 2" xfId="24"/>
    <cellStyle name="Percent 2 2" xfId="25"/>
    <cellStyle name="Percent 3" xfId="26"/>
    <cellStyle name="Percent 3 2" xfId="27"/>
    <cellStyle name="WT" xfId="2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3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wd099\olympus\File%20Trasfer\2000%20Requests\MWDOC%20Forecast%20Backup\OC%20Forecast%20-%20Review%20-%20Dec-4-200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wd099\olympus\Documents%20and%20Settings\u07086\My%20Documents\File%20Trasfer\2004%20Retail%20Demand%20Forecast\MWD-MAIN%20Drafts\MWD-MAIN%20-%202004%20Draft%20Existing%20Calib%2000-03%20(NR%20Rev3)%209-1-0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Olympus\Projects\Allie%20Song\REPORTS\2008%20Water%20Supply%20Assessment%20Report\Data%20Tables\Supplies%20and%20Reliability%20Tables%20-%20MA%20Distribution%201-19-0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view Package Template"/>
      <sheetName val="OC Forecast Data"/>
      <sheetName val="OC_Total"/>
      <sheetName val="OCWD"/>
      <sheetName val="MWDOC"/>
      <sheetName val="Yorba"/>
      <sheetName val="Westminster"/>
      <sheetName val="Tustin"/>
      <sheetName val="Trabuco"/>
      <sheetName val="SCWC"/>
      <sheetName val="South_Coast"/>
      <sheetName val="Serrano"/>
      <sheetName val="Santiago"/>
      <sheetName val="Seal"/>
      <sheetName val="Santa_Margarita"/>
      <sheetName val="Santa_Ana"/>
      <sheetName val="San_Clemente"/>
      <sheetName val="Orange"/>
      <sheetName val="Orange_Park"/>
      <sheetName val="Newport"/>
      <sheetName val="Moulton"/>
      <sheetName val="Mesa"/>
      <sheetName val="Los_Alisos"/>
      <sheetName val="Laguna"/>
      <sheetName val="La_Palma"/>
      <sheetName val="La_Habra"/>
      <sheetName val="Irvine_Ranch"/>
      <sheetName val="Huntington"/>
      <sheetName val="Garden"/>
      <sheetName val="Fullerton"/>
      <sheetName val="Fountain"/>
      <sheetName val="El_Toro"/>
      <sheetName val="East_Orange"/>
      <sheetName val="Capistrano_Valley"/>
      <sheetName val="Capistrano_Beach"/>
      <sheetName val="Buena"/>
      <sheetName val="Brea"/>
      <sheetName val="Anaheim"/>
      <sheetName val="Summary"/>
      <sheetName val="Parameters"/>
      <sheetName val="Graphic_Resul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>
        <row r="82">
          <cell r="E82">
            <v>0.9</v>
          </cell>
        </row>
      </sheetData>
      <sheetData sheetId="4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gramming"/>
      <sheetName val="Documentation"/>
      <sheetName val="Reports"/>
      <sheetName val="MWD Total"/>
      <sheetName val="Western"/>
      <sheetName val="West Basin"/>
      <sheetName val="Upper San Gabriel"/>
      <sheetName val="Torrance"/>
      <sheetName val="Three Valleys"/>
      <sheetName val="Santa Monica"/>
      <sheetName val="Santa Ana"/>
      <sheetName val="San Marino"/>
      <sheetName val="San Fernando"/>
      <sheetName val="San Diego"/>
      <sheetName val="Pasadena"/>
      <sheetName val="MWDOC"/>
      <sheetName val="Los Angeles"/>
      <sheetName val="Long Beach"/>
      <sheetName val="Las Virgenes"/>
      <sheetName val="Inland Empire"/>
      <sheetName val="Glendale"/>
      <sheetName val="Fullerton"/>
      <sheetName val="Foothill"/>
      <sheetName val="Eastern"/>
      <sheetName val="Compton"/>
      <sheetName val="Coastal"/>
      <sheetName val="Central Basin"/>
      <sheetName val="Calleguas"/>
      <sheetName val="Burbank"/>
      <sheetName val="Beverly Hills"/>
      <sheetName val="Anaheim"/>
      <sheetName val="Input Demographics"/>
      <sheetName val="Input Employment"/>
      <sheetName val="Input Rates &amp; Inc"/>
      <sheetName val="Input 2001 Projection"/>
      <sheetName val="Input Total Active Conservation"/>
      <sheetName val="Input Conservation"/>
      <sheetName val="Input Use"/>
      <sheetName val="Input Climate"/>
      <sheetName val="2000 UWMP"/>
      <sheetName val="Agency_Template"/>
      <sheetName val="Summary"/>
      <sheetName val="Calibration"/>
      <sheetName val="Model_Interface"/>
      <sheetName val="Base Forecast"/>
      <sheetName val="Conservation"/>
      <sheetName val="Parameters"/>
      <sheetName val="SF C Model"/>
      <sheetName val="MF C Model"/>
      <sheetName val="NR C Model"/>
      <sheetName val="Graphic_Results"/>
      <sheetName val="2004 Price Effect Savings"/>
      <sheetName val="Annual Projectio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>
        <row r="152">
          <cell r="W152">
            <v>0</v>
          </cell>
          <cell r="X152">
            <v>0</v>
          </cell>
        </row>
        <row r="154">
          <cell r="X154">
            <v>0</v>
          </cell>
          <cell r="Y154">
            <v>0</v>
          </cell>
        </row>
        <row r="162">
          <cell r="X162">
            <v>0</v>
          </cell>
          <cell r="Y162">
            <v>0</v>
          </cell>
        </row>
      </sheetData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liability 2006-08"/>
      <sheetName val="2006-08 Tables"/>
      <sheetName val="reliability"/>
      <sheetName val="Tables"/>
      <sheetName val="+Average Year Demands"/>
      <sheetName val="+Multiple Year Demands"/>
      <sheetName val="+Dry Year Demands"/>
      <sheetName val="1977"/>
      <sheetName val="Average Year"/>
      <sheetName val="Multi(2010)"/>
      <sheetName val="Multi(2015)"/>
      <sheetName val="Multi(2020)"/>
      <sheetName val="Multi(2025)"/>
      <sheetName val="Multi(2030)"/>
      <sheetName val="Conservation Adjustments"/>
      <sheetName val="Emergency Storage Hacker"/>
      <sheetName val="Emergency Storage"/>
      <sheetName val="Demand on MWD"/>
      <sheetName val="IRP SWP target"/>
      <sheetName val="Multi-year supplies"/>
      <sheetName val="Remain. Con and LS"/>
      <sheetName val="Sheet1"/>
      <sheetName val="RESERVOIRS"/>
      <sheetName val="Des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L47"/>
  <sheetViews>
    <sheetView tabSelected="1" topLeftCell="B1" zoomScaleNormal="100" workbookViewId="0">
      <selection activeCell="C11" sqref="C11:L11"/>
    </sheetView>
  </sheetViews>
  <sheetFormatPr defaultRowHeight="13.2" x14ac:dyDescent="0.3"/>
  <cols>
    <col min="1" max="1" width="3.109375" style="1" customWidth="1"/>
    <col min="2" max="2" width="40.6640625" style="1" customWidth="1"/>
    <col min="3" max="12" width="12.109375" style="1" customWidth="1"/>
    <col min="13" max="251" width="9.109375" style="1"/>
    <col min="252" max="252" width="72.33203125" style="1" customWidth="1"/>
    <col min="253" max="253" width="16.5546875" style="1" customWidth="1"/>
    <col min="254" max="254" width="18.109375" style="1" bestFit="1" customWidth="1"/>
    <col min="255" max="255" width="17.5546875" style="1" bestFit="1" customWidth="1"/>
    <col min="256" max="256" width="17.6640625" style="1" bestFit="1" customWidth="1"/>
    <col min="257" max="258" width="17.5546875" style="1" bestFit="1" customWidth="1"/>
    <col min="259" max="261" width="17.6640625" style="1" bestFit="1" customWidth="1"/>
    <col min="262" max="266" width="0" style="1" hidden="1" customWidth="1"/>
    <col min="267" max="267" width="12.88671875" style="1" bestFit="1" customWidth="1"/>
    <col min="268" max="507" width="9.109375" style="1"/>
    <col min="508" max="508" width="72.33203125" style="1" customWidth="1"/>
    <col min="509" max="509" width="16.5546875" style="1" customWidth="1"/>
    <col min="510" max="510" width="18.109375" style="1" bestFit="1" customWidth="1"/>
    <col min="511" max="511" width="17.5546875" style="1" bestFit="1" customWidth="1"/>
    <col min="512" max="512" width="17.6640625" style="1" bestFit="1" customWidth="1"/>
    <col min="513" max="514" width="17.5546875" style="1" bestFit="1" customWidth="1"/>
    <col min="515" max="517" width="17.6640625" style="1" bestFit="1" customWidth="1"/>
    <col min="518" max="522" width="0" style="1" hidden="1" customWidth="1"/>
    <col min="523" max="523" width="12.88671875" style="1" bestFit="1" customWidth="1"/>
    <col min="524" max="763" width="9.109375" style="1"/>
    <col min="764" max="764" width="72.33203125" style="1" customWidth="1"/>
    <col min="765" max="765" width="16.5546875" style="1" customWidth="1"/>
    <col min="766" max="766" width="18.109375" style="1" bestFit="1" customWidth="1"/>
    <col min="767" max="767" width="17.5546875" style="1" bestFit="1" customWidth="1"/>
    <col min="768" max="768" width="17.6640625" style="1" bestFit="1" customWidth="1"/>
    <col min="769" max="770" width="17.5546875" style="1" bestFit="1" customWidth="1"/>
    <col min="771" max="773" width="17.6640625" style="1" bestFit="1" customWidth="1"/>
    <col min="774" max="778" width="0" style="1" hidden="1" customWidth="1"/>
    <col min="779" max="779" width="12.88671875" style="1" bestFit="1" customWidth="1"/>
    <col min="780" max="1019" width="9.109375" style="1"/>
    <col min="1020" max="1020" width="72.33203125" style="1" customWidth="1"/>
    <col min="1021" max="1021" width="16.5546875" style="1" customWidth="1"/>
    <col min="1022" max="1022" width="18.109375" style="1" bestFit="1" customWidth="1"/>
    <col min="1023" max="1023" width="17.5546875" style="1" bestFit="1" customWidth="1"/>
    <col min="1024" max="1024" width="17.6640625" style="1" bestFit="1" customWidth="1"/>
    <col min="1025" max="1026" width="17.5546875" style="1" bestFit="1" customWidth="1"/>
    <col min="1027" max="1029" width="17.6640625" style="1" bestFit="1" customWidth="1"/>
    <col min="1030" max="1034" width="0" style="1" hidden="1" customWidth="1"/>
    <col min="1035" max="1035" width="12.88671875" style="1" bestFit="1" customWidth="1"/>
    <col min="1036" max="1275" width="9.109375" style="1"/>
    <col min="1276" max="1276" width="72.33203125" style="1" customWidth="1"/>
    <col min="1277" max="1277" width="16.5546875" style="1" customWidth="1"/>
    <col min="1278" max="1278" width="18.109375" style="1" bestFit="1" customWidth="1"/>
    <col min="1279" max="1279" width="17.5546875" style="1" bestFit="1" customWidth="1"/>
    <col min="1280" max="1280" width="17.6640625" style="1" bestFit="1" customWidth="1"/>
    <col min="1281" max="1282" width="17.5546875" style="1" bestFit="1" customWidth="1"/>
    <col min="1283" max="1285" width="17.6640625" style="1" bestFit="1" customWidth="1"/>
    <col min="1286" max="1290" width="0" style="1" hidden="1" customWidth="1"/>
    <col min="1291" max="1291" width="12.88671875" style="1" bestFit="1" customWidth="1"/>
    <col min="1292" max="1531" width="9.109375" style="1"/>
    <col min="1532" max="1532" width="72.33203125" style="1" customWidth="1"/>
    <col min="1533" max="1533" width="16.5546875" style="1" customWidth="1"/>
    <col min="1534" max="1534" width="18.109375" style="1" bestFit="1" customWidth="1"/>
    <col min="1535" max="1535" width="17.5546875" style="1" bestFit="1" customWidth="1"/>
    <col min="1536" max="1536" width="17.6640625" style="1" bestFit="1" customWidth="1"/>
    <col min="1537" max="1538" width="17.5546875" style="1" bestFit="1" customWidth="1"/>
    <col min="1539" max="1541" width="17.6640625" style="1" bestFit="1" customWidth="1"/>
    <col min="1542" max="1546" width="0" style="1" hidden="1" customWidth="1"/>
    <col min="1547" max="1547" width="12.88671875" style="1" bestFit="1" customWidth="1"/>
    <col min="1548" max="1787" width="9.109375" style="1"/>
    <col min="1788" max="1788" width="72.33203125" style="1" customWidth="1"/>
    <col min="1789" max="1789" width="16.5546875" style="1" customWidth="1"/>
    <col min="1790" max="1790" width="18.109375" style="1" bestFit="1" customWidth="1"/>
    <col min="1791" max="1791" width="17.5546875" style="1" bestFit="1" customWidth="1"/>
    <col min="1792" max="1792" width="17.6640625" style="1" bestFit="1" customWidth="1"/>
    <col min="1793" max="1794" width="17.5546875" style="1" bestFit="1" customWidth="1"/>
    <col min="1795" max="1797" width="17.6640625" style="1" bestFit="1" customWidth="1"/>
    <col min="1798" max="1802" width="0" style="1" hidden="1" customWidth="1"/>
    <col min="1803" max="1803" width="12.88671875" style="1" bestFit="1" customWidth="1"/>
    <col min="1804" max="2043" width="9.109375" style="1"/>
    <col min="2044" max="2044" width="72.33203125" style="1" customWidth="1"/>
    <col min="2045" max="2045" width="16.5546875" style="1" customWidth="1"/>
    <col min="2046" max="2046" width="18.109375" style="1" bestFit="1" customWidth="1"/>
    <col min="2047" max="2047" width="17.5546875" style="1" bestFit="1" customWidth="1"/>
    <col min="2048" max="2048" width="17.6640625" style="1" bestFit="1" customWidth="1"/>
    <col min="2049" max="2050" width="17.5546875" style="1" bestFit="1" customWidth="1"/>
    <col min="2051" max="2053" width="17.6640625" style="1" bestFit="1" customWidth="1"/>
    <col min="2054" max="2058" width="0" style="1" hidden="1" customWidth="1"/>
    <col min="2059" max="2059" width="12.88671875" style="1" bestFit="1" customWidth="1"/>
    <col min="2060" max="2299" width="9.109375" style="1"/>
    <col min="2300" max="2300" width="72.33203125" style="1" customWidth="1"/>
    <col min="2301" max="2301" width="16.5546875" style="1" customWidth="1"/>
    <col min="2302" max="2302" width="18.109375" style="1" bestFit="1" customWidth="1"/>
    <col min="2303" max="2303" width="17.5546875" style="1" bestFit="1" customWidth="1"/>
    <col min="2304" max="2304" width="17.6640625" style="1" bestFit="1" customWidth="1"/>
    <col min="2305" max="2306" width="17.5546875" style="1" bestFit="1" customWidth="1"/>
    <col min="2307" max="2309" width="17.6640625" style="1" bestFit="1" customWidth="1"/>
    <col min="2310" max="2314" width="0" style="1" hidden="1" customWidth="1"/>
    <col min="2315" max="2315" width="12.88671875" style="1" bestFit="1" customWidth="1"/>
    <col min="2316" max="2555" width="9.109375" style="1"/>
    <col min="2556" max="2556" width="72.33203125" style="1" customWidth="1"/>
    <col min="2557" max="2557" width="16.5546875" style="1" customWidth="1"/>
    <col min="2558" max="2558" width="18.109375" style="1" bestFit="1" customWidth="1"/>
    <col min="2559" max="2559" width="17.5546875" style="1" bestFit="1" customWidth="1"/>
    <col min="2560" max="2560" width="17.6640625" style="1" bestFit="1" customWidth="1"/>
    <col min="2561" max="2562" width="17.5546875" style="1" bestFit="1" customWidth="1"/>
    <col min="2563" max="2565" width="17.6640625" style="1" bestFit="1" customWidth="1"/>
    <col min="2566" max="2570" width="0" style="1" hidden="1" customWidth="1"/>
    <col min="2571" max="2571" width="12.88671875" style="1" bestFit="1" customWidth="1"/>
    <col min="2572" max="2811" width="9.109375" style="1"/>
    <col min="2812" max="2812" width="72.33203125" style="1" customWidth="1"/>
    <col min="2813" max="2813" width="16.5546875" style="1" customWidth="1"/>
    <col min="2814" max="2814" width="18.109375" style="1" bestFit="1" customWidth="1"/>
    <col min="2815" max="2815" width="17.5546875" style="1" bestFit="1" customWidth="1"/>
    <col min="2816" max="2816" width="17.6640625" style="1" bestFit="1" customWidth="1"/>
    <col min="2817" max="2818" width="17.5546875" style="1" bestFit="1" customWidth="1"/>
    <col min="2819" max="2821" width="17.6640625" style="1" bestFit="1" customWidth="1"/>
    <col min="2822" max="2826" width="0" style="1" hidden="1" customWidth="1"/>
    <col min="2827" max="2827" width="12.88671875" style="1" bestFit="1" customWidth="1"/>
    <col min="2828" max="3067" width="9.109375" style="1"/>
    <col min="3068" max="3068" width="72.33203125" style="1" customWidth="1"/>
    <col min="3069" max="3069" width="16.5546875" style="1" customWidth="1"/>
    <col min="3070" max="3070" width="18.109375" style="1" bestFit="1" customWidth="1"/>
    <col min="3071" max="3071" width="17.5546875" style="1" bestFit="1" customWidth="1"/>
    <col min="3072" max="3072" width="17.6640625" style="1" bestFit="1" customWidth="1"/>
    <col min="3073" max="3074" width="17.5546875" style="1" bestFit="1" customWidth="1"/>
    <col min="3075" max="3077" width="17.6640625" style="1" bestFit="1" customWidth="1"/>
    <col min="3078" max="3082" width="0" style="1" hidden="1" customWidth="1"/>
    <col min="3083" max="3083" width="12.88671875" style="1" bestFit="1" customWidth="1"/>
    <col min="3084" max="3323" width="9.109375" style="1"/>
    <col min="3324" max="3324" width="72.33203125" style="1" customWidth="1"/>
    <col min="3325" max="3325" width="16.5546875" style="1" customWidth="1"/>
    <col min="3326" max="3326" width="18.109375" style="1" bestFit="1" customWidth="1"/>
    <col min="3327" max="3327" width="17.5546875" style="1" bestFit="1" customWidth="1"/>
    <col min="3328" max="3328" width="17.6640625" style="1" bestFit="1" customWidth="1"/>
    <col min="3329" max="3330" width="17.5546875" style="1" bestFit="1" customWidth="1"/>
    <col min="3331" max="3333" width="17.6640625" style="1" bestFit="1" customWidth="1"/>
    <col min="3334" max="3338" width="0" style="1" hidden="1" customWidth="1"/>
    <col min="3339" max="3339" width="12.88671875" style="1" bestFit="1" customWidth="1"/>
    <col min="3340" max="3579" width="9.109375" style="1"/>
    <col min="3580" max="3580" width="72.33203125" style="1" customWidth="1"/>
    <col min="3581" max="3581" width="16.5546875" style="1" customWidth="1"/>
    <col min="3582" max="3582" width="18.109375" style="1" bestFit="1" customWidth="1"/>
    <col min="3583" max="3583" width="17.5546875" style="1" bestFit="1" customWidth="1"/>
    <col min="3584" max="3584" width="17.6640625" style="1" bestFit="1" customWidth="1"/>
    <col min="3585" max="3586" width="17.5546875" style="1" bestFit="1" customWidth="1"/>
    <col min="3587" max="3589" width="17.6640625" style="1" bestFit="1" customWidth="1"/>
    <col min="3590" max="3594" width="0" style="1" hidden="1" customWidth="1"/>
    <col min="3595" max="3595" width="12.88671875" style="1" bestFit="1" customWidth="1"/>
    <col min="3596" max="3835" width="9.109375" style="1"/>
    <col min="3836" max="3836" width="72.33203125" style="1" customWidth="1"/>
    <col min="3837" max="3837" width="16.5546875" style="1" customWidth="1"/>
    <col min="3838" max="3838" width="18.109375" style="1" bestFit="1" customWidth="1"/>
    <col min="3839" max="3839" width="17.5546875" style="1" bestFit="1" customWidth="1"/>
    <col min="3840" max="3840" width="17.6640625" style="1" bestFit="1" customWidth="1"/>
    <col min="3841" max="3842" width="17.5546875" style="1" bestFit="1" customWidth="1"/>
    <col min="3843" max="3845" width="17.6640625" style="1" bestFit="1" customWidth="1"/>
    <col min="3846" max="3850" width="0" style="1" hidden="1" customWidth="1"/>
    <col min="3851" max="3851" width="12.88671875" style="1" bestFit="1" customWidth="1"/>
    <col min="3852" max="4091" width="9.109375" style="1"/>
    <col min="4092" max="4092" width="72.33203125" style="1" customWidth="1"/>
    <col min="4093" max="4093" width="16.5546875" style="1" customWidth="1"/>
    <col min="4094" max="4094" width="18.109375" style="1" bestFit="1" customWidth="1"/>
    <col min="4095" max="4095" width="17.5546875" style="1" bestFit="1" customWidth="1"/>
    <col min="4096" max="4096" width="17.6640625" style="1" bestFit="1" customWidth="1"/>
    <col min="4097" max="4098" width="17.5546875" style="1" bestFit="1" customWidth="1"/>
    <col min="4099" max="4101" width="17.6640625" style="1" bestFit="1" customWidth="1"/>
    <col min="4102" max="4106" width="0" style="1" hidden="1" customWidth="1"/>
    <col min="4107" max="4107" width="12.88671875" style="1" bestFit="1" customWidth="1"/>
    <col min="4108" max="4347" width="9.109375" style="1"/>
    <col min="4348" max="4348" width="72.33203125" style="1" customWidth="1"/>
    <col min="4349" max="4349" width="16.5546875" style="1" customWidth="1"/>
    <col min="4350" max="4350" width="18.109375" style="1" bestFit="1" customWidth="1"/>
    <col min="4351" max="4351" width="17.5546875" style="1" bestFit="1" customWidth="1"/>
    <col min="4352" max="4352" width="17.6640625" style="1" bestFit="1" customWidth="1"/>
    <col min="4353" max="4354" width="17.5546875" style="1" bestFit="1" customWidth="1"/>
    <col min="4355" max="4357" width="17.6640625" style="1" bestFit="1" customWidth="1"/>
    <col min="4358" max="4362" width="0" style="1" hidden="1" customWidth="1"/>
    <col min="4363" max="4363" width="12.88671875" style="1" bestFit="1" customWidth="1"/>
    <col min="4364" max="4603" width="9.109375" style="1"/>
    <col min="4604" max="4604" width="72.33203125" style="1" customWidth="1"/>
    <col min="4605" max="4605" width="16.5546875" style="1" customWidth="1"/>
    <col min="4606" max="4606" width="18.109375" style="1" bestFit="1" customWidth="1"/>
    <col min="4607" max="4607" width="17.5546875" style="1" bestFit="1" customWidth="1"/>
    <col min="4608" max="4608" width="17.6640625" style="1" bestFit="1" customWidth="1"/>
    <col min="4609" max="4610" width="17.5546875" style="1" bestFit="1" customWidth="1"/>
    <col min="4611" max="4613" width="17.6640625" style="1" bestFit="1" customWidth="1"/>
    <col min="4614" max="4618" width="0" style="1" hidden="1" customWidth="1"/>
    <col min="4619" max="4619" width="12.88671875" style="1" bestFit="1" customWidth="1"/>
    <col min="4620" max="4859" width="9.109375" style="1"/>
    <col min="4860" max="4860" width="72.33203125" style="1" customWidth="1"/>
    <col min="4861" max="4861" width="16.5546875" style="1" customWidth="1"/>
    <col min="4862" max="4862" width="18.109375" style="1" bestFit="1" customWidth="1"/>
    <col min="4863" max="4863" width="17.5546875" style="1" bestFit="1" customWidth="1"/>
    <col min="4864" max="4864" width="17.6640625" style="1" bestFit="1" customWidth="1"/>
    <col min="4865" max="4866" width="17.5546875" style="1" bestFit="1" customWidth="1"/>
    <col min="4867" max="4869" width="17.6640625" style="1" bestFit="1" customWidth="1"/>
    <col min="4870" max="4874" width="0" style="1" hidden="1" customWidth="1"/>
    <col min="4875" max="4875" width="12.88671875" style="1" bestFit="1" customWidth="1"/>
    <col min="4876" max="5115" width="9.109375" style="1"/>
    <col min="5116" max="5116" width="72.33203125" style="1" customWidth="1"/>
    <col min="5117" max="5117" width="16.5546875" style="1" customWidth="1"/>
    <col min="5118" max="5118" width="18.109375" style="1" bestFit="1" customWidth="1"/>
    <col min="5119" max="5119" width="17.5546875" style="1" bestFit="1" customWidth="1"/>
    <col min="5120" max="5120" width="17.6640625" style="1" bestFit="1" customWidth="1"/>
    <col min="5121" max="5122" width="17.5546875" style="1" bestFit="1" customWidth="1"/>
    <col min="5123" max="5125" width="17.6640625" style="1" bestFit="1" customWidth="1"/>
    <col min="5126" max="5130" width="0" style="1" hidden="1" customWidth="1"/>
    <col min="5131" max="5131" width="12.88671875" style="1" bestFit="1" customWidth="1"/>
    <col min="5132" max="5371" width="9.109375" style="1"/>
    <col min="5372" max="5372" width="72.33203125" style="1" customWidth="1"/>
    <col min="5373" max="5373" width="16.5546875" style="1" customWidth="1"/>
    <col min="5374" max="5374" width="18.109375" style="1" bestFit="1" customWidth="1"/>
    <col min="5375" max="5375" width="17.5546875" style="1" bestFit="1" customWidth="1"/>
    <col min="5376" max="5376" width="17.6640625" style="1" bestFit="1" customWidth="1"/>
    <col min="5377" max="5378" width="17.5546875" style="1" bestFit="1" customWidth="1"/>
    <col min="5379" max="5381" width="17.6640625" style="1" bestFit="1" customWidth="1"/>
    <col min="5382" max="5386" width="0" style="1" hidden="1" customWidth="1"/>
    <col min="5387" max="5387" width="12.88671875" style="1" bestFit="1" customWidth="1"/>
    <col min="5388" max="5627" width="9.109375" style="1"/>
    <col min="5628" max="5628" width="72.33203125" style="1" customWidth="1"/>
    <col min="5629" max="5629" width="16.5546875" style="1" customWidth="1"/>
    <col min="5630" max="5630" width="18.109375" style="1" bestFit="1" customWidth="1"/>
    <col min="5631" max="5631" width="17.5546875" style="1" bestFit="1" customWidth="1"/>
    <col min="5632" max="5632" width="17.6640625" style="1" bestFit="1" customWidth="1"/>
    <col min="5633" max="5634" width="17.5546875" style="1" bestFit="1" customWidth="1"/>
    <col min="5635" max="5637" width="17.6640625" style="1" bestFit="1" customWidth="1"/>
    <col min="5638" max="5642" width="0" style="1" hidden="1" customWidth="1"/>
    <col min="5643" max="5643" width="12.88671875" style="1" bestFit="1" customWidth="1"/>
    <col min="5644" max="5883" width="9.109375" style="1"/>
    <col min="5884" max="5884" width="72.33203125" style="1" customWidth="1"/>
    <col min="5885" max="5885" width="16.5546875" style="1" customWidth="1"/>
    <col min="5886" max="5886" width="18.109375" style="1" bestFit="1" customWidth="1"/>
    <col min="5887" max="5887" width="17.5546875" style="1" bestFit="1" customWidth="1"/>
    <col min="5888" max="5888" width="17.6640625" style="1" bestFit="1" customWidth="1"/>
    <col min="5889" max="5890" width="17.5546875" style="1" bestFit="1" customWidth="1"/>
    <col min="5891" max="5893" width="17.6640625" style="1" bestFit="1" customWidth="1"/>
    <col min="5894" max="5898" width="0" style="1" hidden="1" customWidth="1"/>
    <col min="5899" max="5899" width="12.88671875" style="1" bestFit="1" customWidth="1"/>
    <col min="5900" max="6139" width="9.109375" style="1"/>
    <col min="6140" max="6140" width="72.33203125" style="1" customWidth="1"/>
    <col min="6141" max="6141" width="16.5546875" style="1" customWidth="1"/>
    <col min="6142" max="6142" width="18.109375" style="1" bestFit="1" customWidth="1"/>
    <col min="6143" max="6143" width="17.5546875" style="1" bestFit="1" customWidth="1"/>
    <col min="6144" max="6144" width="17.6640625" style="1" bestFit="1" customWidth="1"/>
    <col min="6145" max="6146" width="17.5546875" style="1" bestFit="1" customWidth="1"/>
    <col min="6147" max="6149" width="17.6640625" style="1" bestFit="1" customWidth="1"/>
    <col min="6150" max="6154" width="0" style="1" hidden="1" customWidth="1"/>
    <col min="6155" max="6155" width="12.88671875" style="1" bestFit="1" customWidth="1"/>
    <col min="6156" max="6395" width="9.109375" style="1"/>
    <col min="6396" max="6396" width="72.33203125" style="1" customWidth="1"/>
    <col min="6397" max="6397" width="16.5546875" style="1" customWidth="1"/>
    <col min="6398" max="6398" width="18.109375" style="1" bestFit="1" customWidth="1"/>
    <col min="6399" max="6399" width="17.5546875" style="1" bestFit="1" customWidth="1"/>
    <col min="6400" max="6400" width="17.6640625" style="1" bestFit="1" customWidth="1"/>
    <col min="6401" max="6402" width="17.5546875" style="1" bestFit="1" customWidth="1"/>
    <col min="6403" max="6405" width="17.6640625" style="1" bestFit="1" customWidth="1"/>
    <col min="6406" max="6410" width="0" style="1" hidden="1" customWidth="1"/>
    <col min="6411" max="6411" width="12.88671875" style="1" bestFit="1" customWidth="1"/>
    <col min="6412" max="6651" width="9.109375" style="1"/>
    <col min="6652" max="6652" width="72.33203125" style="1" customWidth="1"/>
    <col min="6653" max="6653" width="16.5546875" style="1" customWidth="1"/>
    <col min="6654" max="6654" width="18.109375" style="1" bestFit="1" customWidth="1"/>
    <col min="6655" max="6655" width="17.5546875" style="1" bestFit="1" customWidth="1"/>
    <col min="6656" max="6656" width="17.6640625" style="1" bestFit="1" customWidth="1"/>
    <col min="6657" max="6658" width="17.5546875" style="1" bestFit="1" customWidth="1"/>
    <col min="6659" max="6661" width="17.6640625" style="1" bestFit="1" customWidth="1"/>
    <col min="6662" max="6666" width="0" style="1" hidden="1" customWidth="1"/>
    <col min="6667" max="6667" width="12.88671875" style="1" bestFit="1" customWidth="1"/>
    <col min="6668" max="6907" width="9.109375" style="1"/>
    <col min="6908" max="6908" width="72.33203125" style="1" customWidth="1"/>
    <col min="6909" max="6909" width="16.5546875" style="1" customWidth="1"/>
    <col min="6910" max="6910" width="18.109375" style="1" bestFit="1" customWidth="1"/>
    <col min="6911" max="6911" width="17.5546875" style="1" bestFit="1" customWidth="1"/>
    <col min="6912" max="6912" width="17.6640625" style="1" bestFit="1" customWidth="1"/>
    <col min="6913" max="6914" width="17.5546875" style="1" bestFit="1" customWidth="1"/>
    <col min="6915" max="6917" width="17.6640625" style="1" bestFit="1" customWidth="1"/>
    <col min="6918" max="6922" width="0" style="1" hidden="1" customWidth="1"/>
    <col min="6923" max="6923" width="12.88671875" style="1" bestFit="1" customWidth="1"/>
    <col min="6924" max="7163" width="9.109375" style="1"/>
    <col min="7164" max="7164" width="72.33203125" style="1" customWidth="1"/>
    <col min="7165" max="7165" width="16.5546875" style="1" customWidth="1"/>
    <col min="7166" max="7166" width="18.109375" style="1" bestFit="1" customWidth="1"/>
    <col min="7167" max="7167" width="17.5546875" style="1" bestFit="1" customWidth="1"/>
    <col min="7168" max="7168" width="17.6640625" style="1" bestFit="1" customWidth="1"/>
    <col min="7169" max="7170" width="17.5546875" style="1" bestFit="1" customWidth="1"/>
    <col min="7171" max="7173" width="17.6640625" style="1" bestFit="1" customWidth="1"/>
    <col min="7174" max="7178" width="0" style="1" hidden="1" customWidth="1"/>
    <col min="7179" max="7179" width="12.88671875" style="1" bestFit="1" customWidth="1"/>
    <col min="7180" max="7419" width="9.109375" style="1"/>
    <col min="7420" max="7420" width="72.33203125" style="1" customWidth="1"/>
    <col min="7421" max="7421" width="16.5546875" style="1" customWidth="1"/>
    <col min="7422" max="7422" width="18.109375" style="1" bestFit="1" customWidth="1"/>
    <col min="7423" max="7423" width="17.5546875" style="1" bestFit="1" customWidth="1"/>
    <col min="7424" max="7424" width="17.6640625" style="1" bestFit="1" customWidth="1"/>
    <col min="7425" max="7426" width="17.5546875" style="1" bestFit="1" customWidth="1"/>
    <col min="7427" max="7429" width="17.6640625" style="1" bestFit="1" customWidth="1"/>
    <col min="7430" max="7434" width="0" style="1" hidden="1" customWidth="1"/>
    <col min="7435" max="7435" width="12.88671875" style="1" bestFit="1" customWidth="1"/>
    <col min="7436" max="7675" width="9.109375" style="1"/>
    <col min="7676" max="7676" width="72.33203125" style="1" customWidth="1"/>
    <col min="7677" max="7677" width="16.5546875" style="1" customWidth="1"/>
    <col min="7678" max="7678" width="18.109375" style="1" bestFit="1" customWidth="1"/>
    <col min="7679" max="7679" width="17.5546875" style="1" bestFit="1" customWidth="1"/>
    <col min="7680" max="7680" width="17.6640625" style="1" bestFit="1" customWidth="1"/>
    <col min="7681" max="7682" width="17.5546875" style="1" bestFit="1" customWidth="1"/>
    <col min="7683" max="7685" width="17.6640625" style="1" bestFit="1" customWidth="1"/>
    <col min="7686" max="7690" width="0" style="1" hidden="1" customWidth="1"/>
    <col min="7691" max="7691" width="12.88671875" style="1" bestFit="1" customWidth="1"/>
    <col min="7692" max="7931" width="9.109375" style="1"/>
    <col min="7932" max="7932" width="72.33203125" style="1" customWidth="1"/>
    <col min="7933" max="7933" width="16.5546875" style="1" customWidth="1"/>
    <col min="7934" max="7934" width="18.109375" style="1" bestFit="1" customWidth="1"/>
    <col min="7935" max="7935" width="17.5546875" style="1" bestFit="1" customWidth="1"/>
    <col min="7936" max="7936" width="17.6640625" style="1" bestFit="1" customWidth="1"/>
    <col min="7937" max="7938" width="17.5546875" style="1" bestFit="1" customWidth="1"/>
    <col min="7939" max="7941" width="17.6640625" style="1" bestFit="1" customWidth="1"/>
    <col min="7942" max="7946" width="0" style="1" hidden="1" customWidth="1"/>
    <col min="7947" max="7947" width="12.88671875" style="1" bestFit="1" customWidth="1"/>
    <col min="7948" max="8187" width="9.109375" style="1"/>
    <col min="8188" max="8188" width="72.33203125" style="1" customWidth="1"/>
    <col min="8189" max="8189" width="16.5546875" style="1" customWidth="1"/>
    <col min="8190" max="8190" width="18.109375" style="1" bestFit="1" customWidth="1"/>
    <col min="8191" max="8191" width="17.5546875" style="1" bestFit="1" customWidth="1"/>
    <col min="8192" max="8192" width="17.6640625" style="1" bestFit="1" customWidth="1"/>
    <col min="8193" max="8194" width="17.5546875" style="1" bestFit="1" customWidth="1"/>
    <col min="8195" max="8197" width="17.6640625" style="1" bestFit="1" customWidth="1"/>
    <col min="8198" max="8202" width="0" style="1" hidden="1" customWidth="1"/>
    <col min="8203" max="8203" width="12.88671875" style="1" bestFit="1" customWidth="1"/>
    <col min="8204" max="8443" width="9.109375" style="1"/>
    <col min="8444" max="8444" width="72.33203125" style="1" customWidth="1"/>
    <col min="8445" max="8445" width="16.5546875" style="1" customWidth="1"/>
    <col min="8446" max="8446" width="18.109375" style="1" bestFit="1" customWidth="1"/>
    <col min="8447" max="8447" width="17.5546875" style="1" bestFit="1" customWidth="1"/>
    <col min="8448" max="8448" width="17.6640625" style="1" bestFit="1" customWidth="1"/>
    <col min="8449" max="8450" width="17.5546875" style="1" bestFit="1" customWidth="1"/>
    <col min="8451" max="8453" width="17.6640625" style="1" bestFit="1" customWidth="1"/>
    <col min="8454" max="8458" width="0" style="1" hidden="1" customWidth="1"/>
    <col min="8459" max="8459" width="12.88671875" style="1" bestFit="1" customWidth="1"/>
    <col min="8460" max="8699" width="9.109375" style="1"/>
    <col min="8700" max="8700" width="72.33203125" style="1" customWidth="1"/>
    <col min="8701" max="8701" width="16.5546875" style="1" customWidth="1"/>
    <col min="8702" max="8702" width="18.109375" style="1" bestFit="1" customWidth="1"/>
    <col min="8703" max="8703" width="17.5546875" style="1" bestFit="1" customWidth="1"/>
    <col min="8704" max="8704" width="17.6640625" style="1" bestFit="1" customWidth="1"/>
    <col min="8705" max="8706" width="17.5546875" style="1" bestFit="1" customWidth="1"/>
    <col min="8707" max="8709" width="17.6640625" style="1" bestFit="1" customWidth="1"/>
    <col min="8710" max="8714" width="0" style="1" hidden="1" customWidth="1"/>
    <col min="8715" max="8715" width="12.88671875" style="1" bestFit="1" customWidth="1"/>
    <col min="8716" max="8955" width="9.109375" style="1"/>
    <col min="8956" max="8956" width="72.33203125" style="1" customWidth="1"/>
    <col min="8957" max="8957" width="16.5546875" style="1" customWidth="1"/>
    <col min="8958" max="8958" width="18.109375" style="1" bestFit="1" customWidth="1"/>
    <col min="8959" max="8959" width="17.5546875" style="1" bestFit="1" customWidth="1"/>
    <col min="8960" max="8960" width="17.6640625" style="1" bestFit="1" customWidth="1"/>
    <col min="8961" max="8962" width="17.5546875" style="1" bestFit="1" customWidth="1"/>
    <col min="8963" max="8965" width="17.6640625" style="1" bestFit="1" customWidth="1"/>
    <col min="8966" max="8970" width="0" style="1" hidden="1" customWidth="1"/>
    <col min="8971" max="8971" width="12.88671875" style="1" bestFit="1" customWidth="1"/>
    <col min="8972" max="9211" width="9.109375" style="1"/>
    <col min="9212" max="9212" width="72.33203125" style="1" customWidth="1"/>
    <col min="9213" max="9213" width="16.5546875" style="1" customWidth="1"/>
    <col min="9214" max="9214" width="18.109375" style="1" bestFit="1" customWidth="1"/>
    <col min="9215" max="9215" width="17.5546875" style="1" bestFit="1" customWidth="1"/>
    <col min="9216" max="9216" width="17.6640625" style="1" bestFit="1" customWidth="1"/>
    <col min="9217" max="9218" width="17.5546875" style="1" bestFit="1" customWidth="1"/>
    <col min="9219" max="9221" width="17.6640625" style="1" bestFit="1" customWidth="1"/>
    <col min="9222" max="9226" width="0" style="1" hidden="1" customWidth="1"/>
    <col min="9227" max="9227" width="12.88671875" style="1" bestFit="1" customWidth="1"/>
    <col min="9228" max="9467" width="9.109375" style="1"/>
    <col min="9468" max="9468" width="72.33203125" style="1" customWidth="1"/>
    <col min="9469" max="9469" width="16.5546875" style="1" customWidth="1"/>
    <col min="9470" max="9470" width="18.109375" style="1" bestFit="1" customWidth="1"/>
    <col min="9471" max="9471" width="17.5546875" style="1" bestFit="1" customWidth="1"/>
    <col min="9472" max="9472" width="17.6640625" style="1" bestFit="1" customWidth="1"/>
    <col min="9473" max="9474" width="17.5546875" style="1" bestFit="1" customWidth="1"/>
    <col min="9475" max="9477" width="17.6640625" style="1" bestFit="1" customWidth="1"/>
    <col min="9478" max="9482" width="0" style="1" hidden="1" customWidth="1"/>
    <col min="9483" max="9483" width="12.88671875" style="1" bestFit="1" customWidth="1"/>
    <col min="9484" max="9723" width="9.109375" style="1"/>
    <col min="9724" max="9724" width="72.33203125" style="1" customWidth="1"/>
    <col min="9725" max="9725" width="16.5546875" style="1" customWidth="1"/>
    <col min="9726" max="9726" width="18.109375" style="1" bestFit="1" customWidth="1"/>
    <col min="9727" max="9727" width="17.5546875" style="1" bestFit="1" customWidth="1"/>
    <col min="9728" max="9728" width="17.6640625" style="1" bestFit="1" customWidth="1"/>
    <col min="9729" max="9730" width="17.5546875" style="1" bestFit="1" customWidth="1"/>
    <col min="9731" max="9733" width="17.6640625" style="1" bestFit="1" customWidth="1"/>
    <col min="9734" max="9738" width="0" style="1" hidden="1" customWidth="1"/>
    <col min="9739" max="9739" width="12.88671875" style="1" bestFit="1" customWidth="1"/>
    <col min="9740" max="9979" width="9.109375" style="1"/>
    <col min="9980" max="9980" width="72.33203125" style="1" customWidth="1"/>
    <col min="9981" max="9981" width="16.5546875" style="1" customWidth="1"/>
    <col min="9982" max="9982" width="18.109375" style="1" bestFit="1" customWidth="1"/>
    <col min="9983" max="9983" width="17.5546875" style="1" bestFit="1" customWidth="1"/>
    <col min="9984" max="9984" width="17.6640625" style="1" bestFit="1" customWidth="1"/>
    <col min="9985" max="9986" width="17.5546875" style="1" bestFit="1" customWidth="1"/>
    <col min="9987" max="9989" width="17.6640625" style="1" bestFit="1" customWidth="1"/>
    <col min="9990" max="9994" width="0" style="1" hidden="1" customWidth="1"/>
    <col min="9995" max="9995" width="12.88671875" style="1" bestFit="1" customWidth="1"/>
    <col min="9996" max="10235" width="9.109375" style="1"/>
    <col min="10236" max="10236" width="72.33203125" style="1" customWidth="1"/>
    <col min="10237" max="10237" width="16.5546875" style="1" customWidth="1"/>
    <col min="10238" max="10238" width="18.109375" style="1" bestFit="1" customWidth="1"/>
    <col min="10239" max="10239" width="17.5546875" style="1" bestFit="1" customWidth="1"/>
    <col min="10240" max="10240" width="17.6640625" style="1" bestFit="1" customWidth="1"/>
    <col min="10241" max="10242" width="17.5546875" style="1" bestFit="1" customWidth="1"/>
    <col min="10243" max="10245" width="17.6640625" style="1" bestFit="1" customWidth="1"/>
    <col min="10246" max="10250" width="0" style="1" hidden="1" customWidth="1"/>
    <col min="10251" max="10251" width="12.88671875" style="1" bestFit="1" customWidth="1"/>
    <col min="10252" max="10491" width="9.109375" style="1"/>
    <col min="10492" max="10492" width="72.33203125" style="1" customWidth="1"/>
    <col min="10493" max="10493" width="16.5546875" style="1" customWidth="1"/>
    <col min="10494" max="10494" width="18.109375" style="1" bestFit="1" customWidth="1"/>
    <col min="10495" max="10495" width="17.5546875" style="1" bestFit="1" customWidth="1"/>
    <col min="10496" max="10496" width="17.6640625" style="1" bestFit="1" customWidth="1"/>
    <col min="10497" max="10498" width="17.5546875" style="1" bestFit="1" customWidth="1"/>
    <col min="10499" max="10501" width="17.6640625" style="1" bestFit="1" customWidth="1"/>
    <col min="10502" max="10506" width="0" style="1" hidden="1" customWidth="1"/>
    <col min="10507" max="10507" width="12.88671875" style="1" bestFit="1" customWidth="1"/>
    <col min="10508" max="10747" width="9.109375" style="1"/>
    <col min="10748" max="10748" width="72.33203125" style="1" customWidth="1"/>
    <col min="10749" max="10749" width="16.5546875" style="1" customWidth="1"/>
    <col min="10750" max="10750" width="18.109375" style="1" bestFit="1" customWidth="1"/>
    <col min="10751" max="10751" width="17.5546875" style="1" bestFit="1" customWidth="1"/>
    <col min="10752" max="10752" width="17.6640625" style="1" bestFit="1" customWidth="1"/>
    <col min="10753" max="10754" width="17.5546875" style="1" bestFit="1" customWidth="1"/>
    <col min="10755" max="10757" width="17.6640625" style="1" bestFit="1" customWidth="1"/>
    <col min="10758" max="10762" width="0" style="1" hidden="1" customWidth="1"/>
    <col min="10763" max="10763" width="12.88671875" style="1" bestFit="1" customWidth="1"/>
    <col min="10764" max="11003" width="9.109375" style="1"/>
    <col min="11004" max="11004" width="72.33203125" style="1" customWidth="1"/>
    <col min="11005" max="11005" width="16.5546875" style="1" customWidth="1"/>
    <col min="11006" max="11006" width="18.109375" style="1" bestFit="1" customWidth="1"/>
    <col min="11007" max="11007" width="17.5546875" style="1" bestFit="1" customWidth="1"/>
    <col min="11008" max="11008" width="17.6640625" style="1" bestFit="1" customWidth="1"/>
    <col min="11009" max="11010" width="17.5546875" style="1" bestFit="1" customWidth="1"/>
    <col min="11011" max="11013" width="17.6640625" style="1" bestFit="1" customWidth="1"/>
    <col min="11014" max="11018" width="0" style="1" hidden="1" customWidth="1"/>
    <col min="11019" max="11019" width="12.88671875" style="1" bestFit="1" customWidth="1"/>
    <col min="11020" max="11259" width="9.109375" style="1"/>
    <col min="11260" max="11260" width="72.33203125" style="1" customWidth="1"/>
    <col min="11261" max="11261" width="16.5546875" style="1" customWidth="1"/>
    <col min="11262" max="11262" width="18.109375" style="1" bestFit="1" customWidth="1"/>
    <col min="11263" max="11263" width="17.5546875" style="1" bestFit="1" customWidth="1"/>
    <col min="11264" max="11264" width="17.6640625" style="1" bestFit="1" customWidth="1"/>
    <col min="11265" max="11266" width="17.5546875" style="1" bestFit="1" customWidth="1"/>
    <col min="11267" max="11269" width="17.6640625" style="1" bestFit="1" customWidth="1"/>
    <col min="11270" max="11274" width="0" style="1" hidden="1" customWidth="1"/>
    <col min="11275" max="11275" width="12.88671875" style="1" bestFit="1" customWidth="1"/>
    <col min="11276" max="11515" width="9.109375" style="1"/>
    <col min="11516" max="11516" width="72.33203125" style="1" customWidth="1"/>
    <col min="11517" max="11517" width="16.5546875" style="1" customWidth="1"/>
    <col min="11518" max="11518" width="18.109375" style="1" bestFit="1" customWidth="1"/>
    <col min="11519" max="11519" width="17.5546875" style="1" bestFit="1" customWidth="1"/>
    <col min="11520" max="11520" width="17.6640625" style="1" bestFit="1" customWidth="1"/>
    <col min="11521" max="11522" width="17.5546875" style="1" bestFit="1" customWidth="1"/>
    <col min="11523" max="11525" width="17.6640625" style="1" bestFit="1" customWidth="1"/>
    <col min="11526" max="11530" width="0" style="1" hidden="1" customWidth="1"/>
    <col min="11531" max="11531" width="12.88671875" style="1" bestFit="1" customWidth="1"/>
    <col min="11532" max="11771" width="9.109375" style="1"/>
    <col min="11772" max="11772" width="72.33203125" style="1" customWidth="1"/>
    <col min="11773" max="11773" width="16.5546875" style="1" customWidth="1"/>
    <col min="11774" max="11774" width="18.109375" style="1" bestFit="1" customWidth="1"/>
    <col min="11775" max="11775" width="17.5546875" style="1" bestFit="1" customWidth="1"/>
    <col min="11776" max="11776" width="17.6640625" style="1" bestFit="1" customWidth="1"/>
    <col min="11777" max="11778" width="17.5546875" style="1" bestFit="1" customWidth="1"/>
    <col min="11779" max="11781" width="17.6640625" style="1" bestFit="1" customWidth="1"/>
    <col min="11782" max="11786" width="0" style="1" hidden="1" customWidth="1"/>
    <col min="11787" max="11787" width="12.88671875" style="1" bestFit="1" customWidth="1"/>
    <col min="11788" max="12027" width="9.109375" style="1"/>
    <col min="12028" max="12028" width="72.33203125" style="1" customWidth="1"/>
    <col min="12029" max="12029" width="16.5546875" style="1" customWidth="1"/>
    <col min="12030" max="12030" width="18.109375" style="1" bestFit="1" customWidth="1"/>
    <col min="12031" max="12031" width="17.5546875" style="1" bestFit="1" customWidth="1"/>
    <col min="12032" max="12032" width="17.6640625" style="1" bestFit="1" customWidth="1"/>
    <col min="12033" max="12034" width="17.5546875" style="1" bestFit="1" customWidth="1"/>
    <col min="12035" max="12037" width="17.6640625" style="1" bestFit="1" customWidth="1"/>
    <col min="12038" max="12042" width="0" style="1" hidden="1" customWidth="1"/>
    <col min="12043" max="12043" width="12.88671875" style="1" bestFit="1" customWidth="1"/>
    <col min="12044" max="12283" width="9.109375" style="1"/>
    <col min="12284" max="12284" width="72.33203125" style="1" customWidth="1"/>
    <col min="12285" max="12285" width="16.5546875" style="1" customWidth="1"/>
    <col min="12286" max="12286" width="18.109375" style="1" bestFit="1" customWidth="1"/>
    <col min="12287" max="12287" width="17.5546875" style="1" bestFit="1" customWidth="1"/>
    <col min="12288" max="12288" width="17.6640625" style="1" bestFit="1" customWidth="1"/>
    <col min="12289" max="12290" width="17.5546875" style="1" bestFit="1" customWidth="1"/>
    <col min="12291" max="12293" width="17.6640625" style="1" bestFit="1" customWidth="1"/>
    <col min="12294" max="12298" width="0" style="1" hidden="1" customWidth="1"/>
    <col min="12299" max="12299" width="12.88671875" style="1" bestFit="1" customWidth="1"/>
    <col min="12300" max="12539" width="9.109375" style="1"/>
    <col min="12540" max="12540" width="72.33203125" style="1" customWidth="1"/>
    <col min="12541" max="12541" width="16.5546875" style="1" customWidth="1"/>
    <col min="12542" max="12542" width="18.109375" style="1" bestFit="1" customWidth="1"/>
    <col min="12543" max="12543" width="17.5546875" style="1" bestFit="1" customWidth="1"/>
    <col min="12544" max="12544" width="17.6640625" style="1" bestFit="1" customWidth="1"/>
    <col min="12545" max="12546" width="17.5546875" style="1" bestFit="1" customWidth="1"/>
    <col min="12547" max="12549" width="17.6640625" style="1" bestFit="1" customWidth="1"/>
    <col min="12550" max="12554" width="0" style="1" hidden="1" customWidth="1"/>
    <col min="12555" max="12555" width="12.88671875" style="1" bestFit="1" customWidth="1"/>
    <col min="12556" max="12795" width="9.109375" style="1"/>
    <col min="12796" max="12796" width="72.33203125" style="1" customWidth="1"/>
    <col min="12797" max="12797" width="16.5546875" style="1" customWidth="1"/>
    <col min="12798" max="12798" width="18.109375" style="1" bestFit="1" customWidth="1"/>
    <col min="12799" max="12799" width="17.5546875" style="1" bestFit="1" customWidth="1"/>
    <col min="12800" max="12800" width="17.6640625" style="1" bestFit="1" customWidth="1"/>
    <col min="12801" max="12802" width="17.5546875" style="1" bestFit="1" customWidth="1"/>
    <col min="12803" max="12805" width="17.6640625" style="1" bestFit="1" customWidth="1"/>
    <col min="12806" max="12810" width="0" style="1" hidden="1" customWidth="1"/>
    <col min="12811" max="12811" width="12.88671875" style="1" bestFit="1" customWidth="1"/>
    <col min="12812" max="13051" width="9.109375" style="1"/>
    <col min="13052" max="13052" width="72.33203125" style="1" customWidth="1"/>
    <col min="13053" max="13053" width="16.5546875" style="1" customWidth="1"/>
    <col min="13054" max="13054" width="18.109375" style="1" bestFit="1" customWidth="1"/>
    <col min="13055" max="13055" width="17.5546875" style="1" bestFit="1" customWidth="1"/>
    <col min="13056" max="13056" width="17.6640625" style="1" bestFit="1" customWidth="1"/>
    <col min="13057" max="13058" width="17.5546875" style="1" bestFit="1" customWidth="1"/>
    <col min="13059" max="13061" width="17.6640625" style="1" bestFit="1" customWidth="1"/>
    <col min="13062" max="13066" width="0" style="1" hidden="1" customWidth="1"/>
    <col min="13067" max="13067" width="12.88671875" style="1" bestFit="1" customWidth="1"/>
    <col min="13068" max="13307" width="9.109375" style="1"/>
    <col min="13308" max="13308" width="72.33203125" style="1" customWidth="1"/>
    <col min="13309" max="13309" width="16.5546875" style="1" customWidth="1"/>
    <col min="13310" max="13310" width="18.109375" style="1" bestFit="1" customWidth="1"/>
    <col min="13311" max="13311" width="17.5546875" style="1" bestFit="1" customWidth="1"/>
    <col min="13312" max="13312" width="17.6640625" style="1" bestFit="1" customWidth="1"/>
    <col min="13313" max="13314" width="17.5546875" style="1" bestFit="1" customWidth="1"/>
    <col min="13315" max="13317" width="17.6640625" style="1" bestFit="1" customWidth="1"/>
    <col min="13318" max="13322" width="0" style="1" hidden="1" customWidth="1"/>
    <col min="13323" max="13323" width="12.88671875" style="1" bestFit="1" customWidth="1"/>
    <col min="13324" max="13563" width="9.109375" style="1"/>
    <col min="13564" max="13564" width="72.33203125" style="1" customWidth="1"/>
    <col min="13565" max="13565" width="16.5546875" style="1" customWidth="1"/>
    <col min="13566" max="13566" width="18.109375" style="1" bestFit="1" customWidth="1"/>
    <col min="13567" max="13567" width="17.5546875" style="1" bestFit="1" customWidth="1"/>
    <col min="13568" max="13568" width="17.6640625" style="1" bestFit="1" customWidth="1"/>
    <col min="13569" max="13570" width="17.5546875" style="1" bestFit="1" customWidth="1"/>
    <col min="13571" max="13573" width="17.6640625" style="1" bestFit="1" customWidth="1"/>
    <col min="13574" max="13578" width="0" style="1" hidden="1" customWidth="1"/>
    <col min="13579" max="13579" width="12.88671875" style="1" bestFit="1" customWidth="1"/>
    <col min="13580" max="13819" width="9.109375" style="1"/>
    <col min="13820" max="13820" width="72.33203125" style="1" customWidth="1"/>
    <col min="13821" max="13821" width="16.5546875" style="1" customWidth="1"/>
    <col min="13822" max="13822" width="18.109375" style="1" bestFit="1" customWidth="1"/>
    <col min="13823" max="13823" width="17.5546875" style="1" bestFit="1" customWidth="1"/>
    <col min="13824" max="13824" width="17.6640625" style="1" bestFit="1" customWidth="1"/>
    <col min="13825" max="13826" width="17.5546875" style="1" bestFit="1" customWidth="1"/>
    <col min="13827" max="13829" width="17.6640625" style="1" bestFit="1" customWidth="1"/>
    <col min="13830" max="13834" width="0" style="1" hidden="1" customWidth="1"/>
    <col min="13835" max="13835" width="12.88671875" style="1" bestFit="1" customWidth="1"/>
    <col min="13836" max="14075" width="9.109375" style="1"/>
    <col min="14076" max="14076" width="72.33203125" style="1" customWidth="1"/>
    <col min="14077" max="14077" width="16.5546875" style="1" customWidth="1"/>
    <col min="14078" max="14078" width="18.109375" style="1" bestFit="1" customWidth="1"/>
    <col min="14079" max="14079" width="17.5546875" style="1" bestFit="1" customWidth="1"/>
    <col min="14080" max="14080" width="17.6640625" style="1" bestFit="1" customWidth="1"/>
    <col min="14081" max="14082" width="17.5546875" style="1" bestFit="1" customWidth="1"/>
    <col min="14083" max="14085" width="17.6640625" style="1" bestFit="1" customWidth="1"/>
    <col min="14086" max="14090" width="0" style="1" hidden="1" customWidth="1"/>
    <col min="14091" max="14091" width="12.88671875" style="1" bestFit="1" customWidth="1"/>
    <col min="14092" max="14331" width="9.109375" style="1"/>
    <col min="14332" max="14332" width="72.33203125" style="1" customWidth="1"/>
    <col min="14333" max="14333" width="16.5546875" style="1" customWidth="1"/>
    <col min="14334" max="14334" width="18.109375" style="1" bestFit="1" customWidth="1"/>
    <col min="14335" max="14335" width="17.5546875" style="1" bestFit="1" customWidth="1"/>
    <col min="14336" max="14336" width="17.6640625" style="1" bestFit="1" customWidth="1"/>
    <col min="14337" max="14338" width="17.5546875" style="1" bestFit="1" customWidth="1"/>
    <col min="14339" max="14341" width="17.6640625" style="1" bestFit="1" customWidth="1"/>
    <col min="14342" max="14346" width="0" style="1" hidden="1" customWidth="1"/>
    <col min="14347" max="14347" width="12.88671875" style="1" bestFit="1" customWidth="1"/>
    <col min="14348" max="14587" width="9.109375" style="1"/>
    <col min="14588" max="14588" width="72.33203125" style="1" customWidth="1"/>
    <col min="14589" max="14589" width="16.5546875" style="1" customWidth="1"/>
    <col min="14590" max="14590" width="18.109375" style="1" bestFit="1" customWidth="1"/>
    <col min="14591" max="14591" width="17.5546875" style="1" bestFit="1" customWidth="1"/>
    <col min="14592" max="14592" width="17.6640625" style="1" bestFit="1" customWidth="1"/>
    <col min="14593" max="14594" width="17.5546875" style="1" bestFit="1" customWidth="1"/>
    <col min="14595" max="14597" width="17.6640625" style="1" bestFit="1" customWidth="1"/>
    <col min="14598" max="14602" width="0" style="1" hidden="1" customWidth="1"/>
    <col min="14603" max="14603" width="12.88671875" style="1" bestFit="1" customWidth="1"/>
    <col min="14604" max="14843" width="9.109375" style="1"/>
    <col min="14844" max="14844" width="72.33203125" style="1" customWidth="1"/>
    <col min="14845" max="14845" width="16.5546875" style="1" customWidth="1"/>
    <col min="14846" max="14846" width="18.109375" style="1" bestFit="1" customWidth="1"/>
    <col min="14847" max="14847" width="17.5546875" style="1" bestFit="1" customWidth="1"/>
    <col min="14848" max="14848" width="17.6640625" style="1" bestFit="1" customWidth="1"/>
    <col min="14849" max="14850" width="17.5546875" style="1" bestFit="1" customWidth="1"/>
    <col min="14851" max="14853" width="17.6640625" style="1" bestFit="1" customWidth="1"/>
    <col min="14854" max="14858" width="0" style="1" hidden="1" customWidth="1"/>
    <col min="14859" max="14859" width="12.88671875" style="1" bestFit="1" customWidth="1"/>
    <col min="14860" max="15099" width="9.109375" style="1"/>
    <col min="15100" max="15100" width="72.33203125" style="1" customWidth="1"/>
    <col min="15101" max="15101" width="16.5546875" style="1" customWidth="1"/>
    <col min="15102" max="15102" width="18.109375" style="1" bestFit="1" customWidth="1"/>
    <col min="15103" max="15103" width="17.5546875" style="1" bestFit="1" customWidth="1"/>
    <col min="15104" max="15104" width="17.6640625" style="1" bestFit="1" customWidth="1"/>
    <col min="15105" max="15106" width="17.5546875" style="1" bestFit="1" customWidth="1"/>
    <col min="15107" max="15109" width="17.6640625" style="1" bestFit="1" customWidth="1"/>
    <col min="15110" max="15114" width="0" style="1" hidden="1" customWidth="1"/>
    <col min="15115" max="15115" width="12.88671875" style="1" bestFit="1" customWidth="1"/>
    <col min="15116" max="15355" width="9.109375" style="1"/>
    <col min="15356" max="15356" width="72.33203125" style="1" customWidth="1"/>
    <col min="15357" max="15357" width="16.5546875" style="1" customWidth="1"/>
    <col min="15358" max="15358" width="18.109375" style="1" bestFit="1" customWidth="1"/>
    <col min="15359" max="15359" width="17.5546875" style="1" bestFit="1" customWidth="1"/>
    <col min="15360" max="15360" width="17.6640625" style="1" bestFit="1" customWidth="1"/>
    <col min="15361" max="15362" width="17.5546875" style="1" bestFit="1" customWidth="1"/>
    <col min="15363" max="15365" width="17.6640625" style="1" bestFit="1" customWidth="1"/>
    <col min="15366" max="15370" width="0" style="1" hidden="1" customWidth="1"/>
    <col min="15371" max="15371" width="12.88671875" style="1" bestFit="1" customWidth="1"/>
    <col min="15372" max="15611" width="9.109375" style="1"/>
    <col min="15612" max="15612" width="72.33203125" style="1" customWidth="1"/>
    <col min="15613" max="15613" width="16.5546875" style="1" customWidth="1"/>
    <col min="15614" max="15614" width="18.109375" style="1" bestFit="1" customWidth="1"/>
    <col min="15615" max="15615" width="17.5546875" style="1" bestFit="1" customWidth="1"/>
    <col min="15616" max="15616" width="17.6640625" style="1" bestFit="1" customWidth="1"/>
    <col min="15617" max="15618" width="17.5546875" style="1" bestFit="1" customWidth="1"/>
    <col min="15619" max="15621" width="17.6640625" style="1" bestFit="1" customWidth="1"/>
    <col min="15622" max="15626" width="0" style="1" hidden="1" customWidth="1"/>
    <col min="15627" max="15627" width="12.88671875" style="1" bestFit="1" customWidth="1"/>
    <col min="15628" max="15867" width="9.109375" style="1"/>
    <col min="15868" max="15868" width="72.33203125" style="1" customWidth="1"/>
    <col min="15869" max="15869" width="16.5546875" style="1" customWidth="1"/>
    <col min="15870" max="15870" width="18.109375" style="1" bestFit="1" customWidth="1"/>
    <col min="15871" max="15871" width="17.5546875" style="1" bestFit="1" customWidth="1"/>
    <col min="15872" max="15872" width="17.6640625" style="1" bestFit="1" customWidth="1"/>
    <col min="15873" max="15874" width="17.5546875" style="1" bestFit="1" customWidth="1"/>
    <col min="15875" max="15877" width="17.6640625" style="1" bestFit="1" customWidth="1"/>
    <col min="15878" max="15882" width="0" style="1" hidden="1" customWidth="1"/>
    <col min="15883" max="15883" width="12.88671875" style="1" bestFit="1" customWidth="1"/>
    <col min="15884" max="16123" width="9.109375" style="1"/>
    <col min="16124" max="16124" width="72.33203125" style="1" customWidth="1"/>
    <col min="16125" max="16125" width="16.5546875" style="1" customWidth="1"/>
    <col min="16126" max="16126" width="18.109375" style="1" bestFit="1" customWidth="1"/>
    <col min="16127" max="16127" width="17.5546875" style="1" bestFit="1" customWidth="1"/>
    <col min="16128" max="16128" width="17.6640625" style="1" bestFit="1" customWidth="1"/>
    <col min="16129" max="16130" width="17.5546875" style="1" bestFit="1" customWidth="1"/>
    <col min="16131" max="16133" width="17.6640625" style="1" bestFit="1" customWidth="1"/>
    <col min="16134" max="16138" width="0" style="1" hidden="1" customWidth="1"/>
    <col min="16139" max="16139" width="12.88671875" style="1" bestFit="1" customWidth="1"/>
    <col min="16140" max="16374" width="9.109375" style="1"/>
    <col min="16375" max="16375" width="9.109375" style="1" customWidth="1"/>
    <col min="16376" max="16384" width="9.109375" style="1"/>
  </cols>
  <sheetData>
    <row r="1" spans="1:12" ht="12.75" x14ac:dyDescent="0.2">
      <c r="B1" s="2"/>
    </row>
    <row r="2" spans="1:12" ht="18" x14ac:dyDescent="0.25">
      <c r="B2" s="3" t="s">
        <v>0</v>
      </c>
    </row>
    <row r="3" spans="1:12" ht="12.75" hidden="1" x14ac:dyDescent="0.25">
      <c r="B3" s="4" t="s">
        <v>1</v>
      </c>
    </row>
    <row r="4" spans="1:12" ht="19.5" hidden="1" customHeight="1" x14ac:dyDescent="0.25">
      <c r="B4" s="5" t="s">
        <v>2</v>
      </c>
    </row>
    <row r="6" spans="1:12" s="7" customFormat="1" ht="12.75" x14ac:dyDescent="0.2">
      <c r="A6" s="6">
        <v>2</v>
      </c>
      <c r="B6" s="8" t="s">
        <v>3</v>
      </c>
      <c r="C6" s="41">
        <v>340</v>
      </c>
      <c r="D6" s="41">
        <v>340</v>
      </c>
      <c r="E6" s="41">
        <v>340</v>
      </c>
      <c r="F6" s="41">
        <v>340</v>
      </c>
      <c r="G6" s="41">
        <v>340</v>
      </c>
      <c r="H6" s="41">
        <v>340</v>
      </c>
      <c r="I6" s="41">
        <v>340</v>
      </c>
      <c r="J6" s="41">
        <v>340</v>
      </c>
      <c r="K6" s="41">
        <v>340</v>
      </c>
      <c r="L6" s="41">
        <v>340</v>
      </c>
    </row>
    <row r="7" spans="1:12" s="7" customFormat="1" ht="17.25" customHeight="1" x14ac:dyDescent="0.2">
      <c r="A7" s="6">
        <v>3</v>
      </c>
      <c r="B7" s="8"/>
      <c r="C7" s="9"/>
      <c r="D7" s="9"/>
      <c r="E7" s="9"/>
      <c r="F7" s="9"/>
      <c r="G7" s="9"/>
      <c r="H7" s="9"/>
      <c r="I7" s="9"/>
      <c r="J7" s="9"/>
      <c r="K7" s="9"/>
      <c r="L7" s="9"/>
    </row>
    <row r="8" spans="1:12" ht="15.75" x14ac:dyDescent="0.25">
      <c r="A8" s="6">
        <v>4</v>
      </c>
      <c r="B8" s="10" t="s">
        <v>4</v>
      </c>
      <c r="C8"/>
      <c r="D8"/>
      <c r="E8"/>
      <c r="F8"/>
      <c r="G8"/>
      <c r="H8"/>
      <c r="I8"/>
      <c r="J8"/>
      <c r="K8"/>
      <c r="L8"/>
    </row>
    <row r="9" spans="1:12" customFormat="1" ht="15" x14ac:dyDescent="0.25">
      <c r="A9" s="6">
        <v>5</v>
      </c>
      <c r="B9" s="12" t="s">
        <v>5</v>
      </c>
      <c r="C9" s="12">
        <v>2017</v>
      </c>
      <c r="D9" s="12">
        <v>2018</v>
      </c>
      <c r="E9" s="12">
        <v>2019</v>
      </c>
      <c r="F9" s="12">
        <v>2020</v>
      </c>
      <c r="G9" s="12">
        <v>2021</v>
      </c>
      <c r="H9" s="12">
        <v>2022</v>
      </c>
      <c r="I9" s="12">
        <v>2023</v>
      </c>
      <c r="J9" s="12">
        <v>2024</v>
      </c>
      <c r="K9" s="12">
        <v>2025</v>
      </c>
      <c r="L9" s="12">
        <v>2026</v>
      </c>
    </row>
    <row r="10" spans="1:12" customFormat="1" ht="10.5" customHeight="1" x14ac:dyDescent="0.25">
      <c r="A10" s="6">
        <v>6</v>
      </c>
    </row>
    <row r="11" spans="1:12" s="16" customFormat="1" ht="12.75" x14ac:dyDescent="0.2">
      <c r="A11" s="6">
        <v>7</v>
      </c>
      <c r="B11" s="14" t="s">
        <v>6</v>
      </c>
      <c r="C11" s="15">
        <f>SUM(C12:C15)</f>
        <v>43727111.140348524</v>
      </c>
      <c r="D11" s="15">
        <f t="shared" ref="D11:L11" si="0">SUM(D12:D15)</f>
        <v>41915311.737207651</v>
      </c>
      <c r="E11" s="15">
        <f t="shared" si="0"/>
        <v>42108929.792289361</v>
      </c>
      <c r="F11" s="15">
        <f t="shared" si="0"/>
        <v>39699417.976184018</v>
      </c>
      <c r="G11" s="15">
        <f t="shared" si="0"/>
        <v>38815516.050052628</v>
      </c>
      <c r="H11" s="15">
        <f t="shared" si="0"/>
        <v>38491071.521301933</v>
      </c>
      <c r="I11" s="15">
        <f t="shared" si="0"/>
        <v>37410512.14255102</v>
      </c>
      <c r="J11" s="15">
        <f t="shared" si="0"/>
        <v>36910916.26557672</v>
      </c>
      <c r="K11" s="15">
        <f t="shared" si="0"/>
        <v>34524025.394999728</v>
      </c>
      <c r="L11" s="15">
        <f t="shared" si="0"/>
        <v>31178752.968808733</v>
      </c>
    </row>
    <row r="12" spans="1:12" s="16" customFormat="1" ht="12.75" x14ac:dyDescent="0.2">
      <c r="A12" s="6">
        <v>8</v>
      </c>
      <c r="B12" s="18" t="s">
        <v>7</v>
      </c>
      <c r="C12" s="17">
        <v>32793981.140348528</v>
      </c>
      <c r="D12" s="17">
        <v>30750290.487207655</v>
      </c>
      <c r="E12" s="17">
        <v>30081394.113059577</v>
      </c>
      <c r="F12" s="17">
        <v>27263744.465424754</v>
      </c>
      <c r="G12" s="17">
        <v>9860046.1152909696</v>
      </c>
      <c r="H12" s="17">
        <v>10102619.1935919</v>
      </c>
      <c r="I12" s="17">
        <v>10085461.206882533</v>
      </c>
      <c r="J12" s="17">
        <v>9791248.704342844</v>
      </c>
      <c r="K12" s="17">
        <v>8596500.9900744986</v>
      </c>
      <c r="L12" s="17">
        <v>6922285.1399732605</v>
      </c>
    </row>
    <row r="13" spans="1:12" s="16" customFormat="1" ht="12.75" x14ac:dyDescent="0.2">
      <c r="A13" s="6">
        <v>9</v>
      </c>
      <c r="B13" s="18" t="s">
        <v>8</v>
      </c>
      <c r="C13" s="17">
        <v>10933130</v>
      </c>
      <c r="D13" s="17">
        <v>11165021.25</v>
      </c>
      <c r="E13" s="17">
        <v>11834755.679229781</v>
      </c>
      <c r="F13" s="17">
        <v>12126613.510759266</v>
      </c>
      <c r="G13" s="17">
        <v>12210129.934761656</v>
      </c>
      <c r="H13" s="17">
        <v>11526832.327710031</v>
      </c>
      <c r="I13" s="17">
        <v>10347150.935668483</v>
      </c>
      <c r="J13" s="17">
        <v>10025487.561233878</v>
      </c>
      <c r="K13" s="17">
        <v>8717064.4049252309</v>
      </c>
      <c r="L13" s="17">
        <v>6929727.8288354706</v>
      </c>
    </row>
    <row r="14" spans="1:12" s="16" customFormat="1" ht="12.75" hidden="1" x14ac:dyDescent="0.2">
      <c r="A14" s="6">
        <v>10</v>
      </c>
      <c r="B14" s="18" t="s">
        <v>9</v>
      </c>
      <c r="C14" s="17">
        <v>0</v>
      </c>
      <c r="D14" s="17">
        <v>0</v>
      </c>
      <c r="E14" s="17">
        <v>0</v>
      </c>
      <c r="F14" s="17">
        <v>0</v>
      </c>
      <c r="G14" s="17">
        <v>0</v>
      </c>
      <c r="H14" s="17">
        <v>0</v>
      </c>
      <c r="I14" s="17">
        <v>0</v>
      </c>
      <c r="J14" s="17">
        <v>0</v>
      </c>
      <c r="K14" s="17">
        <v>0</v>
      </c>
      <c r="L14" s="17">
        <v>0</v>
      </c>
    </row>
    <row r="15" spans="1:12" s="16" customFormat="1" ht="13.5" customHeight="1" x14ac:dyDescent="0.2">
      <c r="A15" s="6">
        <v>11</v>
      </c>
      <c r="B15" s="19" t="s">
        <v>10</v>
      </c>
      <c r="C15" s="20">
        <v>0</v>
      </c>
      <c r="D15" s="20">
        <v>0</v>
      </c>
      <c r="E15" s="20">
        <v>192780</v>
      </c>
      <c r="F15" s="20">
        <v>309060</v>
      </c>
      <c r="G15" s="20">
        <v>16745340</v>
      </c>
      <c r="H15" s="20">
        <v>16861620</v>
      </c>
      <c r="I15" s="20">
        <v>16977900</v>
      </c>
      <c r="J15" s="20">
        <v>17094180</v>
      </c>
      <c r="K15" s="20">
        <v>17210460</v>
      </c>
      <c r="L15" s="20">
        <v>17326740</v>
      </c>
    </row>
    <row r="16" spans="1:12" s="16" customFormat="1" ht="12.75" x14ac:dyDescent="0.2">
      <c r="A16" s="6">
        <v>13</v>
      </c>
      <c r="B16" s="21"/>
      <c r="C16" s="22"/>
      <c r="D16" s="22"/>
      <c r="E16" s="22"/>
      <c r="F16" s="22"/>
      <c r="G16" s="22"/>
      <c r="H16" s="22"/>
      <c r="I16" s="22"/>
      <c r="J16" s="22"/>
      <c r="K16" s="22"/>
      <c r="L16" s="22"/>
    </row>
    <row r="17" spans="1:12" s="16" customFormat="1" ht="12.75" x14ac:dyDescent="0.2">
      <c r="A17" s="6">
        <v>14</v>
      </c>
      <c r="B17" s="34" t="s">
        <v>11</v>
      </c>
      <c r="C17" s="35">
        <v>24402500</v>
      </c>
      <c r="D17" s="35">
        <v>22027750</v>
      </c>
      <c r="E17" s="35">
        <v>21902750</v>
      </c>
      <c r="F17" s="35">
        <v>21511000</v>
      </c>
      <c r="G17" s="35">
        <v>21511000</v>
      </c>
      <c r="H17" s="35">
        <v>21511000</v>
      </c>
      <c r="I17" s="35">
        <v>21511000</v>
      </c>
      <c r="J17" s="35">
        <v>21511000</v>
      </c>
      <c r="K17" s="35">
        <v>21511000</v>
      </c>
      <c r="L17" s="35">
        <v>21511000</v>
      </c>
    </row>
    <row r="18" spans="1:12" s="16" customFormat="1" ht="12.75" x14ac:dyDescent="0.2">
      <c r="A18" s="6">
        <v>15</v>
      </c>
      <c r="B18" s="36" t="s">
        <v>12</v>
      </c>
      <c r="C18" s="37">
        <v>20000000</v>
      </c>
      <c r="D18" s="37">
        <v>20000000</v>
      </c>
      <c r="E18" s="37">
        <v>20000000</v>
      </c>
      <c r="F18" s="37">
        <v>20000000</v>
      </c>
      <c r="G18" s="37">
        <v>20000000</v>
      </c>
      <c r="H18" s="37">
        <v>20000000</v>
      </c>
      <c r="I18" s="37">
        <v>20000000</v>
      </c>
      <c r="J18" s="37">
        <v>20000000</v>
      </c>
      <c r="K18" s="37">
        <v>20000000</v>
      </c>
      <c r="L18" s="37">
        <v>20000000</v>
      </c>
    </row>
    <row r="19" spans="1:12" s="16" customFormat="1" ht="12.75" x14ac:dyDescent="0.2">
      <c r="A19" s="6">
        <v>16</v>
      </c>
      <c r="B19" s="36"/>
      <c r="C19" s="37"/>
      <c r="D19" s="37"/>
      <c r="E19" s="37"/>
      <c r="F19" s="37"/>
      <c r="G19" s="37"/>
      <c r="H19" s="37"/>
      <c r="I19" s="37"/>
      <c r="J19" s="37"/>
      <c r="K19" s="37"/>
      <c r="L19" s="37"/>
    </row>
    <row r="20" spans="1:12" s="16" customFormat="1" ht="12.75" x14ac:dyDescent="0.2">
      <c r="A20" s="6">
        <v>17</v>
      </c>
      <c r="B20" s="36" t="s">
        <v>13</v>
      </c>
      <c r="C20" s="37">
        <v>4402500</v>
      </c>
      <c r="D20" s="37">
        <v>2027750</v>
      </c>
      <c r="E20" s="37">
        <v>1902750</v>
      </c>
      <c r="F20" s="37">
        <v>1511000</v>
      </c>
      <c r="G20" s="37">
        <v>1511000</v>
      </c>
      <c r="H20" s="37">
        <v>1511000</v>
      </c>
      <c r="I20" s="37">
        <v>1511000</v>
      </c>
      <c r="J20" s="37">
        <v>1511000</v>
      </c>
      <c r="K20" s="37">
        <v>1511000</v>
      </c>
      <c r="L20" s="37">
        <v>1511000</v>
      </c>
    </row>
    <row r="21" spans="1:12" s="16" customFormat="1" ht="12.75" x14ac:dyDescent="0.2">
      <c r="A21" s="6">
        <v>18</v>
      </c>
      <c r="B21" s="38" t="s">
        <v>14</v>
      </c>
      <c r="C21" s="37"/>
      <c r="D21" s="37"/>
      <c r="E21" s="37"/>
      <c r="F21" s="37"/>
      <c r="G21" s="37"/>
      <c r="H21" s="37"/>
      <c r="I21" s="37"/>
      <c r="J21" s="37"/>
      <c r="K21" s="37"/>
      <c r="L21" s="37"/>
    </row>
    <row r="22" spans="1:12" s="16" customFormat="1" ht="12.75" x14ac:dyDescent="0.2">
      <c r="A22" s="6">
        <v>19</v>
      </c>
      <c r="B22" s="39" t="s">
        <v>15</v>
      </c>
      <c r="C22" s="37"/>
      <c r="D22" s="37"/>
      <c r="E22" s="37"/>
      <c r="F22" s="37"/>
      <c r="G22" s="37"/>
      <c r="H22" s="37"/>
      <c r="I22" s="37"/>
      <c r="J22" s="37"/>
      <c r="K22" s="37"/>
      <c r="L22" s="37"/>
    </row>
    <row r="23" spans="1:12" s="16" customFormat="1" ht="15.75" customHeight="1" x14ac:dyDescent="0.2">
      <c r="A23" s="6">
        <v>20</v>
      </c>
      <c r="B23" s="40" t="s">
        <v>16</v>
      </c>
      <c r="C23" s="37">
        <v>1500000</v>
      </c>
      <c r="D23" s="37">
        <v>1500000</v>
      </c>
      <c r="E23" s="37">
        <v>1500000</v>
      </c>
      <c r="F23" s="37">
        <v>1500000</v>
      </c>
      <c r="G23" s="37">
        <v>1500000</v>
      </c>
      <c r="H23" s="37">
        <v>1500000</v>
      </c>
      <c r="I23" s="37">
        <v>1500000</v>
      </c>
      <c r="J23" s="37">
        <v>1500000</v>
      </c>
      <c r="K23" s="37">
        <v>1500000</v>
      </c>
      <c r="L23" s="37">
        <v>1500000</v>
      </c>
    </row>
    <row r="24" spans="1:12" s="16" customFormat="1" ht="12.75" x14ac:dyDescent="0.2">
      <c r="A24" s="6">
        <v>21</v>
      </c>
      <c r="B24" s="38" t="s">
        <v>17</v>
      </c>
      <c r="C24" s="37">
        <v>10000</v>
      </c>
      <c r="D24" s="37">
        <v>10000</v>
      </c>
      <c r="E24" s="37">
        <v>10000</v>
      </c>
      <c r="F24" s="37">
        <v>10000</v>
      </c>
      <c r="G24" s="37">
        <v>10000</v>
      </c>
      <c r="H24" s="37">
        <v>10000</v>
      </c>
      <c r="I24" s="37">
        <v>10000</v>
      </c>
      <c r="J24" s="37">
        <v>10000</v>
      </c>
      <c r="K24" s="37">
        <v>10000</v>
      </c>
      <c r="L24" s="37">
        <v>10000</v>
      </c>
    </row>
    <row r="25" spans="1:12" s="16" customFormat="1" ht="12.75" x14ac:dyDescent="0.2">
      <c r="A25" s="6">
        <v>22</v>
      </c>
      <c r="B25" s="38" t="s">
        <v>18</v>
      </c>
      <c r="C25" s="37">
        <v>392500</v>
      </c>
      <c r="D25" s="37">
        <v>517750</v>
      </c>
      <c r="E25" s="37">
        <v>392750</v>
      </c>
      <c r="F25" s="37">
        <v>1000</v>
      </c>
      <c r="G25" s="37">
        <v>1000</v>
      </c>
      <c r="H25" s="37">
        <v>1000</v>
      </c>
      <c r="I25" s="37">
        <v>1000</v>
      </c>
      <c r="J25" s="37">
        <v>1000</v>
      </c>
      <c r="K25" s="37">
        <v>1000</v>
      </c>
      <c r="L25" s="37">
        <v>1000</v>
      </c>
    </row>
    <row r="26" spans="1:12" s="16" customFormat="1" ht="12.75" x14ac:dyDescent="0.2">
      <c r="A26" s="6">
        <v>23</v>
      </c>
      <c r="B26" s="38" t="s">
        <v>19</v>
      </c>
      <c r="C26" s="37">
        <v>2500000</v>
      </c>
      <c r="D26" s="37">
        <v>0</v>
      </c>
      <c r="E26" s="37">
        <v>0</v>
      </c>
      <c r="F26" s="37">
        <v>0</v>
      </c>
      <c r="G26" s="37">
        <v>0</v>
      </c>
      <c r="H26" s="37">
        <v>0</v>
      </c>
      <c r="I26" s="37">
        <v>0</v>
      </c>
      <c r="J26" s="37">
        <v>0</v>
      </c>
      <c r="K26" s="37">
        <v>0</v>
      </c>
      <c r="L26" s="37">
        <v>0</v>
      </c>
    </row>
    <row r="27" spans="1:12" s="23" customFormat="1" ht="15" hidden="1" x14ac:dyDescent="0.25">
      <c r="A27" s="6">
        <v>24</v>
      </c>
      <c r="B27" s="23" t="s">
        <v>20</v>
      </c>
      <c r="C27" s="24">
        <v>42098142.874123573</v>
      </c>
      <c r="D27" s="24">
        <v>41687043.55879464</v>
      </c>
      <c r="E27" s="24">
        <v>41094328.616654366</v>
      </c>
      <c r="F27" s="24">
        <v>31305469.435969785</v>
      </c>
      <c r="G27" s="24">
        <v>30926943.615957603</v>
      </c>
      <c r="H27" s="24">
        <v>31188180.174501929</v>
      </c>
      <c r="I27" s="24">
        <v>28472420.691856254</v>
      </c>
      <c r="J27" s="24">
        <v>28637994.16137943</v>
      </c>
      <c r="K27" s="24">
        <v>41770449.694268286</v>
      </c>
      <c r="L27" s="24">
        <v>44929417.644839451</v>
      </c>
    </row>
    <row r="28" spans="1:12" customFormat="1" ht="15.75" thickBot="1" x14ac:dyDescent="0.3">
      <c r="A28" s="6">
        <v>25</v>
      </c>
      <c r="B28" s="25"/>
      <c r="C28" s="26"/>
      <c r="D28" s="26"/>
      <c r="E28" s="26"/>
      <c r="F28" s="26"/>
      <c r="G28" s="26"/>
      <c r="H28" s="26"/>
      <c r="I28" s="26"/>
      <c r="J28" s="26"/>
      <c r="K28" s="26"/>
      <c r="L28" s="26"/>
    </row>
    <row r="29" spans="1:12" customFormat="1" ht="15.75" thickTop="1" x14ac:dyDescent="0.25">
      <c r="A29" s="6">
        <v>26</v>
      </c>
      <c r="B29" s="23" t="s">
        <v>21</v>
      </c>
      <c r="C29" s="24">
        <f>SUM(C11,C17)</f>
        <v>68129611.140348524</v>
      </c>
      <c r="D29" s="24">
        <f t="shared" ref="D29:L29" si="1">SUM(D11,D17)</f>
        <v>63943061.737207651</v>
      </c>
      <c r="E29" s="24">
        <f t="shared" si="1"/>
        <v>64011679.792289361</v>
      </c>
      <c r="F29" s="24">
        <f t="shared" si="1"/>
        <v>61210417.976184018</v>
      </c>
      <c r="G29" s="24">
        <f t="shared" si="1"/>
        <v>60326516.050052628</v>
      </c>
      <c r="H29" s="24">
        <f t="shared" si="1"/>
        <v>60002071.521301933</v>
      </c>
      <c r="I29" s="24">
        <f t="shared" si="1"/>
        <v>58921512.14255102</v>
      </c>
      <c r="J29" s="24">
        <f t="shared" si="1"/>
        <v>58421916.26557672</v>
      </c>
      <c r="K29" s="24">
        <f t="shared" si="1"/>
        <v>56035025.394999728</v>
      </c>
      <c r="L29" s="24">
        <f t="shared" si="1"/>
        <v>52689752.968808733</v>
      </c>
    </row>
    <row r="30" spans="1:12" customFormat="1" ht="15.75" thickBot="1" x14ac:dyDescent="0.3">
      <c r="A30" s="6">
        <v>27</v>
      </c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/>
    </row>
    <row r="31" spans="1:12" customFormat="1" ht="15" x14ac:dyDescent="0.25">
      <c r="A31" s="6">
        <v>28</v>
      </c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</row>
    <row r="32" spans="1:12" customFormat="1" ht="15.75" x14ac:dyDescent="0.25">
      <c r="A32" s="6">
        <v>29</v>
      </c>
      <c r="B32" s="10" t="s">
        <v>22</v>
      </c>
      <c r="C32" s="11"/>
      <c r="D32" s="11"/>
      <c r="E32" s="11"/>
      <c r="F32" s="11"/>
      <c r="G32" s="11"/>
      <c r="H32" s="11"/>
      <c r="I32" s="11"/>
      <c r="J32" s="11"/>
      <c r="K32" s="11"/>
      <c r="L32" s="11"/>
    </row>
    <row r="33" spans="1:12" customFormat="1" ht="15" x14ac:dyDescent="0.25">
      <c r="A33" s="6">
        <v>30</v>
      </c>
      <c r="B33" s="12" t="s">
        <v>5</v>
      </c>
      <c r="C33" s="12">
        <v>2017</v>
      </c>
      <c r="D33" s="12">
        <v>2018</v>
      </c>
      <c r="E33" s="12">
        <v>2019</v>
      </c>
      <c r="F33" s="12">
        <v>2020</v>
      </c>
      <c r="G33" s="12">
        <v>2021</v>
      </c>
      <c r="H33" s="12">
        <v>2022</v>
      </c>
      <c r="I33" s="12">
        <v>2023</v>
      </c>
      <c r="J33" s="12">
        <v>2024</v>
      </c>
      <c r="K33" s="12">
        <v>2025</v>
      </c>
      <c r="L33" s="12">
        <v>2026</v>
      </c>
    </row>
    <row r="34" spans="1:12" customFormat="1" ht="10.5" customHeight="1" x14ac:dyDescent="0.25">
      <c r="A34" s="6">
        <v>31</v>
      </c>
    </row>
    <row r="35" spans="1:12" customFormat="1" ht="15" x14ac:dyDescent="0.25">
      <c r="A35" s="6">
        <v>32</v>
      </c>
      <c r="B35" s="14" t="s">
        <v>6</v>
      </c>
      <c r="C35" s="15">
        <f>SUM(C36:C39)</f>
        <v>273823.80176872434</v>
      </c>
      <c r="D35" s="15">
        <f t="shared" ref="D35:L35" si="2">SUM(D36:D39)</f>
        <v>263041.10482679162</v>
      </c>
      <c r="E35" s="15">
        <f t="shared" si="2"/>
        <v>264782.60853353894</v>
      </c>
      <c r="F35" s="15">
        <f t="shared" si="2"/>
        <v>262143.3901946909</v>
      </c>
      <c r="G35" s="15">
        <f t="shared" si="2"/>
        <v>271297.5733038219</v>
      </c>
      <c r="H35" s="15">
        <f t="shared" si="2"/>
        <v>266363.80722352292</v>
      </c>
      <c r="I35" s="15">
        <f t="shared" si="2"/>
        <v>263325.15570247819</v>
      </c>
      <c r="J35" s="15">
        <f t="shared" si="2"/>
        <v>247230.89844058058</v>
      </c>
      <c r="K35" s="15">
        <f t="shared" si="2"/>
        <v>241823.54765972483</v>
      </c>
      <c r="L35" s="15">
        <f t="shared" si="2"/>
        <v>219900.20950669399</v>
      </c>
    </row>
    <row r="36" spans="1:12" customFormat="1" ht="15" x14ac:dyDescent="0.25">
      <c r="A36" s="6">
        <v>33</v>
      </c>
      <c r="B36" s="18" t="s">
        <v>7</v>
      </c>
      <c r="C36" s="17">
        <v>199496.80176872437</v>
      </c>
      <c r="D36" s="17">
        <v>187959.33982679163</v>
      </c>
      <c r="E36" s="17">
        <v>185030.88652281972</v>
      </c>
      <c r="F36" s="17">
        <v>179085.04693733144</v>
      </c>
      <c r="G36" s="17">
        <v>137095.63604310402</v>
      </c>
      <c r="H36" s="17">
        <v>139540.94613509937</v>
      </c>
      <c r="I36" s="17">
        <v>140234.42113708644</v>
      </c>
      <c r="J36" s="17">
        <v>129957.61352890808</v>
      </c>
      <c r="K36" s="17">
        <v>129065.53888950046</v>
      </c>
      <c r="L36" s="17">
        <v>117447.89687646816</v>
      </c>
    </row>
    <row r="37" spans="1:12" customFormat="1" ht="15" x14ac:dyDescent="0.25">
      <c r="A37" s="6">
        <v>34</v>
      </c>
      <c r="B37" s="18" t="s">
        <v>8</v>
      </c>
      <c r="C37" s="17">
        <v>74327</v>
      </c>
      <c r="D37" s="17">
        <v>75081.764999999999</v>
      </c>
      <c r="E37" s="17">
        <v>79184.722010719226</v>
      </c>
      <c r="F37" s="17">
        <v>82149.343257359447</v>
      </c>
      <c r="G37" s="17">
        <v>84950.937260717896</v>
      </c>
      <c r="H37" s="17">
        <v>77229.861088423553</v>
      </c>
      <c r="I37" s="17">
        <v>73155.734565391758</v>
      </c>
      <c r="J37" s="17">
        <v>66996.284911672512</v>
      </c>
      <c r="K37" s="17">
        <v>62139.008770224391</v>
      </c>
      <c r="L37" s="17">
        <v>51491.312630225846</v>
      </c>
    </row>
    <row r="38" spans="1:12" customFormat="1" ht="15" hidden="1" x14ac:dyDescent="0.25">
      <c r="A38" s="6">
        <v>35</v>
      </c>
      <c r="B38" s="18" t="s">
        <v>9</v>
      </c>
      <c r="C38" s="17"/>
      <c r="D38" s="17"/>
      <c r="E38" s="17"/>
      <c r="F38" s="17"/>
      <c r="G38" s="17"/>
      <c r="H38" s="17"/>
      <c r="I38" s="17"/>
      <c r="J38" s="17"/>
      <c r="K38" s="17"/>
      <c r="L38" s="17"/>
    </row>
    <row r="39" spans="1:12" customFormat="1" ht="12" customHeight="1" x14ac:dyDescent="0.25">
      <c r="A39" s="6">
        <v>36</v>
      </c>
      <c r="B39" s="19" t="s">
        <v>27</v>
      </c>
      <c r="C39" s="17">
        <v>0</v>
      </c>
      <c r="D39" s="17">
        <v>0</v>
      </c>
      <c r="E39" s="17">
        <v>567</v>
      </c>
      <c r="F39" s="17">
        <v>909</v>
      </c>
      <c r="G39" s="17">
        <v>49251</v>
      </c>
      <c r="H39" s="17">
        <v>49593</v>
      </c>
      <c r="I39" s="17">
        <v>49935</v>
      </c>
      <c r="J39" s="17">
        <v>50277</v>
      </c>
      <c r="K39" s="17">
        <v>50619</v>
      </c>
      <c r="L39" s="17">
        <v>50961</v>
      </c>
    </row>
    <row r="40" spans="1:12" customFormat="1" ht="15" customHeight="1" x14ac:dyDescent="0.25">
      <c r="A40" s="6">
        <v>37</v>
      </c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</row>
    <row r="41" spans="1:12" customFormat="1" ht="15" x14ac:dyDescent="0.25">
      <c r="A41" s="6">
        <v>38</v>
      </c>
      <c r="B41" s="14" t="s">
        <v>23</v>
      </c>
      <c r="C41" s="15">
        <f>SUM(C42:C43)</f>
        <v>34385.10963813433</v>
      </c>
      <c r="D41" s="15">
        <f t="shared" ref="D41:L41" si="3">SUM(D42:D43)</f>
        <v>52977.085610804112</v>
      </c>
      <c r="E41" s="15">
        <f t="shared" si="3"/>
        <v>61885.582685245186</v>
      </c>
      <c r="F41" s="15">
        <f t="shared" si="3"/>
        <v>74000.310373704051</v>
      </c>
      <c r="G41" s="15">
        <f t="shared" si="3"/>
        <v>121608.68716898562</v>
      </c>
      <c r="H41" s="15">
        <f t="shared" si="3"/>
        <v>134266.09609270724</v>
      </c>
      <c r="I41" s="15">
        <f t="shared" si="3"/>
        <v>143994.50103874566</v>
      </c>
      <c r="J41" s="15">
        <f t="shared" si="3"/>
        <v>165555.73465319624</v>
      </c>
      <c r="K41" s="15">
        <f t="shared" si="3"/>
        <v>175685.25916892127</v>
      </c>
      <c r="L41" s="15">
        <f t="shared" si="3"/>
        <v>201770.58122502264</v>
      </c>
    </row>
    <row r="42" spans="1:12" customFormat="1" ht="15" x14ac:dyDescent="0.25">
      <c r="A42" s="6">
        <v>39</v>
      </c>
      <c r="B42" s="18" t="s">
        <v>24</v>
      </c>
      <c r="C42" s="17">
        <v>24145.217907927348</v>
      </c>
      <c r="D42" s="17">
        <v>42582.898618067789</v>
      </c>
      <c r="E42" s="17">
        <v>51276.355332800485</v>
      </c>
      <c r="F42" s="17">
        <v>63176.042661550971</v>
      </c>
      <c r="G42" s="17">
        <v>110569.37909712415</v>
      </c>
      <c r="H42" s="17">
        <v>113011.74766113739</v>
      </c>
      <c r="I42" s="17">
        <v>116911.68426308304</v>
      </c>
      <c r="J42" s="17">
        <v>130760.02640427926</v>
      </c>
      <c r="K42" s="17">
        <v>134540.78759996712</v>
      </c>
      <c r="L42" s="17">
        <v>148928.6795023843</v>
      </c>
    </row>
    <row r="43" spans="1:12" customFormat="1" ht="15" x14ac:dyDescent="0.25">
      <c r="A43" s="6">
        <v>40</v>
      </c>
      <c r="B43" s="18" t="s">
        <v>25</v>
      </c>
      <c r="C43" s="17">
        <v>10239.89173020698</v>
      </c>
      <c r="D43" s="17">
        <v>10394.186992736322</v>
      </c>
      <c r="E43" s="17">
        <v>10609.227352444701</v>
      </c>
      <c r="F43" s="17">
        <v>10824.267712153083</v>
      </c>
      <c r="G43" s="17">
        <v>11039.308071861462</v>
      </c>
      <c r="H43" s="17">
        <v>21254.348431569844</v>
      </c>
      <c r="I43" s="17">
        <v>27082.816775662621</v>
      </c>
      <c r="J43" s="17">
        <v>34795.70824891697</v>
      </c>
      <c r="K43" s="17">
        <v>41144.471568954148</v>
      </c>
      <c r="L43" s="17">
        <v>52841.901722638344</v>
      </c>
    </row>
    <row r="44" spans="1:12" customFormat="1" ht="15" customHeight="1" thickBot="1" x14ac:dyDescent="0.3">
      <c r="A44" s="6">
        <v>41</v>
      </c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</row>
    <row r="45" spans="1:12" customFormat="1" ht="15.75" thickTop="1" x14ac:dyDescent="0.25">
      <c r="A45" s="6">
        <v>42</v>
      </c>
      <c r="B45" s="32" t="s">
        <v>26</v>
      </c>
      <c r="C45" s="33">
        <f>SUM(C35,C41)</f>
        <v>308208.91140685865</v>
      </c>
      <c r="D45" s="33">
        <f t="shared" ref="D45:L45" si="4">SUM(D35,D41)</f>
        <v>316018.19043759571</v>
      </c>
      <c r="E45" s="33">
        <f t="shared" si="4"/>
        <v>326668.19121878414</v>
      </c>
      <c r="F45" s="33">
        <f t="shared" si="4"/>
        <v>336143.70056839497</v>
      </c>
      <c r="G45" s="33">
        <f t="shared" si="4"/>
        <v>392906.26047280751</v>
      </c>
      <c r="H45" s="33">
        <f t="shared" si="4"/>
        <v>400629.90331623016</v>
      </c>
      <c r="I45" s="33">
        <f t="shared" si="4"/>
        <v>407319.65674122388</v>
      </c>
      <c r="J45" s="33">
        <f t="shared" si="4"/>
        <v>412786.63309377682</v>
      </c>
      <c r="K45" s="33">
        <f t="shared" si="4"/>
        <v>417508.80682864611</v>
      </c>
      <c r="L45" s="33">
        <f t="shared" si="4"/>
        <v>421670.79073171667</v>
      </c>
    </row>
    <row r="46" spans="1:12" customFormat="1" ht="15" x14ac:dyDescent="0.25">
      <c r="A46" s="1"/>
      <c r="B46" s="30"/>
      <c r="C46" s="1"/>
      <c r="D46" s="1"/>
      <c r="E46" s="1"/>
      <c r="F46" s="1"/>
      <c r="G46" s="1"/>
      <c r="H46" s="1"/>
      <c r="I46" s="1"/>
      <c r="J46" s="1"/>
      <c r="K46" s="1"/>
      <c r="L46" s="1"/>
    </row>
    <row r="47" spans="1:12" x14ac:dyDescent="0.3">
      <c r="B47" s="31"/>
    </row>
  </sheetData>
  <pageMargins left="0.44" right="0.2" top="0.42" bottom="0.35" header="0.27" footer="0.22"/>
  <pageSetup paperSize="5" scale="90" orientation="landscape" r:id="rId1"/>
  <headerFooter alignWithMargins="0">
    <oddFooter>&amp;L&amp;F&amp;C&amp;A&amp;R&amp;D</oddFooter>
  </headerFooter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1C2CB6B7CF22E429A21C2D8807DCE64" ma:contentTypeVersion="2" ma:contentTypeDescription="Create a new document." ma:contentTypeScope="" ma:versionID="b8b5c91a70c2d4d7d419172275826a16">
  <xsd:schema xmlns:xsd="http://www.w3.org/2001/XMLSchema" xmlns:xs="http://www.w3.org/2001/XMLSchema" xmlns:p="http://schemas.microsoft.com/office/2006/metadata/properties" xmlns:ns2="647b500e-2e54-493e-9891-abb9c0422344" targetNamespace="http://schemas.microsoft.com/office/2006/metadata/properties" ma:root="true" ma:fieldsID="bc4bcd44227087410dd02ed270b21ef1" ns2:_="">
    <xsd:import namespace="647b500e-2e54-493e-9891-abb9c0422344"/>
    <xsd:element name="properties">
      <xsd:complexType>
        <xsd:sequence>
          <xsd:element name="documentManagement">
            <xsd:complexType>
              <xsd:all>
                <xsd:element ref="ns2:ParentListItemID" minOccurs="0"/>
                <xsd:element ref="ns2:Section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7b500e-2e54-493e-9891-abb9c0422344" elementFormDefault="qualified">
    <xsd:import namespace="http://schemas.microsoft.com/office/2006/documentManagement/types"/>
    <xsd:import namespace="http://schemas.microsoft.com/office/infopath/2007/PartnerControls"/>
    <xsd:element name="ParentListItemID" ma:index="8" nillable="true" ma:displayName="ParentListItemID" ma:hidden="true" ma:internalName="ParentListItemID" ma:readOnly="false">
      <xsd:simpleType>
        <xsd:restriction base="dms:Text"/>
      </xsd:simpleType>
    </xsd:element>
    <xsd:element name="Section" ma:index="9" ma:displayName="Section" ma:default="Budget 17_18 test" ma:format="RadioButtons" ma:internalName="Section">
      <xsd:simpleType>
        <xsd:restriction base="dms:Choice">
          <xsd:enumeration value="Budget 17_18 test"/>
          <xsd:enumeration value="Budget Docs"/>
          <xsd:enumeration value="Budget Docs\GDR"/>
          <xsd:enumeration value="Budget_Notes"/>
          <xsd:enumeration value="Budgeting Reports"/>
          <xsd:enumeration value="Capacity Charge CY2017"/>
          <xsd:enumeration value="CIP"/>
          <xsd:enumeration value="Communications"/>
          <xsd:enumeration value="Extracts"/>
          <xsd:enumeration value="Feb Letter"/>
          <xsd:enumeration value="Budget Docs"/>
          <xsd:enumeration value="Budget Docs\CFO"/>
          <xsd:enumeration value="Budget Docs\ES"/>
          <xsd:enumeration value="Budget Docs\IT"/>
          <xsd:enumeration value="Budget Docs\Labor"/>
          <xsd:enumeration value="Budget Docs\OPS"/>
          <xsd:enumeration value="Budget Docs\Presentations"/>
          <xsd:enumeration value="Budget Docs\WRM"/>
          <xsd:enumeration value="Misc Budget Files"/>
          <xsd:enumeration value="Misc Forecast Files"/>
          <xsd:enumeration value="Models"/>
          <xsd:enumeration value="New Budget Document"/>
          <xsd:enumeration value="Proposed"/>
          <xsd:enumeration value="Proposed\PAB2018 - Working Files"/>
          <xsd:enumeration value="Public Hearing"/>
          <xsd:enumeration value="RTS FY 2017"/>
          <xsd:enumeration value="GDR Data"/>
          <xsd:enumeration value="GDR Data\CFO"/>
          <xsd:enumeration value="GDR Data\ES"/>
          <xsd:enumeration value="GDR Data\IT"/>
          <xsd:enumeration value="GDR Data\Labor"/>
          <xsd:enumeration value="GDR Data\OPS"/>
          <xsd:enumeration value="GDR Data\Presentations"/>
          <xsd:enumeration value="GDR Data\WRM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ction xmlns="647b500e-2e54-493e-9891-abb9c0422344">GDR Data\WRM</Section>
    <ParentListItemID xmlns="647b500e-2e54-493e-9891-abb9c0422344" xsi:nil="true"/>
  </documentManagement>
</p:properties>
</file>

<file path=customXml/itemProps1.xml><?xml version="1.0" encoding="utf-8"?>
<ds:datastoreItem xmlns:ds="http://schemas.openxmlformats.org/officeDocument/2006/customXml" ds:itemID="{1AEF7085-EDBA-46A8-9537-CE3E6466115B}"/>
</file>

<file path=customXml/itemProps2.xml><?xml version="1.0" encoding="utf-8"?>
<ds:datastoreItem xmlns:ds="http://schemas.openxmlformats.org/officeDocument/2006/customXml" ds:itemID="{99A91BAF-A04D-4253-AD16-9FA650F9D39E}"/>
</file>

<file path=customXml/itemProps3.xml><?xml version="1.0" encoding="utf-8"?>
<ds:datastoreItem xmlns:ds="http://schemas.openxmlformats.org/officeDocument/2006/customXml" ds:itemID="{86244F1D-1105-430A-9925-CD8A1BED680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LRP Cost Summary 9-28-15</vt:lpstr>
      <vt:lpstr>'LRP Cost Summary 9-28-15'!Print_Area</vt:lpstr>
    </vt:vector>
  </TitlesOfParts>
  <Company>MWD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LRP Cost Summary from Ray 11-4-15</dc:title>
  <dc:creator>Carrillo,Carlos A</dc:creator>
  <cp:lastModifiedBy>Van den Berg,Arnout H</cp:lastModifiedBy>
  <dcterms:created xsi:type="dcterms:W3CDTF">2015-09-29T17:38:12Z</dcterms:created>
  <dcterms:modified xsi:type="dcterms:W3CDTF">2015-11-04T21:24:00Z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0x01010071C2CB6B7CF22E429A21C2D8807DCE64</vt:lpwstr>
  </property>
</Properties>
</file>