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35" yWindow="225" windowWidth="28680" windowHeight="12840" activeTab="1"/>
  </bookViews>
  <sheets>
    <sheet name="ProjectList" sheetId="5" r:id="rId1"/>
    <sheet name="Step1" sheetId="7" r:id="rId2"/>
    <sheet name="Step2" sheetId="8" r:id="rId3"/>
    <sheet name="compared" sheetId="6" r:id="rId4"/>
    <sheet name="definitions" sheetId="4" r:id="rId5"/>
  </sheets>
  <calcPr calcId="145621" calcOnSave="0"/>
</workbook>
</file>

<file path=xl/calcChain.xml><?xml version="1.0" encoding="utf-8"?>
<calcChain xmlns="http://schemas.openxmlformats.org/spreadsheetml/2006/main">
  <c r="O21" i="8" l="1"/>
  <c r="N21" i="8"/>
  <c r="M21" i="8"/>
  <c r="L21" i="8"/>
  <c r="O20" i="8"/>
  <c r="N20" i="8"/>
  <c r="M20" i="8"/>
  <c r="L20" i="8"/>
  <c r="O19" i="8"/>
  <c r="N19" i="8"/>
  <c r="M19" i="8"/>
  <c r="L19" i="8"/>
  <c r="O18" i="8"/>
  <c r="N18" i="8"/>
  <c r="M18" i="8"/>
  <c r="L18" i="8"/>
  <c r="O17" i="8"/>
  <c r="N17" i="8"/>
  <c r="M17" i="8"/>
  <c r="L17" i="8"/>
  <c r="O16" i="8"/>
  <c r="N16" i="8"/>
  <c r="M16" i="8"/>
  <c r="L16" i="8"/>
  <c r="O15" i="8"/>
  <c r="N15" i="8"/>
  <c r="M15" i="8"/>
  <c r="L15" i="8"/>
  <c r="O14" i="8"/>
  <c r="N14" i="8"/>
  <c r="M14" i="8"/>
  <c r="L14" i="8"/>
  <c r="O13" i="8"/>
  <c r="N13" i="8"/>
  <c r="M13" i="8"/>
  <c r="L13" i="8"/>
  <c r="O12" i="8"/>
  <c r="N12" i="8"/>
  <c r="M12" i="8"/>
  <c r="L12" i="8"/>
  <c r="O11" i="8"/>
  <c r="N11" i="8"/>
  <c r="M11" i="8"/>
  <c r="L11" i="8"/>
  <c r="O10" i="8"/>
  <c r="N10" i="8"/>
  <c r="M10" i="8"/>
  <c r="L10" i="8"/>
  <c r="O9" i="8"/>
  <c r="N9" i="8"/>
  <c r="M9" i="8"/>
  <c r="L9" i="8"/>
  <c r="O36" i="7"/>
  <c r="N36" i="7"/>
  <c r="M36" i="7"/>
  <c r="L36" i="7"/>
  <c r="O34" i="7"/>
  <c r="N34" i="7"/>
  <c r="M34" i="7"/>
  <c r="L34" i="7"/>
  <c r="O32" i="7"/>
  <c r="N32" i="7"/>
  <c r="M32" i="7"/>
  <c r="L32" i="7"/>
  <c r="O30" i="7"/>
  <c r="N30" i="7"/>
  <c r="M30" i="7"/>
  <c r="L30" i="7"/>
  <c r="O28" i="7"/>
  <c r="N28" i="7"/>
  <c r="M28" i="7"/>
  <c r="L28" i="7"/>
  <c r="O26" i="7"/>
  <c r="N26" i="7"/>
  <c r="M26" i="7"/>
  <c r="L26" i="7"/>
  <c r="O24" i="7"/>
  <c r="N24" i="7"/>
  <c r="M24" i="7"/>
  <c r="L24" i="7"/>
  <c r="O22" i="7"/>
  <c r="N22" i="7"/>
  <c r="M22" i="7"/>
  <c r="L22" i="7"/>
  <c r="O20" i="7"/>
  <c r="N20" i="7"/>
  <c r="M20" i="7"/>
  <c r="L20" i="7"/>
  <c r="O18" i="7"/>
  <c r="N18" i="7"/>
  <c r="M18" i="7"/>
  <c r="L18" i="7"/>
  <c r="O16" i="7"/>
  <c r="N16" i="7"/>
  <c r="M16" i="7"/>
  <c r="L16" i="7"/>
  <c r="O14" i="7"/>
  <c r="N14" i="7"/>
  <c r="M14" i="7"/>
  <c r="L14" i="7"/>
  <c r="O12" i="7"/>
  <c r="N12" i="7"/>
  <c r="M12" i="7"/>
  <c r="L12" i="7"/>
  <c r="O10" i="7"/>
  <c r="N10" i="7"/>
  <c r="M10" i="7"/>
  <c r="L10" i="7"/>
</calcChain>
</file>

<file path=xl/comments1.xml><?xml version="1.0" encoding="utf-8"?>
<comments xmlns="http://schemas.openxmlformats.org/spreadsheetml/2006/main">
  <authors>
    <author>Ti,Mike N</author>
  </authors>
  <commentList>
    <comment ref="E52" authorId="0">
      <text>
        <r>
          <rPr>
            <b/>
            <sz val="9"/>
            <color indexed="81"/>
            <rFont val="Tahoma"/>
            <family val="2"/>
          </rPr>
          <t>Ti,Mike N: 6/9/2015</t>
        </r>
        <r>
          <rPr>
            <sz val="9"/>
            <color indexed="81"/>
            <rFont val="Tahoma"/>
            <family val="2"/>
          </rPr>
          <t xml:space="preserve">
Revised to LRP by USGVMWD.</t>
        </r>
      </text>
    </comment>
    <comment ref="H52" authorId="0">
      <text>
        <r>
          <rPr>
            <b/>
            <sz val="9"/>
            <color indexed="81"/>
            <rFont val="Tahoma"/>
            <family val="2"/>
          </rPr>
          <t>Ti,Mike N: 6/9/2015</t>
        </r>
        <r>
          <rPr>
            <sz val="9"/>
            <color indexed="81"/>
            <rFont val="Tahoma"/>
            <family val="2"/>
          </rPr>
          <t xml:space="preserve">
Revised to 130 from 500 by USGVMWD.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Ti,Mike N: 6/9/2015</t>
        </r>
        <r>
          <rPr>
            <sz val="9"/>
            <color indexed="81"/>
            <rFont val="Tahoma"/>
            <family val="2"/>
          </rPr>
          <t xml:space="preserve">
Revised to LRP by USGVMWD.</t>
        </r>
      </text>
    </comment>
    <comment ref="H53" authorId="0">
      <text>
        <r>
          <rPr>
            <b/>
            <sz val="9"/>
            <color indexed="81"/>
            <rFont val="Tahoma"/>
            <family val="2"/>
          </rPr>
          <t>Ti,Mike N: 6/9/2015</t>
        </r>
        <r>
          <rPr>
            <sz val="9"/>
            <color indexed="81"/>
            <rFont val="Tahoma"/>
            <family val="2"/>
          </rPr>
          <t xml:space="preserve">
Revised to 600 from 530 by USGVMWD.</t>
        </r>
      </text>
    </comment>
  </commentList>
</comments>
</file>

<file path=xl/sharedStrings.xml><?xml version="1.0" encoding="utf-8"?>
<sst xmlns="http://schemas.openxmlformats.org/spreadsheetml/2006/main" count="1215" uniqueCount="150">
  <si>
    <t>Local Resources Inventory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</si>
  <si>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</si>
  <si>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</si>
  <si>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</si>
  <si>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</si>
  <si>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</si>
  <si>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</si>
  <si>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</si>
  <si>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</si>
  <si>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</si>
  <si>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</si>
  <si>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</si>
  <si>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</si>
  <si>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</si>
  <si>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</si>
  <si>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</si>
  <si>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</si>
  <si>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</si>
  <si>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</si>
  <si>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</si>
  <si>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</si>
  <si>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</si>
  <si>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</si>
  <si>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</si>
  <si>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</si>
  <si>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</si>
  <si>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</si>
  <si>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</si>
  <si>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</si>
  <si>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</si>
  <si>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</si>
  <si>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</si>
  <si>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</si>
  <si>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</si>
  <si>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</si>
  <si>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</si>
  <si>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</si>
  <si>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</si>
  <si>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</si>
  <si>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</si>
  <si>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</si>
  <si>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</si>
  <si>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</si>
  <si>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</si>
  <si>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</si>
  <si>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</si>
  <si>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</si>
  <si>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</si>
  <si>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</si>
  <si>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</si>
  <si>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</si>
  <si>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</si>
  <si>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</si>
  <si>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</si>
  <si>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</si>
  <si>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Upper San Gabriel Valley Municipal Water District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</si>
  <si>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</si>
  <si>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</si>
  <si>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k272</t>
  </si>
  <si>
    <t>REC</t>
  </si>
  <si>
    <t>City of Industry Regional Recycled Water System/City of Industry Regional Recycled Water Project - Suburban (93%)</t>
  </si>
  <si>
    <t>Existing</t>
  </si>
  <si>
    <t>LRP</t>
  </si>
  <si>
    <t>Non-potable</t>
  </si>
  <si>
    <t>MI</t>
  </si>
  <si>
    <t>k279</t>
  </si>
  <si>
    <t>Direct Reuse/Direct Reuse Project Phase IIA</t>
  </si>
  <si>
    <t>k281</t>
  </si>
  <si>
    <t>Direct Reuse/Direct Reuse, Phase I</t>
  </si>
  <si>
    <t>Non-LRP</t>
  </si>
  <si>
    <t>k275</t>
  </si>
  <si>
    <t>Direct Reuse/Direct Reuse, Phase IIA Expansion/Rosemead Extension Project</t>
  </si>
  <si>
    <t>k418</t>
  </si>
  <si>
    <t>Direct Reuse/Direct Reuse, Phase IIB - Industry (Package 2)</t>
  </si>
  <si>
    <t>k280</t>
  </si>
  <si>
    <t>Los Angeles County Sanitation District Projects</t>
  </si>
  <si>
    <t>k282</t>
  </si>
  <si>
    <t>Norman's Nursery</t>
  </si>
  <si>
    <t>k277</t>
  </si>
  <si>
    <t>Groundwater Reliability Improvement Project/Groundwater Reliability Improvement Project (GRIP), Phase I</t>
  </si>
  <si>
    <t>Full Design &amp; Appropriated Funds</t>
  </si>
  <si>
    <t>Potable Indirect</t>
  </si>
  <si>
    <t>GW</t>
  </si>
  <si>
    <t>k493</t>
  </si>
  <si>
    <t>Indirect Reuse Replenishment Project (IRRP)</t>
  </si>
  <si>
    <t>k419</t>
  </si>
  <si>
    <t>Direct Reuse/Direct Reuse, Phase IIB - Industry (Package 3)</t>
  </si>
  <si>
    <t>Feasibility</t>
  </si>
  <si>
    <t>k420</t>
  </si>
  <si>
    <t>Direct Reuse/Direct Reuse, Phase IIB - Industry (Package 4)</t>
  </si>
  <si>
    <t>k415</t>
  </si>
  <si>
    <t>Direct Reuse/Direct Reuse, Future Extensions of the Recycled Water Program</t>
  </si>
  <si>
    <t>Conceptual</t>
  </si>
  <si>
    <t>k416</t>
  </si>
  <si>
    <t>Direct Reuse/Direct Reuse, Phase I - Rose Hills Expansion</t>
  </si>
  <si>
    <t>k417</t>
  </si>
  <si>
    <t>Direct Reuse/Direct Reuse, Phase II - Satelite Treatment Plant</t>
  </si>
  <si>
    <t>k278</t>
  </si>
  <si>
    <t>Groundwater Reliability Improvement Project/Groundwater Reliability Improvement Project (GRIP), Phase II</t>
  </si>
  <si>
    <t>k182</t>
  </si>
  <si>
    <t>Joint Water Pollution Control Plant (JWPCP)</t>
  </si>
  <si>
    <t>2017 (revise to 2018)</t>
  </si>
  <si>
    <t>MI (Revise to GW)</t>
  </si>
  <si>
    <t>530 (Revise to 600)</t>
  </si>
  <si>
    <t>2015 (revise to 2016)</t>
  </si>
  <si>
    <t>ONLINE - COMPLETE</t>
  </si>
  <si>
    <t>DELETE - DUPLICATE OF k493</t>
  </si>
  <si>
    <t>Non-LRP (Revise to LRP)</t>
  </si>
  <si>
    <t>500 (Revise to 130)</t>
  </si>
  <si>
    <t>Feasibility (Revise to Existing)</t>
  </si>
  <si>
    <t>2016 (Revise to 2020)</t>
  </si>
  <si>
    <t>Miller Coors Direct Reuse and Groundwater Recharge Project</t>
  </si>
  <si>
    <t>Non-potable (revise to Potable Indirect)</t>
  </si>
  <si>
    <t>NEW ENTRY</t>
  </si>
  <si>
    <t>DELETE, NOT AN UPPER DISTRICT</t>
  </si>
  <si>
    <t>Compared</t>
  </si>
  <si>
    <t>New</t>
  </si>
  <si>
    <t>Revised List</t>
  </si>
  <si>
    <t>Deleted Projects</t>
  </si>
  <si>
    <t>2010 IRP Planned Projects</t>
  </si>
  <si>
    <t>Direct Reuse, Phase IIA Expansion/Rosemead Extension Project</t>
  </si>
  <si>
    <t>Advanced Planning (EIR/EIS Certified)</t>
  </si>
  <si>
    <t>Upper San Gabriel</t>
  </si>
  <si>
    <t>Direct Reuse, Phase I Expansion</t>
  </si>
  <si>
    <t>Direct Reuse, Phase IIB</t>
  </si>
  <si>
    <t>Groundwater Reliability Improvement Project (GRIP), Phase I</t>
  </si>
  <si>
    <t>Groundwater Reliability Improvement Project (GRIP), Phase II</t>
  </si>
  <si>
    <t>Joint Water Purification Project</t>
  </si>
  <si>
    <t>Direct Reuse, Phase III</t>
  </si>
  <si>
    <t>Definitions</t>
  </si>
  <si>
    <t>No</t>
  </si>
  <si>
    <t>City of Industry Regional Recycled Water System</t>
  </si>
  <si>
    <t>City of Industry Regional Recycled Water Project - Suburban (93%)</t>
  </si>
  <si>
    <t>Direct Reuse</t>
  </si>
  <si>
    <t>Direct Reuse Project Phase IIA</t>
  </si>
  <si>
    <t>Direct Reuse, Phase I</t>
  </si>
  <si>
    <t>k344</t>
  </si>
  <si>
    <t>LRPx</t>
  </si>
  <si>
    <t>Not Existing</t>
  </si>
  <si>
    <t>k350</t>
  </si>
  <si>
    <t>Direct Reuse, Future Extensions of the Recycled Water Program</t>
  </si>
  <si>
    <t>Direct Reuse, Phase I - Rose Hills Expansion</t>
  </si>
  <si>
    <t>Direct Reuse, Phase II - Satelite Treatment Plant</t>
  </si>
  <si>
    <t>Direct Reuse, Phase IIB - Industry (Package 2)</t>
  </si>
  <si>
    <t>Direct Reuse, Phase IIB - Industry (Package 3)</t>
  </si>
  <si>
    <t>Direct Reuse, Phase IIB - Industry (Package 4)</t>
  </si>
  <si>
    <t>Deleted</t>
  </si>
  <si>
    <t>Start Yr</t>
  </si>
  <si>
    <t>Yield</t>
  </si>
  <si>
    <t>New USG1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</si>
</sst>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6" tint="-0.499984740745262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0" fontId="0" fillId="5" borderId="0" xfId="0" applyFill="1"/>
    <xf numFmtId="3" fontId="0" fillId="5" borderId="0" xfId="0" applyNumberFormat="1" applyFill="1"/>
    <xf numFmtId="0" fontId="0" fillId="4" borderId="0" xfId="0" applyFill="1"/>
    <xf numFmtId="3" fontId="0" fillId="4" borderId="0" xfId="0" applyNumberFormat="1" applyFill="1"/>
    <xf numFmtId="0" fontId="0" fillId="0" borderId="0" xfId="0" applyFill="1"/>
    <xf numFmtId="3" fontId="0" fillId="0" borderId="0" xfId="0" applyNumberForma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4" xfId="0" applyNumberFormat="1" applyBorder="1"/>
    <xf numFmtId="0" fontId="11" fillId="0" borderId="5" xfId="0" applyFont="1" applyBorder="1"/>
    <xf numFmtId="0" fontId="0" fillId="0" borderId="6" xfId="0" applyBorder="1"/>
    <xf numFmtId="0" fontId="0" fillId="0" borderId="7" xfId="0" applyBorder="1"/>
    <xf numFmtId="0" fontId="10" fillId="0" borderId="8" xfId="0" applyFont="1" applyBorder="1"/>
    <xf numFmtId="0" fontId="10" fillId="0" borderId="0" xfId="0" applyFont="1" applyBorder="1"/>
    <xf numFmtId="3" fontId="10" fillId="0" borderId="0" xfId="0" applyNumberFormat="1" applyFont="1" applyBorder="1"/>
    <xf numFmtId="0" fontId="10" fillId="5" borderId="0" xfId="0" applyFont="1" applyFill="1" applyBorder="1"/>
    <xf numFmtId="3" fontId="10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10" fillId="4" borderId="8" xfId="0" applyFont="1" applyFill="1" applyBorder="1"/>
    <xf numFmtId="0" fontId="10" fillId="4" borderId="0" xfId="0" applyFont="1" applyFill="1" applyBorder="1"/>
    <xf numFmtId="3" fontId="10" fillId="4" borderId="0" xfId="0" applyNumberFormat="1" applyFont="1" applyFill="1" applyBorder="1"/>
    <xf numFmtId="3" fontId="10" fillId="5" borderId="0" xfId="0" applyNumberFormat="1" applyFont="1" applyFill="1" applyBorder="1"/>
    <xf numFmtId="0" fontId="10" fillId="0" borderId="8" xfId="0" applyFon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10" fillId="5" borderId="12" xfId="0" applyFont="1" applyFill="1" applyBorder="1"/>
    <xf numFmtId="0" fontId="10" fillId="5" borderId="13" xfId="0" applyFont="1" applyFill="1" applyBorder="1"/>
    <xf numFmtId="3" fontId="10" fillId="5" borderId="13" xfId="0" applyNumberFormat="1" applyFont="1" applyFill="1" applyBorder="1"/>
    <xf numFmtId="0" fontId="10" fillId="0" borderId="13" xfId="0" applyFont="1" applyBorder="1"/>
    <xf numFmtId="3" fontId="10" fillId="0" borderId="13" xfId="0" applyNumberFormat="1" applyFont="1" applyBorder="1"/>
    <xf numFmtId="3" fontId="10" fillId="0" borderId="14" xfId="0" applyNumberFormat="1" applyFont="1" applyBorder="1"/>
    <xf numFmtId="0" fontId="10" fillId="0" borderId="12" xfId="0" applyFont="1" applyFill="1" applyBorder="1"/>
    <xf numFmtId="0" fontId="10" fillId="0" borderId="13" xfId="0" applyFont="1" applyFill="1" applyBorder="1"/>
    <xf numFmtId="3" fontId="10" fillId="0" borderId="13" xfId="0" applyNumberFormat="1" applyFont="1" applyFill="1" applyBorder="1"/>
    <xf numFmtId="3" fontId="10" fillId="0" borderId="14" xfId="0" applyNumberFormat="1" applyFont="1" applyFill="1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3" fontId="0" fillId="0" borderId="9" xfId="0" applyNumberForma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left"/>
    </xf>
    <xf numFmtId="0" fontId="0" fillId="0" borderId="13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1" fontId="2" fillId="3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" fontId="0" fillId="0" borderId="0" xfId="0" applyNumberFormat="1" applyFill="1" applyBorder="1"/>
    <xf numFmtId="0" fontId="14" fillId="0" borderId="0" xfId="0" applyFont="1" applyBorder="1"/>
    <xf numFmtId="3" fontId="14" fillId="0" borderId="0" xfId="0" applyNumberFormat="1" applyFont="1" applyBorder="1"/>
    <xf numFmtId="3" fontId="15" fillId="6" borderId="0" xfId="0" applyNumberFormat="1" applyFont="1" applyFill="1" applyBorder="1"/>
    <xf numFmtId="0" fontId="14" fillId="0" borderId="0" xfId="0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0" fontId="14" fillId="0" borderId="4" xfId="0" applyFont="1" applyBorder="1"/>
    <xf numFmtId="3" fontId="14" fillId="0" borderId="4" xfId="0" applyNumberFormat="1" applyFont="1" applyBorder="1"/>
    <xf numFmtId="3" fontId="14" fillId="7" borderId="4" xfId="0" applyNumberFormat="1" applyFont="1" applyFill="1" applyBorder="1"/>
    <xf numFmtId="3" fontId="15" fillId="6" borderId="4" xfId="0" applyNumberFormat="1" applyFont="1" applyFill="1" applyBorder="1"/>
    <xf numFmtId="3" fontId="14" fillId="7" borderId="0" xfId="0" applyNumberFormat="1" applyFont="1" applyFill="1" applyBorder="1"/>
    <xf numFmtId="3" fontId="14" fillId="0" borderId="0" xfId="0" applyNumberFormat="1" applyFont="1" applyFill="1" applyBorder="1"/>
    <xf numFmtId="0" fontId="0" fillId="5" borderId="4" xfId="0" applyFill="1" applyBorder="1"/>
    <xf numFmtId="0" fontId="0" fillId="5" borderId="0" xfId="0" applyFill="1" applyBorder="1"/>
    <xf numFmtId="3" fontId="0" fillId="5" borderId="0" xfId="0" applyNumberFormat="1" applyFill="1" applyBorder="1"/>
    <xf numFmtId="3" fontId="0" fillId="5" borderId="4" xfId="0" applyNumberFormat="1" applyFill="1" applyBorder="1"/>
    <xf numFmtId="3" fontId="14" fillId="8" borderId="4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Normal 2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86"/>
  <sheetViews>
    <sheetView topLeftCell="A28" workbookViewId="0">
      <selection activeCell="C59" sqref="C59"/>
    </sheetView>
  </sheetViews>
  <sheetFormatPr defaultRowHeight="15" x14ac:dyDescent="0.25"/>
  <cols>
    <col min="1" max="1" width="8" customWidth="1"/>
    <col min="2" max="2" width="20.85546875" customWidth="1"/>
    <col min="3" max="3" width="54.42578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55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56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4" t="s">
        <v>9</v>
      </c>
      <c r="B6" s="4" t="s">
        <v>12</v>
      </c>
      <c r="C6" s="4" t="s">
        <v>15</v>
      </c>
      <c r="D6" s="4" t="s">
        <v>18</v>
      </c>
      <c r="E6" s="86" t="s">
        <v>21</v>
      </c>
      <c r="F6" s="86"/>
      <c r="G6" s="86"/>
      <c r="H6" s="86"/>
      <c r="I6" s="86"/>
      <c r="J6" s="86" t="s">
        <v>32</v>
      </c>
      <c r="K6" s="86"/>
      <c r="L6" s="87" t="s">
        <v>37</v>
      </c>
      <c r="M6" s="87"/>
      <c r="N6" s="86" t="s">
        <v>42</v>
      </c>
      <c r="O6" s="86"/>
      <c r="P6" s="4" t="s">
        <v>47</v>
      </c>
      <c r="Q6" s="86" t="s">
        <v>50</v>
      </c>
      <c r="R6" s="86"/>
      <c r="S6" s="86"/>
      <c r="T6" s="85" t="s">
        <v>52</v>
      </c>
      <c r="U6" s="85"/>
      <c r="V6" s="85"/>
      <c r="W6" s="85"/>
      <c r="X6" s="85"/>
      <c r="Y6" s="85"/>
    </row>
    <row r="7" spans="1:25" s="14" customFormat="1" ht="120" x14ac:dyDescent="0.25">
      <c r="A7" s="5" t="s">
        <v>10</v>
      </c>
      <c r="B7" s="7" t="s">
        <v>13</v>
      </c>
      <c r="C7" s="5" t="s">
        <v>16</v>
      </c>
      <c r="D7" s="7" t="s">
        <v>19</v>
      </c>
      <c r="E7" s="7" t="s">
        <v>57</v>
      </c>
      <c r="F7" s="5" t="s">
        <v>24</v>
      </c>
      <c r="G7" s="5" t="s">
        <v>26</v>
      </c>
      <c r="H7" s="5" t="s">
        <v>28</v>
      </c>
      <c r="I7" s="5" t="s">
        <v>30</v>
      </c>
      <c r="J7" s="7" t="s">
        <v>33</v>
      </c>
      <c r="K7" s="7" t="s">
        <v>35</v>
      </c>
      <c r="L7" s="5" t="s">
        <v>38</v>
      </c>
      <c r="M7" s="5" t="s">
        <v>40</v>
      </c>
      <c r="N7" s="5" t="s">
        <v>43</v>
      </c>
      <c r="O7" s="5" t="s">
        <v>45</v>
      </c>
      <c r="P7" s="5" t="s">
        <v>48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x14ac:dyDescent="0.25">
      <c r="A8" t="s">
        <v>58</v>
      </c>
      <c r="B8" t="s">
        <v>59</v>
      </c>
      <c r="C8" t="s">
        <v>60</v>
      </c>
      <c r="D8" t="s">
        <v>61</v>
      </c>
      <c r="E8" t="s">
        <v>62</v>
      </c>
      <c r="F8">
        <v>2011</v>
      </c>
      <c r="G8">
        <v>2030</v>
      </c>
      <c r="H8" s="15">
        <v>3032</v>
      </c>
      <c r="J8" t="s">
        <v>63</v>
      </c>
      <c r="K8" t="s">
        <v>64</v>
      </c>
      <c r="Q8" s="15">
        <v>269.69999848306179</v>
      </c>
      <c r="R8" s="15">
        <v>561.89999961853027</v>
      </c>
      <c r="S8" s="15">
        <v>426.28666973114014</v>
      </c>
      <c r="T8" s="15"/>
      <c r="U8" s="15"/>
      <c r="V8" s="15"/>
      <c r="W8" s="15"/>
      <c r="X8" s="15"/>
      <c r="Y8" s="15"/>
    </row>
    <row r="9" spans="1:25" x14ac:dyDescent="0.25">
      <c r="A9" t="s">
        <v>65</v>
      </c>
      <c r="B9" t="s">
        <v>59</v>
      </c>
      <c r="C9" t="s">
        <v>66</v>
      </c>
      <c r="D9" t="s">
        <v>61</v>
      </c>
      <c r="E9" t="s">
        <v>62</v>
      </c>
      <c r="F9">
        <v>2006</v>
      </c>
      <c r="G9">
        <v>2030</v>
      </c>
      <c r="H9" s="15">
        <v>2258</v>
      </c>
      <c r="J9" t="s">
        <v>63</v>
      </c>
      <c r="K9" t="s">
        <v>64</v>
      </c>
      <c r="Q9" s="15">
        <v>1610.5999817848206</v>
      </c>
      <c r="R9" s="15">
        <v>1594.3000202178955</v>
      </c>
      <c r="S9" s="15">
        <v>1249.2433366775513</v>
      </c>
      <c r="T9" s="15"/>
      <c r="U9" s="15"/>
      <c r="V9" s="15"/>
      <c r="W9" s="15"/>
      <c r="X9" s="15"/>
      <c r="Y9" s="15"/>
    </row>
    <row r="10" spans="1:25" x14ac:dyDescent="0.25">
      <c r="A10" t="s">
        <v>67</v>
      </c>
      <c r="B10" t="s">
        <v>59</v>
      </c>
      <c r="C10" t="s">
        <v>68</v>
      </c>
      <c r="D10" t="s">
        <v>61</v>
      </c>
      <c r="E10" t="s">
        <v>69</v>
      </c>
      <c r="F10">
        <v>2003</v>
      </c>
      <c r="H10" s="15">
        <v>1000</v>
      </c>
      <c r="J10" t="s">
        <v>63</v>
      </c>
      <c r="K10" t="s">
        <v>64</v>
      </c>
      <c r="Q10" s="15">
        <v>1637.1430481672287</v>
      </c>
      <c r="R10" s="15">
        <v>757.2479459643364</v>
      </c>
      <c r="S10" s="15">
        <v>898.1850757598877</v>
      </c>
      <c r="T10" s="15"/>
      <c r="U10" s="15"/>
      <c r="V10" s="15"/>
      <c r="W10" s="15"/>
      <c r="X10" s="15"/>
      <c r="Y10" s="15"/>
    </row>
    <row r="11" spans="1:25" x14ac:dyDescent="0.25">
      <c r="A11" t="s">
        <v>70</v>
      </c>
      <c r="B11" t="s">
        <v>59</v>
      </c>
      <c r="C11" t="s">
        <v>71</v>
      </c>
      <c r="D11" t="s">
        <v>61</v>
      </c>
      <c r="E11" t="s">
        <v>69</v>
      </c>
      <c r="F11">
        <v>2012</v>
      </c>
      <c r="H11" s="15">
        <v>720</v>
      </c>
      <c r="J11" t="s">
        <v>63</v>
      </c>
      <c r="K11" t="s">
        <v>64</v>
      </c>
      <c r="Q11" s="15"/>
      <c r="R11" s="15"/>
      <c r="S11" s="15">
        <v>292.19000434875488</v>
      </c>
      <c r="T11" s="15"/>
      <c r="U11" s="15"/>
      <c r="V11" s="15"/>
      <c r="W11" s="15"/>
      <c r="X11" s="15"/>
      <c r="Y11" s="15"/>
    </row>
    <row r="12" spans="1:25" x14ac:dyDescent="0.25">
      <c r="A12" t="s">
        <v>72</v>
      </c>
      <c r="B12" t="s">
        <v>59</v>
      </c>
      <c r="C12" t="s">
        <v>73</v>
      </c>
      <c r="D12" t="s">
        <v>61</v>
      </c>
      <c r="E12" t="s">
        <v>69</v>
      </c>
      <c r="F12">
        <v>2012</v>
      </c>
      <c r="H12" s="15">
        <v>360</v>
      </c>
      <c r="J12" t="s">
        <v>63</v>
      </c>
      <c r="K12" t="s">
        <v>64</v>
      </c>
      <c r="Q12" s="15"/>
      <c r="R12" s="15"/>
      <c r="S12" s="15">
        <v>124.26000022888184</v>
      </c>
      <c r="T12" s="15"/>
      <c r="U12" s="15"/>
      <c r="V12" s="15"/>
      <c r="W12" s="15"/>
      <c r="X12" s="15"/>
      <c r="Y12" s="15"/>
    </row>
    <row r="13" spans="1:25" x14ac:dyDescent="0.25">
      <c r="A13" t="s">
        <v>74</v>
      </c>
      <c r="B13" t="s">
        <v>59</v>
      </c>
      <c r="C13" t="s">
        <v>75</v>
      </c>
      <c r="D13" t="s">
        <v>61</v>
      </c>
      <c r="E13" t="s">
        <v>69</v>
      </c>
      <c r="F13">
        <v>1985</v>
      </c>
      <c r="H13" s="15">
        <v>4375</v>
      </c>
      <c r="J13" t="s">
        <v>63</v>
      </c>
      <c r="K13" t="s">
        <v>64</v>
      </c>
      <c r="Q13" s="15">
        <v>3421.7817451655865</v>
      </c>
      <c r="R13" s="15">
        <v>4098.999844700098</v>
      </c>
      <c r="S13" s="15">
        <v>3848.2993799746037</v>
      </c>
      <c r="T13" s="15"/>
      <c r="U13" s="15"/>
      <c r="V13" s="15"/>
      <c r="W13" s="15"/>
      <c r="X13" s="15"/>
      <c r="Y13" s="15"/>
    </row>
    <row r="14" spans="1:25" x14ac:dyDescent="0.25">
      <c r="A14" t="s">
        <v>76</v>
      </c>
      <c r="B14" t="s">
        <v>59</v>
      </c>
      <c r="C14" t="s">
        <v>77</v>
      </c>
      <c r="D14" t="s">
        <v>61</v>
      </c>
      <c r="E14" t="s">
        <v>69</v>
      </c>
      <c r="F14">
        <v>1997</v>
      </c>
      <c r="H14" s="15">
        <v>100</v>
      </c>
      <c r="J14" t="s">
        <v>63</v>
      </c>
      <c r="K14" t="s">
        <v>64</v>
      </c>
      <c r="Q14" s="15">
        <v>11.655633915215731</v>
      </c>
      <c r="R14" s="15">
        <v>0</v>
      </c>
      <c r="S14" s="15">
        <v>2.0121670830994844</v>
      </c>
      <c r="T14" s="15"/>
      <c r="U14" s="15"/>
      <c r="V14" s="15"/>
      <c r="W14" s="15"/>
      <c r="X14" s="15"/>
      <c r="Y14" s="15"/>
    </row>
    <row r="15" spans="1:25" x14ac:dyDescent="0.25">
      <c r="A15" s="19" t="s">
        <v>78</v>
      </c>
      <c r="B15" s="19" t="s">
        <v>59</v>
      </c>
      <c r="C15" s="19" t="s">
        <v>79</v>
      </c>
      <c r="D15" s="19" t="s">
        <v>80</v>
      </c>
      <c r="E15" s="19" t="s">
        <v>69</v>
      </c>
      <c r="F15" s="19">
        <v>2016</v>
      </c>
      <c r="G15" s="19"/>
      <c r="H15" s="20">
        <v>10000</v>
      </c>
      <c r="I15" s="19"/>
      <c r="J15" s="19" t="s">
        <v>81</v>
      </c>
      <c r="K15" s="19" t="s">
        <v>82</v>
      </c>
      <c r="L15" s="17" t="s">
        <v>106</v>
      </c>
      <c r="Q15" s="15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t="s">
        <v>83</v>
      </c>
      <c r="B16" t="s">
        <v>59</v>
      </c>
      <c r="C16" t="s">
        <v>84</v>
      </c>
      <c r="D16" t="s">
        <v>80</v>
      </c>
      <c r="E16" t="s">
        <v>69</v>
      </c>
      <c r="F16" s="17" t="s">
        <v>101</v>
      </c>
      <c r="H16" s="15">
        <v>10000</v>
      </c>
      <c r="J16" s="17" t="s">
        <v>112</v>
      </c>
      <c r="K16" s="17" t="s">
        <v>102</v>
      </c>
      <c r="Q16" s="15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1" t="s">
        <v>85</v>
      </c>
      <c r="B17" s="21" t="s">
        <v>59</v>
      </c>
      <c r="C17" s="21" t="s">
        <v>86</v>
      </c>
      <c r="D17" s="17" t="s">
        <v>109</v>
      </c>
      <c r="E17" s="21" t="s">
        <v>69</v>
      </c>
      <c r="F17" s="21">
        <v>2012</v>
      </c>
      <c r="G17" s="21"/>
      <c r="H17" s="22">
        <v>310</v>
      </c>
      <c r="I17" s="21"/>
      <c r="J17" s="21" t="s">
        <v>63</v>
      </c>
      <c r="K17" s="21" t="s">
        <v>64</v>
      </c>
      <c r="L17" s="17" t="s">
        <v>105</v>
      </c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1" t="s">
        <v>88</v>
      </c>
      <c r="B18" s="21" t="s">
        <v>59</v>
      </c>
      <c r="C18" s="21" t="s">
        <v>89</v>
      </c>
      <c r="D18" s="17" t="s">
        <v>109</v>
      </c>
      <c r="E18" s="21" t="s">
        <v>69</v>
      </c>
      <c r="F18" s="21">
        <v>2012</v>
      </c>
      <c r="G18" s="21"/>
      <c r="H18" s="22">
        <v>210</v>
      </c>
      <c r="I18" s="21"/>
      <c r="J18" s="21" t="s">
        <v>63</v>
      </c>
      <c r="K18" s="21" t="s">
        <v>64</v>
      </c>
      <c r="L18" s="17" t="s">
        <v>105</v>
      </c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t="s">
        <v>90</v>
      </c>
      <c r="B19" t="s">
        <v>59</v>
      </c>
      <c r="C19" t="s">
        <v>91</v>
      </c>
      <c r="D19" t="s">
        <v>80</v>
      </c>
      <c r="E19" s="17" t="s">
        <v>107</v>
      </c>
      <c r="F19">
        <v>2016</v>
      </c>
      <c r="H19" s="18" t="s">
        <v>108</v>
      </c>
      <c r="J19" t="s">
        <v>63</v>
      </c>
      <c r="K19" t="s">
        <v>64</v>
      </c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t="s">
        <v>93</v>
      </c>
      <c r="B20" t="s">
        <v>59</v>
      </c>
      <c r="C20" t="s">
        <v>94</v>
      </c>
      <c r="D20" t="s">
        <v>80</v>
      </c>
      <c r="E20" s="17" t="s">
        <v>107</v>
      </c>
      <c r="F20" s="17" t="s">
        <v>104</v>
      </c>
      <c r="H20" s="18" t="s">
        <v>103</v>
      </c>
      <c r="J20" t="s">
        <v>63</v>
      </c>
      <c r="K20" t="s">
        <v>64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t="s">
        <v>95</v>
      </c>
      <c r="B21" t="s">
        <v>59</v>
      </c>
      <c r="C21" s="17" t="s">
        <v>96</v>
      </c>
      <c r="D21" t="s">
        <v>92</v>
      </c>
      <c r="E21" t="s">
        <v>69</v>
      </c>
      <c r="F21" s="17" t="s">
        <v>110</v>
      </c>
      <c r="H21" s="15">
        <v>500</v>
      </c>
      <c r="J21" t="s">
        <v>63</v>
      </c>
      <c r="K21" t="s">
        <v>64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9" t="s">
        <v>97</v>
      </c>
      <c r="B22" s="19" t="s">
        <v>59</v>
      </c>
      <c r="C22" s="19" t="s">
        <v>98</v>
      </c>
      <c r="D22" s="19" t="s">
        <v>92</v>
      </c>
      <c r="E22" s="19" t="s">
        <v>69</v>
      </c>
      <c r="F22" s="19">
        <v>2022</v>
      </c>
      <c r="G22" s="19"/>
      <c r="H22" s="20">
        <v>10000</v>
      </c>
      <c r="I22" s="19"/>
      <c r="J22" s="19" t="s">
        <v>81</v>
      </c>
      <c r="K22" s="19" t="s">
        <v>82</v>
      </c>
      <c r="L22" s="17" t="s">
        <v>106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t="s">
        <v>99</v>
      </c>
      <c r="B23" t="s">
        <v>59</v>
      </c>
      <c r="C23" t="s">
        <v>100</v>
      </c>
      <c r="D23" t="s">
        <v>92</v>
      </c>
      <c r="E23" t="s">
        <v>69</v>
      </c>
      <c r="F23">
        <v>2016</v>
      </c>
      <c r="H23" s="15">
        <v>35000</v>
      </c>
      <c r="J23" t="s">
        <v>63</v>
      </c>
      <c r="K23" t="s">
        <v>64</v>
      </c>
      <c r="L23" s="17" t="s">
        <v>114</v>
      </c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7"/>
      <c r="B24" s="17" t="s">
        <v>59</v>
      </c>
      <c r="C24" s="17" t="s">
        <v>111</v>
      </c>
      <c r="D24" s="17" t="s">
        <v>87</v>
      </c>
      <c r="E24" s="17" t="s">
        <v>62</v>
      </c>
      <c r="F24" s="17">
        <v>2017</v>
      </c>
      <c r="G24" s="17"/>
      <c r="H24" s="18">
        <v>1000</v>
      </c>
      <c r="I24" s="17"/>
      <c r="J24" s="17" t="s">
        <v>63</v>
      </c>
      <c r="K24" s="17" t="s">
        <v>64</v>
      </c>
      <c r="L24" s="17" t="s">
        <v>113</v>
      </c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5.75" thickBot="1" x14ac:dyDescent="0.3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8.75" x14ac:dyDescent="0.3">
      <c r="A27" s="26" t="s">
        <v>119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8"/>
    </row>
    <row r="28" spans="1:25" x14ac:dyDescent="0.25">
      <c r="A28" s="55"/>
      <c r="B28" s="53" t="s">
        <v>59</v>
      </c>
      <c r="C28" s="57" t="s">
        <v>120</v>
      </c>
      <c r="D28" s="57" t="s">
        <v>121</v>
      </c>
      <c r="E28" s="53"/>
      <c r="F28" s="58">
        <v>2020</v>
      </c>
      <c r="G28" s="58"/>
      <c r="H28" s="54">
        <v>1850</v>
      </c>
      <c r="I28" s="58"/>
      <c r="J28" s="57" t="s">
        <v>122</v>
      </c>
      <c r="K28" s="53"/>
      <c r="L28" s="53"/>
      <c r="M28" s="53"/>
      <c r="N28" s="53"/>
      <c r="O28" s="53"/>
      <c r="P28" s="53"/>
      <c r="Q28" s="54"/>
      <c r="R28" s="54"/>
      <c r="S28" s="54"/>
      <c r="T28" s="54"/>
      <c r="U28" s="54"/>
      <c r="V28" s="54"/>
      <c r="W28" s="54"/>
      <c r="X28" s="54"/>
      <c r="Y28" s="56"/>
    </row>
    <row r="29" spans="1:25" x14ac:dyDescent="0.25">
      <c r="A29" s="55"/>
      <c r="B29" s="53" t="s">
        <v>59</v>
      </c>
      <c r="C29" s="57" t="s">
        <v>123</v>
      </c>
      <c r="D29" s="57" t="s">
        <v>92</v>
      </c>
      <c r="E29" s="53"/>
      <c r="F29" s="58">
        <v>2020</v>
      </c>
      <c r="G29" s="58"/>
      <c r="H29" s="54">
        <v>1200</v>
      </c>
      <c r="I29" s="58"/>
      <c r="J29" s="57" t="s">
        <v>122</v>
      </c>
      <c r="K29" s="53"/>
      <c r="L29" s="53"/>
      <c r="M29" s="53"/>
      <c r="N29" s="53"/>
      <c r="O29" s="53"/>
      <c r="P29" s="53"/>
      <c r="Q29" s="54"/>
      <c r="R29" s="54"/>
      <c r="S29" s="54"/>
      <c r="T29" s="54"/>
      <c r="U29" s="54"/>
      <c r="V29" s="54"/>
      <c r="W29" s="54"/>
      <c r="X29" s="54"/>
      <c r="Y29" s="56"/>
    </row>
    <row r="30" spans="1:25" x14ac:dyDescent="0.25">
      <c r="A30" s="55"/>
      <c r="B30" s="53" t="s">
        <v>59</v>
      </c>
      <c r="C30" s="57" t="s">
        <v>124</v>
      </c>
      <c r="D30" s="57" t="s">
        <v>92</v>
      </c>
      <c r="E30" s="53"/>
      <c r="F30" s="58">
        <v>2020</v>
      </c>
      <c r="G30" s="58"/>
      <c r="H30" s="54">
        <v>3700</v>
      </c>
      <c r="I30" s="58"/>
      <c r="J30" s="57" t="s">
        <v>122</v>
      </c>
      <c r="K30" s="53"/>
      <c r="L30" s="53"/>
      <c r="M30" s="53"/>
      <c r="N30" s="53"/>
      <c r="O30" s="53"/>
      <c r="P30" s="53"/>
      <c r="Q30" s="54"/>
      <c r="R30" s="54"/>
      <c r="S30" s="54"/>
      <c r="T30" s="54"/>
      <c r="U30" s="54"/>
      <c r="V30" s="54"/>
      <c r="W30" s="54"/>
      <c r="X30" s="54"/>
      <c r="Y30" s="56"/>
    </row>
    <row r="31" spans="1:25" x14ac:dyDescent="0.25">
      <c r="A31" s="55"/>
      <c r="B31" s="53" t="s">
        <v>59</v>
      </c>
      <c r="C31" s="57" t="s">
        <v>125</v>
      </c>
      <c r="D31" s="57" t="s">
        <v>92</v>
      </c>
      <c r="E31" s="53"/>
      <c r="F31" s="58">
        <v>2020</v>
      </c>
      <c r="G31" s="58"/>
      <c r="H31" s="54">
        <v>9000</v>
      </c>
      <c r="I31" s="58"/>
      <c r="J31" s="57" t="s">
        <v>122</v>
      </c>
      <c r="K31" s="53"/>
      <c r="L31" s="53"/>
      <c r="M31" s="53"/>
      <c r="N31" s="53"/>
      <c r="O31" s="53"/>
      <c r="P31" s="53"/>
      <c r="Q31" s="54"/>
      <c r="R31" s="54"/>
      <c r="S31" s="54"/>
      <c r="T31" s="54"/>
      <c r="U31" s="54"/>
      <c r="V31" s="54"/>
      <c r="W31" s="54"/>
      <c r="X31" s="54"/>
      <c r="Y31" s="56"/>
    </row>
    <row r="32" spans="1:25" x14ac:dyDescent="0.25">
      <c r="A32" s="55"/>
      <c r="B32" s="53" t="s">
        <v>59</v>
      </c>
      <c r="C32" s="57" t="s">
        <v>126</v>
      </c>
      <c r="D32" s="57" t="s">
        <v>92</v>
      </c>
      <c r="E32" s="53"/>
      <c r="F32" s="58">
        <v>2020</v>
      </c>
      <c r="G32" s="58"/>
      <c r="H32" s="54">
        <v>16000</v>
      </c>
      <c r="I32" s="58"/>
      <c r="J32" s="57" t="s">
        <v>122</v>
      </c>
      <c r="K32" s="53"/>
      <c r="L32" s="53"/>
      <c r="M32" s="53"/>
      <c r="N32" s="53"/>
      <c r="O32" s="53"/>
      <c r="P32" s="53"/>
      <c r="Q32" s="54"/>
      <c r="R32" s="54"/>
      <c r="S32" s="54"/>
      <c r="T32" s="54"/>
      <c r="U32" s="54"/>
      <c r="V32" s="54"/>
      <c r="W32" s="54"/>
      <c r="X32" s="54"/>
      <c r="Y32" s="56"/>
    </row>
    <row r="33" spans="1:25" x14ac:dyDescent="0.25">
      <c r="A33" s="55"/>
      <c r="B33" s="53" t="s">
        <v>59</v>
      </c>
      <c r="C33" s="57" t="s">
        <v>127</v>
      </c>
      <c r="D33" s="57" t="s">
        <v>92</v>
      </c>
      <c r="E33" s="53"/>
      <c r="F33" s="58">
        <v>2020</v>
      </c>
      <c r="G33" s="58"/>
      <c r="H33" s="54">
        <v>35000</v>
      </c>
      <c r="I33" s="58"/>
      <c r="J33" s="57" t="s">
        <v>122</v>
      </c>
      <c r="K33" s="53"/>
      <c r="L33" s="53"/>
      <c r="M33" s="53"/>
      <c r="N33" s="53"/>
      <c r="O33" s="53"/>
      <c r="P33" s="53"/>
      <c r="Q33" s="54"/>
      <c r="R33" s="54"/>
      <c r="S33" s="54"/>
      <c r="T33" s="54"/>
      <c r="U33" s="54"/>
      <c r="V33" s="54"/>
      <c r="W33" s="54"/>
      <c r="X33" s="54"/>
      <c r="Y33" s="56"/>
    </row>
    <row r="34" spans="1:25" ht="15.75" thickBot="1" x14ac:dyDescent="0.3">
      <c r="A34" s="59"/>
      <c r="B34" s="60" t="s">
        <v>59</v>
      </c>
      <c r="C34" s="61" t="s">
        <v>128</v>
      </c>
      <c r="D34" s="61" t="s">
        <v>87</v>
      </c>
      <c r="E34" s="60"/>
      <c r="F34" s="62">
        <v>2018</v>
      </c>
      <c r="G34" s="62"/>
      <c r="H34" s="63">
        <v>7000</v>
      </c>
      <c r="I34" s="62"/>
      <c r="J34" s="60" t="s">
        <v>122</v>
      </c>
      <c r="K34" s="60"/>
      <c r="L34" s="60"/>
      <c r="M34" s="60"/>
      <c r="N34" s="60"/>
      <c r="O34" s="60"/>
      <c r="P34" s="60"/>
      <c r="Q34" s="63"/>
      <c r="R34" s="63"/>
      <c r="S34" s="63"/>
      <c r="T34" s="63"/>
      <c r="U34" s="63"/>
      <c r="V34" s="63"/>
      <c r="W34" s="63"/>
      <c r="X34" s="63"/>
      <c r="Y34" s="64"/>
    </row>
    <row r="35" spans="1:25" x14ac:dyDescent="0.25">
      <c r="H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25">
      <c r="H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25">
      <c r="H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25">
      <c r="H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25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25"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8:25" x14ac:dyDescent="0.25">
      <c r="H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8:25" x14ac:dyDescent="0.25">
      <c r="H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8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8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8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8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8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8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8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8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8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8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8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8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8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8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Q80" s="15"/>
      <c r="R80" s="15"/>
      <c r="S80" s="15"/>
      <c r="T80" s="15"/>
      <c r="U80" s="15"/>
      <c r="V80" s="15"/>
      <c r="W80" s="15"/>
      <c r="X80" s="15"/>
      <c r="Y80" s="15"/>
    </row>
    <row r="81" spans="17:25" x14ac:dyDescent="0.25">
      <c r="Q81" s="15"/>
      <c r="R81" s="15"/>
      <c r="S81" s="15"/>
      <c r="T81" s="15"/>
      <c r="U81" s="15"/>
      <c r="V81" s="15"/>
      <c r="W81" s="15"/>
      <c r="X81" s="15"/>
      <c r="Y81" s="15"/>
    </row>
    <row r="82" spans="17:25" x14ac:dyDescent="0.25">
      <c r="Q82" s="15"/>
      <c r="R82" s="15"/>
      <c r="S82" s="15"/>
      <c r="T82" s="15"/>
      <c r="U82" s="15"/>
      <c r="V82" s="15"/>
      <c r="W82" s="15"/>
      <c r="X82" s="15"/>
      <c r="Y82" s="15"/>
    </row>
    <row r="83" spans="17:25" x14ac:dyDescent="0.25">
      <c r="Q83" s="15"/>
      <c r="R83" s="15"/>
      <c r="S83" s="15"/>
      <c r="T83" s="15"/>
      <c r="U83" s="15"/>
      <c r="V83" s="15"/>
      <c r="W83" s="15"/>
      <c r="X83" s="15"/>
      <c r="Y83" s="15"/>
    </row>
    <row r="84" spans="17:25" x14ac:dyDescent="0.25">
      <c r="Q84" s="15"/>
      <c r="R84" s="15"/>
      <c r="S84" s="15"/>
      <c r="T84" s="15"/>
      <c r="U84" s="15"/>
      <c r="V84" s="15"/>
      <c r="W84" s="15"/>
      <c r="X84" s="15"/>
      <c r="Y84" s="15"/>
    </row>
    <row r="85" spans="17:25" x14ac:dyDescent="0.25">
      <c r="Q85" s="15"/>
      <c r="R85" s="15"/>
      <c r="S85" s="15"/>
      <c r="T85" s="15"/>
      <c r="U85" s="15"/>
      <c r="V85" s="15"/>
      <c r="W85" s="15"/>
      <c r="X85" s="15"/>
      <c r="Y85" s="15"/>
    </row>
    <row r="86" spans="17:25" x14ac:dyDescent="0.25">
      <c r="Q86" s="15"/>
      <c r="R86" s="15"/>
      <c r="S86" s="15"/>
      <c r="T86" s="15"/>
      <c r="U86" s="15"/>
      <c r="V86" s="15"/>
      <c r="W86" s="15"/>
      <c r="X86" s="15"/>
      <c r="Y86" s="15"/>
    </row>
  </sheetData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H116"/>
  <sheetViews>
    <sheetView tabSelected="1" topLeftCell="C18" workbookViewId="0">
      <selection activeCell="C25" sqref="C25"/>
    </sheetView>
  </sheetViews>
  <sheetFormatPr defaultRowHeight="15" x14ac:dyDescent="0.25"/>
  <cols>
    <col min="1" max="1" width="8" customWidth="1"/>
    <col min="2" max="2" width="20.85546875" customWidth="1"/>
    <col min="3" max="3" width="54.42578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2" ht="21" x14ac:dyDescent="0.35">
      <c r="A1" s="1" t="s">
        <v>55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2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2" x14ac:dyDescent="0.25">
      <c r="A3" s="12" t="s">
        <v>56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2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2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2" s="14" customFormat="1" ht="16.5" customHeight="1" x14ac:dyDescent="0.25">
      <c r="A6" s="65" t="s">
        <v>9</v>
      </c>
      <c r="B6" s="65" t="s">
        <v>12</v>
      </c>
      <c r="C6" s="65" t="s">
        <v>15</v>
      </c>
      <c r="D6" s="65" t="s">
        <v>18</v>
      </c>
      <c r="E6" s="86" t="s">
        <v>21</v>
      </c>
      <c r="F6" s="86"/>
      <c r="G6" s="86"/>
      <c r="H6" s="86"/>
      <c r="I6" s="86"/>
      <c r="J6" s="86" t="s">
        <v>32</v>
      </c>
      <c r="K6" s="86"/>
      <c r="L6" s="87" t="s">
        <v>37</v>
      </c>
      <c r="M6" s="87"/>
      <c r="N6" s="86" t="s">
        <v>42</v>
      </c>
      <c r="O6" s="86"/>
      <c r="P6" s="65" t="s">
        <v>47</v>
      </c>
      <c r="Q6" s="86" t="s">
        <v>50</v>
      </c>
      <c r="R6" s="86"/>
      <c r="S6" s="86"/>
      <c r="T6" s="85" t="s">
        <v>52</v>
      </c>
      <c r="U6" s="85"/>
      <c r="V6" s="85"/>
      <c r="W6" s="85"/>
      <c r="X6" s="85"/>
      <c r="Y6" s="85"/>
    </row>
    <row r="7" spans="1:112" s="14" customFormat="1" ht="120" x14ac:dyDescent="0.25">
      <c r="A7" s="5" t="s">
        <v>10</v>
      </c>
      <c r="B7" s="7" t="s">
        <v>13</v>
      </c>
      <c r="C7" s="5" t="s">
        <v>16</v>
      </c>
      <c r="D7" s="7" t="s">
        <v>19</v>
      </c>
      <c r="E7" s="7" t="s">
        <v>57</v>
      </c>
      <c r="F7" s="5" t="s">
        <v>24</v>
      </c>
      <c r="G7" s="5" t="s">
        <v>26</v>
      </c>
      <c r="H7" s="5" t="s">
        <v>28</v>
      </c>
      <c r="I7" s="5" t="s">
        <v>30</v>
      </c>
      <c r="J7" s="7" t="s">
        <v>33</v>
      </c>
      <c r="K7" s="7" t="s">
        <v>35</v>
      </c>
      <c r="L7" s="5" t="s">
        <v>38</v>
      </c>
      <c r="M7" s="5" t="s">
        <v>40</v>
      </c>
      <c r="N7" s="5" t="s">
        <v>43</v>
      </c>
      <c r="O7" s="5" t="s">
        <v>45</v>
      </c>
      <c r="P7" s="5" t="s">
        <v>48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2" x14ac:dyDescent="0.25">
      <c r="L8" t="s">
        <v>62</v>
      </c>
      <c r="M8" t="s">
        <v>147</v>
      </c>
      <c r="N8" t="s">
        <v>148</v>
      </c>
      <c r="O8" t="s">
        <v>18</v>
      </c>
    </row>
    <row r="9" spans="1:112" x14ac:dyDescent="0.25">
      <c r="A9" t="s">
        <v>58</v>
      </c>
      <c r="B9" t="s">
        <v>59</v>
      </c>
      <c r="C9" t="s">
        <v>60</v>
      </c>
      <c r="D9" t="s">
        <v>61</v>
      </c>
      <c r="E9" t="s">
        <v>62</v>
      </c>
      <c r="F9">
        <v>2011</v>
      </c>
      <c r="G9">
        <v>2030</v>
      </c>
      <c r="H9" s="15">
        <v>3032</v>
      </c>
      <c r="J9" t="s">
        <v>63</v>
      </c>
      <c r="K9" t="s">
        <v>64</v>
      </c>
      <c r="Q9" s="15">
        <v>269.69999848306179</v>
      </c>
      <c r="R9" s="15">
        <v>561.89999961853027</v>
      </c>
      <c r="S9" s="15">
        <v>426.28666973114014</v>
      </c>
      <c r="T9" s="15"/>
      <c r="U9" s="15"/>
      <c r="V9" s="15"/>
      <c r="W9" s="15"/>
      <c r="X9" s="15"/>
      <c r="Y9" s="15"/>
    </row>
    <row r="10" spans="1:112" s="24" customFormat="1" x14ac:dyDescent="0.25">
      <c r="A10" s="74" t="s">
        <v>58</v>
      </c>
      <c r="B10" s="74" t="s">
        <v>59</v>
      </c>
      <c r="C10" s="74" t="s">
        <v>55</v>
      </c>
      <c r="D10" s="74" t="s">
        <v>131</v>
      </c>
      <c r="E10" s="74" t="s">
        <v>132</v>
      </c>
      <c r="F10" s="74" t="s">
        <v>64</v>
      </c>
      <c r="G10" s="74" t="s">
        <v>62</v>
      </c>
      <c r="H10" s="74">
        <v>2011</v>
      </c>
      <c r="I10" s="74">
        <v>2030</v>
      </c>
      <c r="J10" s="74" t="s">
        <v>61</v>
      </c>
      <c r="K10" s="75">
        <v>3032</v>
      </c>
      <c r="L10" s="84" t="b">
        <f>E9=G10</f>
        <v>1</v>
      </c>
      <c r="M10" s="84" t="b">
        <f>G9=I10</f>
        <v>1</v>
      </c>
      <c r="N10" s="84" t="b">
        <f>H9=K10</f>
        <v>1</v>
      </c>
      <c r="O10" s="84" t="b">
        <f>D9=J10</f>
        <v>1</v>
      </c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>
        <v>0.10000000149011612</v>
      </c>
      <c r="AV10" s="75">
        <v>1.1000000163912773</v>
      </c>
      <c r="AW10" s="75">
        <v>269.69999848306179</v>
      </c>
      <c r="AX10" s="75">
        <v>561.89999961853027</v>
      </c>
      <c r="AY10" s="75">
        <v>426.28666973114014</v>
      </c>
      <c r="AZ10" s="76">
        <v>465</v>
      </c>
      <c r="BA10" s="76">
        <v>601.36590000000001</v>
      </c>
      <c r="BB10" s="77">
        <v>674.37531435709798</v>
      </c>
      <c r="BC10" s="77">
        <v>747.38472871419594</v>
      </c>
      <c r="BD10" s="77">
        <v>820.39414307129391</v>
      </c>
      <c r="BE10" s="77">
        <v>893.40355742839188</v>
      </c>
      <c r="BF10" s="77">
        <v>966.41297178548984</v>
      </c>
      <c r="BG10" s="77">
        <v>1039.4223861425878</v>
      </c>
      <c r="BH10" s="77">
        <v>1112.4318004996858</v>
      </c>
      <c r="BI10" s="77">
        <v>1185.4412148567837</v>
      </c>
      <c r="BJ10" s="77">
        <v>1258.4506292138817</v>
      </c>
      <c r="BK10" s="77">
        <v>1331.4600435709797</v>
      </c>
      <c r="BL10" s="77">
        <v>1404.4694579280776</v>
      </c>
      <c r="BM10" s="77">
        <v>1477.4788722851756</v>
      </c>
      <c r="BN10" s="77">
        <v>1550.4882866422736</v>
      </c>
      <c r="BO10" s="77">
        <v>1623.4977009993715</v>
      </c>
      <c r="BP10" s="77">
        <v>1696.5071153564695</v>
      </c>
      <c r="BQ10" s="77">
        <v>1769.5165297135675</v>
      </c>
      <c r="BR10" s="77">
        <v>1842.5259440706654</v>
      </c>
      <c r="BS10" s="77">
        <v>1915.5353584277634</v>
      </c>
      <c r="BT10" s="77">
        <v>1988.5447727848614</v>
      </c>
      <c r="BU10" s="77">
        <v>2061.5541871419591</v>
      </c>
      <c r="BV10" s="77">
        <v>2134.5636014990569</v>
      </c>
      <c r="BW10" s="77">
        <v>2207.5730158561546</v>
      </c>
      <c r="BX10" s="77">
        <v>2280.5824302132523</v>
      </c>
      <c r="BY10" s="77">
        <v>2353.5918445703501</v>
      </c>
      <c r="BZ10" s="77">
        <v>2426.6012589274478</v>
      </c>
      <c r="CA10" s="77">
        <v>2499.6106732845456</v>
      </c>
      <c r="CB10" s="77">
        <v>2572.6200876416433</v>
      </c>
      <c r="CC10" s="77">
        <v>2645.629501998741</v>
      </c>
      <c r="CD10" s="77">
        <v>2718.6389163558388</v>
      </c>
      <c r="CE10" s="77">
        <v>2791.6483307129365</v>
      </c>
      <c r="CF10" s="77">
        <v>2864.6577450700343</v>
      </c>
      <c r="CG10" s="77">
        <v>2937.667159427132</v>
      </c>
      <c r="CH10" s="77">
        <v>3010.6765737842297</v>
      </c>
      <c r="CI10" s="77">
        <v>3032</v>
      </c>
      <c r="CJ10" s="72"/>
      <c r="CK10" s="72"/>
      <c r="CL10" s="73">
        <v>64901.722054331934</v>
      </c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4"/>
      <c r="DB10" s="74"/>
      <c r="DC10" s="74"/>
      <c r="DD10" s="74"/>
      <c r="DE10" s="74"/>
      <c r="DF10" s="74"/>
      <c r="DG10" s="74"/>
      <c r="DH10" s="74"/>
    </row>
    <row r="11" spans="1:112" x14ac:dyDescent="0.25">
      <c r="A11" t="s">
        <v>70</v>
      </c>
      <c r="B11" t="s">
        <v>59</v>
      </c>
      <c r="C11" t="s">
        <v>71</v>
      </c>
      <c r="D11" t="s">
        <v>61</v>
      </c>
      <c r="E11" t="s">
        <v>69</v>
      </c>
      <c r="F11">
        <v>2012</v>
      </c>
      <c r="H11" s="15">
        <v>720</v>
      </c>
      <c r="J11" t="s">
        <v>63</v>
      </c>
      <c r="K11" t="s">
        <v>64</v>
      </c>
      <c r="Q11" s="15"/>
      <c r="R11" s="15"/>
      <c r="S11" s="15">
        <v>292.19000434875488</v>
      </c>
      <c r="T11" s="15"/>
      <c r="U11" s="15"/>
      <c r="V11" s="15"/>
      <c r="W11" s="15"/>
      <c r="X11" s="15"/>
      <c r="Y11" s="15"/>
    </row>
    <row r="12" spans="1:112" s="24" customFormat="1" x14ac:dyDescent="0.25">
      <c r="A12" s="74" t="s">
        <v>70</v>
      </c>
      <c r="B12" s="74" t="s">
        <v>59</v>
      </c>
      <c r="C12" s="74" t="s">
        <v>55</v>
      </c>
      <c r="D12" s="74" t="s">
        <v>133</v>
      </c>
      <c r="E12" s="74" t="s">
        <v>120</v>
      </c>
      <c r="F12" s="74" t="s">
        <v>64</v>
      </c>
      <c r="G12" s="74" t="s">
        <v>130</v>
      </c>
      <c r="H12" s="74">
        <v>2012</v>
      </c>
      <c r="I12" s="74"/>
      <c r="J12" s="74" t="s">
        <v>61</v>
      </c>
      <c r="K12" s="75">
        <v>720</v>
      </c>
      <c r="L12" s="84" t="b">
        <f>E11=G12</f>
        <v>0</v>
      </c>
      <c r="M12" s="84" t="b">
        <f>G11=I12</f>
        <v>1</v>
      </c>
      <c r="N12" s="84" t="b">
        <f>H11=K12</f>
        <v>1</v>
      </c>
      <c r="O12" s="84" t="b">
        <f>D11=J12</f>
        <v>1</v>
      </c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>
        <v>292.19000434875488</v>
      </c>
      <c r="AZ12" s="77">
        <v>380.73600000000005</v>
      </c>
      <c r="BA12" s="77">
        <v>421.80912933126012</v>
      </c>
      <c r="BB12" s="77">
        <v>445.83536977731751</v>
      </c>
      <c r="BC12" s="77">
        <v>462.88225866252026</v>
      </c>
      <c r="BD12" s="77">
        <v>476.10485293919504</v>
      </c>
      <c r="BE12" s="77">
        <v>486.90849910857764</v>
      </c>
      <c r="BF12" s="77">
        <v>496.04285179242169</v>
      </c>
      <c r="BG12" s="77">
        <v>503.95538799378039</v>
      </c>
      <c r="BH12" s="77">
        <v>510.93473955463503</v>
      </c>
      <c r="BI12" s="77">
        <v>517.17798227045523</v>
      </c>
      <c r="BJ12" s="77">
        <v>522.82568228494029</v>
      </c>
      <c r="BK12" s="77">
        <v>527.98162843983778</v>
      </c>
      <c r="BL12" s="77">
        <v>532.72463912574085</v>
      </c>
      <c r="BM12" s="77">
        <v>537.11598112368176</v>
      </c>
      <c r="BN12" s="77">
        <v>541.20422271651262</v>
      </c>
      <c r="BO12" s="77">
        <v>545.02851732504053</v>
      </c>
      <c r="BP12" s="77">
        <v>548.6208899153952</v>
      </c>
      <c r="BQ12" s="77">
        <v>552.00786888589516</v>
      </c>
      <c r="BR12" s="77">
        <v>555.21167614948661</v>
      </c>
      <c r="BS12" s="77">
        <v>558.25111160171525</v>
      </c>
      <c r="BT12" s="77">
        <v>561.14222156973915</v>
      </c>
      <c r="BU12" s="77">
        <v>563.89881161620042</v>
      </c>
      <c r="BV12" s="77">
        <v>566.53284525909771</v>
      </c>
      <c r="BW12" s="77">
        <v>569.05475777109791</v>
      </c>
      <c r="BX12" s="77">
        <v>571.47370587839009</v>
      </c>
      <c r="BY12" s="77">
        <v>573.79776845700098</v>
      </c>
      <c r="BZ12" s="77">
        <v>576.03410933195255</v>
      </c>
      <c r="CA12" s="77">
        <v>578.1891104549419</v>
      </c>
      <c r="CB12" s="77">
        <v>580.26848170167852</v>
      </c>
      <c r="CC12" s="77">
        <v>582.27735204777264</v>
      </c>
      <c r="CD12" s="77">
        <v>584.22034578897183</v>
      </c>
      <c r="CE12" s="77">
        <v>586.10164665630066</v>
      </c>
      <c r="CF12" s="77">
        <v>587.92505206225781</v>
      </c>
      <c r="CG12" s="77">
        <v>589.69401924665533</v>
      </c>
      <c r="CH12" s="77">
        <v>591.41170473161674</v>
      </c>
      <c r="CI12" s="77">
        <v>593.0809982171553</v>
      </c>
      <c r="CJ12" s="72"/>
      <c r="CK12" s="72"/>
      <c r="CL12" s="73">
        <v>19378.462219789242</v>
      </c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4"/>
      <c r="DB12" s="74"/>
      <c r="DC12" s="74"/>
      <c r="DD12" s="74"/>
      <c r="DE12" s="74"/>
      <c r="DF12" s="74"/>
      <c r="DG12" s="74"/>
      <c r="DH12" s="74"/>
    </row>
    <row r="13" spans="1:112" x14ac:dyDescent="0.25">
      <c r="A13" t="s">
        <v>65</v>
      </c>
      <c r="B13" t="s">
        <v>59</v>
      </c>
      <c r="C13" t="s">
        <v>66</v>
      </c>
      <c r="D13" t="s">
        <v>61</v>
      </c>
      <c r="E13" t="s">
        <v>62</v>
      </c>
      <c r="F13">
        <v>2006</v>
      </c>
      <c r="G13">
        <v>2030</v>
      </c>
      <c r="H13" s="15">
        <v>2258</v>
      </c>
      <c r="J13" t="s">
        <v>63</v>
      </c>
      <c r="K13" t="s">
        <v>64</v>
      </c>
      <c r="Q13" s="15">
        <v>1610.5999817848206</v>
      </c>
      <c r="R13" s="15">
        <v>1594.3000202178955</v>
      </c>
      <c r="S13" s="15">
        <v>1249.2433366775513</v>
      </c>
      <c r="T13" s="15"/>
      <c r="U13" s="15"/>
      <c r="V13" s="15"/>
      <c r="W13" s="15"/>
      <c r="X13" s="15"/>
      <c r="Y13" s="15"/>
    </row>
    <row r="14" spans="1:112" s="24" customFormat="1" x14ac:dyDescent="0.25">
      <c r="A14" s="74" t="s">
        <v>65</v>
      </c>
      <c r="B14" s="74" t="s">
        <v>59</v>
      </c>
      <c r="C14" s="74" t="s">
        <v>55</v>
      </c>
      <c r="D14" s="74" t="s">
        <v>133</v>
      </c>
      <c r="E14" s="74" t="s">
        <v>134</v>
      </c>
      <c r="F14" s="74" t="s">
        <v>64</v>
      </c>
      <c r="G14" s="74" t="s">
        <v>62</v>
      </c>
      <c r="H14" s="74">
        <v>2006</v>
      </c>
      <c r="I14" s="74">
        <v>2030</v>
      </c>
      <c r="J14" s="74" t="s">
        <v>61</v>
      </c>
      <c r="K14" s="75">
        <v>2258</v>
      </c>
      <c r="L14" s="84" t="b">
        <f>E13=G14</f>
        <v>1</v>
      </c>
      <c r="M14" s="84" t="b">
        <f>G13=I14</f>
        <v>1</v>
      </c>
      <c r="N14" s="84" t="b">
        <f>H13=K14</f>
        <v>1</v>
      </c>
      <c r="O14" s="84" t="b">
        <f>D13=J14</f>
        <v>1</v>
      </c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>
        <v>270.99999856948853</v>
      </c>
      <c r="AR14" s="75">
        <v>1140.1999973654747</v>
      </c>
      <c r="AS14" s="75">
        <v>855.0000182390213</v>
      </c>
      <c r="AT14" s="75">
        <v>455.59999710321426</v>
      </c>
      <c r="AU14" s="75">
        <v>1350.7999822497368</v>
      </c>
      <c r="AV14" s="75">
        <v>1334.1999988555908</v>
      </c>
      <c r="AW14" s="75">
        <v>1610.5999817848206</v>
      </c>
      <c r="AX14" s="75">
        <v>1594.3000202178955</v>
      </c>
      <c r="AY14" s="75">
        <v>1249.2433366775513</v>
      </c>
      <c r="AZ14" s="76">
        <v>1570</v>
      </c>
      <c r="BA14" s="76">
        <v>1570</v>
      </c>
      <c r="BB14" s="77">
        <v>1664.7999995784326</v>
      </c>
      <c r="BC14" s="77">
        <v>1759.5999991568651</v>
      </c>
      <c r="BD14" s="77">
        <v>1854.3999987352977</v>
      </c>
      <c r="BE14" s="77">
        <v>1949.1999983137302</v>
      </c>
      <c r="BF14" s="77">
        <v>2043.9999978921628</v>
      </c>
      <c r="BG14" s="77">
        <v>2138.7999974705954</v>
      </c>
      <c r="BH14" s="77">
        <v>2233.5999970490279</v>
      </c>
      <c r="BI14" s="77">
        <v>2258</v>
      </c>
      <c r="BJ14" s="77">
        <v>2258</v>
      </c>
      <c r="BK14" s="77">
        <v>2258</v>
      </c>
      <c r="BL14" s="77">
        <v>2258</v>
      </c>
      <c r="BM14" s="77">
        <v>2258</v>
      </c>
      <c r="BN14" s="77">
        <v>2258</v>
      </c>
      <c r="BO14" s="77">
        <v>2258</v>
      </c>
      <c r="BP14" s="77">
        <v>2258</v>
      </c>
      <c r="BQ14" s="77">
        <v>2258</v>
      </c>
      <c r="BR14" s="77">
        <v>2258</v>
      </c>
      <c r="BS14" s="77">
        <v>2258</v>
      </c>
      <c r="BT14" s="77">
        <v>2258</v>
      </c>
      <c r="BU14" s="77">
        <v>2258</v>
      </c>
      <c r="BV14" s="77">
        <v>2258</v>
      </c>
      <c r="BW14" s="77">
        <v>2258</v>
      </c>
      <c r="BX14" s="77">
        <v>2258</v>
      </c>
      <c r="BY14" s="77">
        <v>2258</v>
      </c>
      <c r="BZ14" s="77">
        <v>2258</v>
      </c>
      <c r="CA14" s="77">
        <v>2258</v>
      </c>
      <c r="CB14" s="77">
        <v>2258</v>
      </c>
      <c r="CC14" s="77">
        <v>2258</v>
      </c>
      <c r="CD14" s="77">
        <v>2258</v>
      </c>
      <c r="CE14" s="77">
        <v>2258</v>
      </c>
      <c r="CF14" s="77">
        <v>2258</v>
      </c>
      <c r="CG14" s="77">
        <v>2258</v>
      </c>
      <c r="CH14" s="77">
        <v>2258</v>
      </c>
      <c r="CI14" s="77">
        <v>2258</v>
      </c>
      <c r="CJ14" s="72"/>
      <c r="CK14" s="72"/>
      <c r="CL14" s="73">
        <v>77750.399988196106</v>
      </c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4"/>
      <c r="DB14" s="74"/>
      <c r="DC14" s="74"/>
      <c r="DD14" s="74"/>
      <c r="DE14" s="74"/>
      <c r="DF14" s="74"/>
      <c r="DG14" s="74"/>
      <c r="DH14" s="74"/>
    </row>
    <row r="15" spans="1:112" x14ac:dyDescent="0.25">
      <c r="A15" t="s">
        <v>74</v>
      </c>
      <c r="B15" t="s">
        <v>59</v>
      </c>
      <c r="C15" t="s">
        <v>75</v>
      </c>
      <c r="D15" t="s">
        <v>61</v>
      </c>
      <c r="E15" t="s">
        <v>69</v>
      </c>
      <c r="F15">
        <v>1985</v>
      </c>
      <c r="H15" s="15">
        <v>4375</v>
      </c>
      <c r="J15" t="s">
        <v>63</v>
      </c>
      <c r="K15" t="s">
        <v>64</v>
      </c>
      <c r="Q15" s="15">
        <v>3421.7817451655865</v>
      </c>
      <c r="R15" s="15">
        <v>4098.999844700098</v>
      </c>
      <c r="S15" s="15">
        <v>3848.2993799746037</v>
      </c>
      <c r="T15" s="15"/>
      <c r="U15" s="15"/>
      <c r="V15" s="15"/>
      <c r="W15" s="15"/>
      <c r="X15" s="15"/>
      <c r="Y15" s="15"/>
    </row>
    <row r="16" spans="1:112" s="24" customFormat="1" x14ac:dyDescent="0.25">
      <c r="A16" s="74" t="s">
        <v>74</v>
      </c>
      <c r="B16" s="74" t="s">
        <v>59</v>
      </c>
      <c r="C16" s="74" t="s">
        <v>55</v>
      </c>
      <c r="D16" s="74" t="s">
        <v>75</v>
      </c>
      <c r="E16" s="74" t="s">
        <v>75</v>
      </c>
      <c r="F16" s="74" t="s">
        <v>64</v>
      </c>
      <c r="G16" s="74" t="s">
        <v>130</v>
      </c>
      <c r="H16" s="74">
        <v>1985</v>
      </c>
      <c r="I16" s="74"/>
      <c r="J16" s="74" t="s">
        <v>61</v>
      </c>
      <c r="K16" s="75">
        <v>4375</v>
      </c>
      <c r="L16" s="84" t="b">
        <f>E15=G16</f>
        <v>0</v>
      </c>
      <c r="M16" s="84" t="b">
        <f>G15=I16</f>
        <v>1</v>
      </c>
      <c r="N16" s="84" t="b">
        <f>H15=K16</f>
        <v>1</v>
      </c>
      <c r="O16" s="84" t="b">
        <f>D15=J16</f>
        <v>1</v>
      </c>
      <c r="P16" s="75"/>
      <c r="Q16" s="75"/>
      <c r="R16" s="75"/>
      <c r="S16" s="75"/>
      <c r="T16" s="75"/>
      <c r="U16" s="75"/>
      <c r="V16" s="75">
        <v>920</v>
      </c>
      <c r="W16" s="75">
        <v>1846</v>
      </c>
      <c r="X16" s="75">
        <v>1444</v>
      </c>
      <c r="Y16" s="75">
        <v>1395</v>
      </c>
      <c r="Z16" s="75">
        <v>1714</v>
      </c>
      <c r="AA16" s="75">
        <v>1373.8999938964844</v>
      </c>
      <c r="AB16" s="75">
        <v>659.70000648498535</v>
      </c>
      <c r="AC16" s="75">
        <v>371.90000247955322</v>
      </c>
      <c r="AD16" s="75">
        <v>385.60000133514404</v>
      </c>
      <c r="AE16" s="75">
        <v>417.5550012588501</v>
      </c>
      <c r="AF16" s="75">
        <v>937.48999929428101</v>
      </c>
      <c r="AG16" s="75">
        <v>1561</v>
      </c>
      <c r="AH16" s="75">
        <v>1646.4870461821556</v>
      </c>
      <c r="AI16" s="75">
        <v>2800.6170765161514</v>
      </c>
      <c r="AJ16" s="75">
        <v>3517.4344024658203</v>
      </c>
      <c r="AK16" s="75">
        <v>3366.0342671275139</v>
      </c>
      <c r="AL16" s="75">
        <v>3320.5135414898396</v>
      </c>
      <c r="AM16" s="75">
        <v>3585.5398693084717</v>
      </c>
      <c r="AN16" s="75">
        <v>3331.2170880436897</v>
      </c>
      <c r="AO16" s="75">
        <v>3592.9837002754211</v>
      </c>
      <c r="AP16" s="75">
        <v>3111.592359572649</v>
      </c>
      <c r="AQ16" s="75">
        <v>3415.1969347260892</v>
      </c>
      <c r="AR16" s="75">
        <v>4025.8936160067096</v>
      </c>
      <c r="AS16" s="75">
        <v>3847.4682628512383</v>
      </c>
      <c r="AT16" s="75">
        <v>3965.9518614038825</v>
      </c>
      <c r="AU16" s="75">
        <v>3606.1233100891113</v>
      </c>
      <c r="AV16" s="75">
        <v>3417.6448705233634</v>
      </c>
      <c r="AW16" s="75">
        <v>3421.7817451655865</v>
      </c>
      <c r="AX16" s="75">
        <v>4098.999844700098</v>
      </c>
      <c r="AY16" s="75">
        <v>3848.2993799746037</v>
      </c>
      <c r="AZ16" s="77">
        <v>3963.5198592507177</v>
      </c>
      <c r="BA16" s="77">
        <v>4078.7403385268317</v>
      </c>
      <c r="BB16" s="77">
        <v>4193.9608178029457</v>
      </c>
      <c r="BC16" s="77">
        <v>4309.1812970790597</v>
      </c>
      <c r="BD16" s="77">
        <v>4375</v>
      </c>
      <c r="BE16" s="77">
        <v>4375</v>
      </c>
      <c r="BF16" s="77">
        <v>4375</v>
      </c>
      <c r="BG16" s="77">
        <v>4375</v>
      </c>
      <c r="BH16" s="77">
        <v>4375</v>
      </c>
      <c r="BI16" s="77">
        <v>4375</v>
      </c>
      <c r="BJ16" s="77">
        <v>4375</v>
      </c>
      <c r="BK16" s="77">
        <v>4375</v>
      </c>
      <c r="BL16" s="77">
        <v>4375</v>
      </c>
      <c r="BM16" s="77">
        <v>4375</v>
      </c>
      <c r="BN16" s="77">
        <v>4375</v>
      </c>
      <c r="BO16" s="77">
        <v>4375</v>
      </c>
      <c r="BP16" s="77">
        <v>4375</v>
      </c>
      <c r="BQ16" s="77">
        <v>4375</v>
      </c>
      <c r="BR16" s="77">
        <v>4375</v>
      </c>
      <c r="BS16" s="77">
        <v>4375</v>
      </c>
      <c r="BT16" s="77">
        <v>4375</v>
      </c>
      <c r="BU16" s="77">
        <v>4375</v>
      </c>
      <c r="BV16" s="77">
        <v>4375</v>
      </c>
      <c r="BW16" s="77">
        <v>4375</v>
      </c>
      <c r="BX16" s="77">
        <v>4375</v>
      </c>
      <c r="BY16" s="77">
        <v>4375</v>
      </c>
      <c r="BZ16" s="77">
        <v>4375</v>
      </c>
      <c r="CA16" s="77">
        <v>4375</v>
      </c>
      <c r="CB16" s="77">
        <v>4375</v>
      </c>
      <c r="CC16" s="77">
        <v>4375</v>
      </c>
      <c r="CD16" s="77">
        <v>4375</v>
      </c>
      <c r="CE16" s="77">
        <v>4375</v>
      </c>
      <c r="CF16" s="77">
        <v>4375</v>
      </c>
      <c r="CG16" s="77">
        <v>4375</v>
      </c>
      <c r="CH16" s="77">
        <v>4375</v>
      </c>
      <c r="CI16" s="77">
        <v>4375</v>
      </c>
      <c r="CJ16" s="72"/>
      <c r="CK16" s="72"/>
      <c r="CL16" s="73">
        <v>156545.40231265954</v>
      </c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4"/>
      <c r="DB16" s="74"/>
      <c r="DC16" s="74"/>
      <c r="DD16" s="74"/>
      <c r="DE16" s="74"/>
      <c r="DF16" s="74"/>
      <c r="DG16" s="74"/>
      <c r="DH16" s="74"/>
    </row>
    <row r="17" spans="1:112" x14ac:dyDescent="0.25">
      <c r="A17" t="s">
        <v>67</v>
      </c>
      <c r="B17" t="s">
        <v>59</v>
      </c>
      <c r="C17" t="s">
        <v>68</v>
      </c>
      <c r="D17" t="s">
        <v>61</v>
      </c>
      <c r="E17" t="s">
        <v>69</v>
      </c>
      <c r="F17">
        <v>2003</v>
      </c>
      <c r="H17" s="15">
        <v>1000</v>
      </c>
      <c r="J17" t="s">
        <v>63</v>
      </c>
      <c r="K17" t="s">
        <v>64</v>
      </c>
      <c r="Q17" s="15">
        <v>1637.1430481672287</v>
      </c>
      <c r="R17" s="15">
        <v>757.2479459643364</v>
      </c>
      <c r="S17" s="15">
        <v>898.1850757598877</v>
      </c>
      <c r="T17" s="15"/>
      <c r="U17" s="15"/>
      <c r="V17" s="15"/>
      <c r="W17" s="15"/>
      <c r="X17" s="15"/>
      <c r="Y17" s="15"/>
    </row>
    <row r="18" spans="1:112" s="24" customFormat="1" x14ac:dyDescent="0.25">
      <c r="A18" s="74" t="s">
        <v>67</v>
      </c>
      <c r="B18" s="74" t="s">
        <v>59</v>
      </c>
      <c r="C18" s="74" t="s">
        <v>55</v>
      </c>
      <c r="D18" s="74" t="s">
        <v>133</v>
      </c>
      <c r="E18" s="74" t="s">
        <v>135</v>
      </c>
      <c r="F18" s="74" t="s">
        <v>64</v>
      </c>
      <c r="G18" s="74" t="s">
        <v>130</v>
      </c>
      <c r="H18" s="74">
        <v>2003</v>
      </c>
      <c r="I18" s="74"/>
      <c r="J18" s="74" t="s">
        <v>61</v>
      </c>
      <c r="K18" s="75">
        <v>1000</v>
      </c>
      <c r="L18" s="84" t="b">
        <f>E17=G18</f>
        <v>0</v>
      </c>
      <c r="M18" s="84" t="b">
        <f>G17=I18</f>
        <v>1</v>
      </c>
      <c r="N18" s="84" t="b">
        <f>H17=K18</f>
        <v>1</v>
      </c>
      <c r="O18" s="84" t="b">
        <f>D17=J18</f>
        <v>1</v>
      </c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>
        <v>25.377059001475573</v>
      </c>
      <c r="AO18" s="75">
        <v>43.169693723320961</v>
      </c>
      <c r="AP18" s="75">
        <v>50.575066344812512</v>
      </c>
      <c r="AQ18" s="75">
        <v>313.59893260896206</v>
      </c>
      <c r="AR18" s="75">
        <v>754.06248841434717</v>
      </c>
      <c r="AS18" s="75">
        <v>680.85231839120388</v>
      </c>
      <c r="AT18" s="75">
        <v>645.4388684630394</v>
      </c>
      <c r="AU18" s="75">
        <v>572.59844236448407</v>
      </c>
      <c r="AV18" s="75">
        <v>540.74408441781998</v>
      </c>
      <c r="AW18" s="75">
        <v>1637.1430481672287</v>
      </c>
      <c r="AX18" s="75">
        <v>757.2479459643364</v>
      </c>
      <c r="AY18" s="75">
        <v>898.1850757598877</v>
      </c>
      <c r="AZ18" s="77">
        <v>969.72489265461138</v>
      </c>
      <c r="BA18" s="77">
        <v>1000</v>
      </c>
      <c r="BB18" s="77">
        <v>1000</v>
      </c>
      <c r="BC18" s="77">
        <v>1000</v>
      </c>
      <c r="BD18" s="77">
        <v>1000</v>
      </c>
      <c r="BE18" s="77">
        <v>1000</v>
      </c>
      <c r="BF18" s="77">
        <v>1000</v>
      </c>
      <c r="BG18" s="77">
        <v>1000</v>
      </c>
      <c r="BH18" s="77">
        <v>1000</v>
      </c>
      <c r="BI18" s="77">
        <v>1000</v>
      </c>
      <c r="BJ18" s="77">
        <v>1000</v>
      </c>
      <c r="BK18" s="77">
        <v>1000</v>
      </c>
      <c r="BL18" s="77">
        <v>1000</v>
      </c>
      <c r="BM18" s="77">
        <v>1000</v>
      </c>
      <c r="BN18" s="77">
        <v>1000</v>
      </c>
      <c r="BO18" s="77">
        <v>1000</v>
      </c>
      <c r="BP18" s="77">
        <v>1000</v>
      </c>
      <c r="BQ18" s="77">
        <v>1000</v>
      </c>
      <c r="BR18" s="77">
        <v>1000</v>
      </c>
      <c r="BS18" s="77">
        <v>1000</v>
      </c>
      <c r="BT18" s="77">
        <v>1000</v>
      </c>
      <c r="BU18" s="77">
        <v>1000</v>
      </c>
      <c r="BV18" s="77">
        <v>1000</v>
      </c>
      <c r="BW18" s="77">
        <v>1000</v>
      </c>
      <c r="BX18" s="77">
        <v>1000</v>
      </c>
      <c r="BY18" s="77">
        <v>1000</v>
      </c>
      <c r="BZ18" s="77">
        <v>1000</v>
      </c>
      <c r="CA18" s="77">
        <v>1000</v>
      </c>
      <c r="CB18" s="77">
        <v>1000</v>
      </c>
      <c r="CC18" s="77">
        <v>1000</v>
      </c>
      <c r="CD18" s="77">
        <v>1000</v>
      </c>
      <c r="CE18" s="77">
        <v>1000</v>
      </c>
      <c r="CF18" s="77">
        <v>1000</v>
      </c>
      <c r="CG18" s="77">
        <v>1000</v>
      </c>
      <c r="CH18" s="77">
        <v>1000</v>
      </c>
      <c r="CI18" s="77">
        <v>1000</v>
      </c>
      <c r="CJ18" s="72"/>
      <c r="CK18" s="72"/>
      <c r="CL18" s="73">
        <v>35969.724892654609</v>
      </c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4"/>
      <c r="DB18" s="74"/>
      <c r="DC18" s="74"/>
      <c r="DD18" s="74"/>
      <c r="DE18" s="74"/>
      <c r="DF18" s="74"/>
      <c r="DG18" s="74"/>
      <c r="DH18" s="74"/>
    </row>
    <row r="19" spans="1:112" x14ac:dyDescent="0.25">
      <c r="A19" t="s">
        <v>76</v>
      </c>
      <c r="B19" t="s">
        <v>59</v>
      </c>
      <c r="C19" t="s">
        <v>77</v>
      </c>
      <c r="D19" t="s">
        <v>61</v>
      </c>
      <c r="E19" t="s">
        <v>69</v>
      </c>
      <c r="F19">
        <v>1997</v>
      </c>
      <c r="H19" s="15">
        <v>100</v>
      </c>
      <c r="J19" t="s">
        <v>63</v>
      </c>
      <c r="K19" t="s">
        <v>64</v>
      </c>
      <c r="Q19" s="15">
        <v>11.655633915215731</v>
      </c>
      <c r="R19" s="15">
        <v>0</v>
      </c>
      <c r="S19" s="15">
        <v>2.0121670830994844</v>
      </c>
      <c r="T19" s="15"/>
      <c r="U19" s="15"/>
      <c r="V19" s="15"/>
      <c r="W19" s="15"/>
      <c r="X19" s="15"/>
      <c r="Y19" s="15"/>
    </row>
    <row r="20" spans="1:112" s="24" customFormat="1" x14ac:dyDescent="0.25">
      <c r="A20" s="74" t="s">
        <v>76</v>
      </c>
      <c r="B20" s="74" t="s">
        <v>59</v>
      </c>
      <c r="C20" s="74" t="s">
        <v>55</v>
      </c>
      <c r="D20" s="74" t="s">
        <v>77</v>
      </c>
      <c r="E20" s="74" t="s">
        <v>77</v>
      </c>
      <c r="F20" s="74" t="s">
        <v>64</v>
      </c>
      <c r="G20" s="74" t="s">
        <v>130</v>
      </c>
      <c r="H20" s="74">
        <v>1997</v>
      </c>
      <c r="I20" s="74"/>
      <c r="J20" s="74" t="s">
        <v>61</v>
      </c>
      <c r="K20" s="75">
        <v>100</v>
      </c>
      <c r="L20" s="84" t="b">
        <f>E19=G20</f>
        <v>0</v>
      </c>
      <c r="M20" s="84" t="b">
        <f>G19=I20</f>
        <v>1</v>
      </c>
      <c r="N20" s="84" t="b">
        <f>H19=K20</f>
        <v>1</v>
      </c>
      <c r="O20" s="84" t="b">
        <f>D19=J20</f>
        <v>1</v>
      </c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>
        <v>59.561070054769516</v>
      </c>
      <c r="AI20" s="75">
        <v>57.424349904060364</v>
      </c>
      <c r="AJ20" s="75">
        <v>75.003168940544128</v>
      </c>
      <c r="AK20" s="75">
        <v>82.466341018676758</v>
      </c>
      <c r="AL20" s="75">
        <v>70.990680336952209</v>
      </c>
      <c r="AM20" s="75">
        <v>68.083389520645142</v>
      </c>
      <c r="AN20" s="75">
        <v>70.330630779266357</v>
      </c>
      <c r="AO20" s="75">
        <v>19.645999848842621</v>
      </c>
      <c r="AP20" s="75">
        <v>7.1162598729133606</v>
      </c>
      <c r="AQ20" s="75">
        <v>45.693879246711731</v>
      </c>
      <c r="AR20" s="75">
        <v>51.293560177087784</v>
      </c>
      <c r="AS20" s="75">
        <v>51.950539886951447</v>
      </c>
      <c r="AT20" s="75">
        <v>28.983869835734367</v>
      </c>
      <c r="AU20" s="75">
        <v>29.699180215597153</v>
      </c>
      <c r="AV20" s="75">
        <v>0.9881817102432251</v>
      </c>
      <c r="AW20" s="75">
        <v>11.655633915215731</v>
      </c>
      <c r="AX20" s="75">
        <v>0</v>
      </c>
      <c r="AY20" s="75">
        <v>2.0121670830994844</v>
      </c>
      <c r="AZ20" s="77">
        <v>2.0683921285801463</v>
      </c>
      <c r="BA20" s="77">
        <v>2.1246171740608082</v>
      </c>
      <c r="BB20" s="77">
        <v>2.1808422195414701</v>
      </c>
      <c r="BC20" s="77">
        <v>2.2370672650221319</v>
      </c>
      <c r="BD20" s="77">
        <v>2.2932923105027938</v>
      </c>
      <c r="BE20" s="77">
        <v>2.3495173559834557</v>
      </c>
      <c r="BF20" s="77">
        <v>2.4057424014641176</v>
      </c>
      <c r="BG20" s="77">
        <v>2.4619674469447794</v>
      </c>
      <c r="BH20" s="77">
        <v>2.5181924924254413</v>
      </c>
      <c r="BI20" s="77">
        <v>2.5744175379061032</v>
      </c>
      <c r="BJ20" s="77">
        <v>2.630642583386765</v>
      </c>
      <c r="BK20" s="77">
        <v>2.6868676288674269</v>
      </c>
      <c r="BL20" s="77">
        <v>2.7430926743480888</v>
      </c>
      <c r="BM20" s="77">
        <v>2.7993177198287507</v>
      </c>
      <c r="BN20" s="77">
        <v>2.8555427653094125</v>
      </c>
      <c r="BO20" s="77">
        <v>2.9117678107900744</v>
      </c>
      <c r="BP20" s="77">
        <v>2.9679928562707363</v>
      </c>
      <c r="BQ20" s="77">
        <v>3.0242179017513982</v>
      </c>
      <c r="BR20" s="77">
        <v>3.08044294723206</v>
      </c>
      <c r="BS20" s="77">
        <v>3.1366679927127219</v>
      </c>
      <c r="BT20" s="77">
        <v>3.1928930381933838</v>
      </c>
      <c r="BU20" s="77">
        <v>3.2491180836740456</v>
      </c>
      <c r="BV20" s="77">
        <v>3.3053431291547075</v>
      </c>
      <c r="BW20" s="77">
        <v>3.3615681746353694</v>
      </c>
      <c r="BX20" s="77">
        <v>3.4177932201160313</v>
      </c>
      <c r="BY20" s="77">
        <v>3.4740182655966931</v>
      </c>
      <c r="BZ20" s="77">
        <v>3.530243311077355</v>
      </c>
      <c r="CA20" s="77">
        <v>3.5864683565580169</v>
      </c>
      <c r="CB20" s="77">
        <v>3.6426934020386788</v>
      </c>
      <c r="CC20" s="77">
        <v>3.6989184475193406</v>
      </c>
      <c r="CD20" s="77">
        <v>3.7551434930000025</v>
      </c>
      <c r="CE20" s="77">
        <v>3.8113685384806644</v>
      </c>
      <c r="CF20" s="77">
        <v>3.8675935839613262</v>
      </c>
      <c r="CG20" s="77">
        <v>3.9238186294419881</v>
      </c>
      <c r="CH20" s="77">
        <v>3.98004367492265</v>
      </c>
      <c r="CI20" s="77">
        <v>4.0362687204033119</v>
      </c>
      <c r="CJ20" s="72"/>
      <c r="CK20" s="72"/>
      <c r="CL20" s="73">
        <v>109.88389528170225</v>
      </c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4"/>
      <c r="DB20" s="74"/>
      <c r="DC20" s="74"/>
      <c r="DD20" s="74"/>
      <c r="DE20" s="74"/>
      <c r="DF20" s="74"/>
      <c r="DG20" s="74"/>
      <c r="DH20" s="74"/>
    </row>
    <row r="21" spans="1:112" x14ac:dyDescent="0.25">
      <c r="A21" t="s">
        <v>90</v>
      </c>
      <c r="B21" t="s">
        <v>59</v>
      </c>
      <c r="C21" t="s">
        <v>91</v>
      </c>
      <c r="D21" t="s">
        <v>80</v>
      </c>
      <c r="E21" s="17" t="s">
        <v>107</v>
      </c>
      <c r="F21">
        <v>2016</v>
      </c>
      <c r="H21" s="18" t="s">
        <v>108</v>
      </c>
      <c r="J21" t="s">
        <v>63</v>
      </c>
      <c r="K21" t="s">
        <v>64</v>
      </c>
      <c r="Q21" s="15"/>
      <c r="R21" s="15"/>
      <c r="S21" s="15"/>
      <c r="T21" s="15"/>
      <c r="U21" s="15"/>
      <c r="V21" s="15"/>
      <c r="W21" s="15"/>
      <c r="X21" s="15"/>
      <c r="Y21" s="15"/>
    </row>
    <row r="22" spans="1:112" s="74" customFormat="1" x14ac:dyDescent="0.25">
      <c r="A22" s="74" t="s">
        <v>90</v>
      </c>
      <c r="B22" s="74" t="s">
        <v>59</v>
      </c>
      <c r="C22" s="74" t="s">
        <v>55</v>
      </c>
      <c r="D22" s="74" t="s">
        <v>133</v>
      </c>
      <c r="E22" s="74" t="s">
        <v>140</v>
      </c>
      <c r="F22" s="74" t="s">
        <v>64</v>
      </c>
      <c r="G22" s="74" t="s">
        <v>130</v>
      </c>
      <c r="H22" s="74">
        <v>2016</v>
      </c>
      <c r="J22" s="74" t="s">
        <v>80</v>
      </c>
      <c r="K22" s="75">
        <v>130</v>
      </c>
      <c r="L22" s="84" t="b">
        <f>E21=G22</f>
        <v>0</v>
      </c>
      <c r="M22" s="84" t="b">
        <f>G21=I22</f>
        <v>1</v>
      </c>
      <c r="N22" s="84" t="b">
        <f>H21=K22</f>
        <v>0</v>
      </c>
      <c r="O22" s="84" t="b">
        <f>D21=J22</f>
        <v>1</v>
      </c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7">
        <v>0</v>
      </c>
      <c r="BA22" s="77">
        <v>68.744</v>
      </c>
      <c r="BB22" s="77">
        <v>76.159981684810859</v>
      </c>
      <c r="BC22" s="77">
        <v>80.498052876460108</v>
      </c>
      <c r="BD22" s="77">
        <v>83.575963369621718</v>
      </c>
      <c r="BE22" s="77">
        <v>85.963376225132436</v>
      </c>
      <c r="BF22" s="77">
        <v>87.914034561270967</v>
      </c>
      <c r="BG22" s="77">
        <v>89.563292684742805</v>
      </c>
      <c r="BH22" s="77">
        <v>90.991945054432563</v>
      </c>
      <c r="BI22" s="77">
        <v>92.252105752920215</v>
      </c>
      <c r="BJ22" s="77">
        <v>93.379357909943295</v>
      </c>
      <c r="BK22" s="77">
        <v>94.399081523669764</v>
      </c>
      <c r="BL22" s="77">
        <v>95.330016246081826</v>
      </c>
      <c r="BM22" s="77">
        <v>96.186393175480987</v>
      </c>
      <c r="BN22" s="77">
        <v>96.97927436955365</v>
      </c>
      <c r="BO22" s="77">
        <v>97.717429101592543</v>
      </c>
      <c r="BP22" s="77">
        <v>98.407926739243422</v>
      </c>
      <c r="BQ22" s="77">
        <v>99.056549568057463</v>
      </c>
      <c r="BR22" s="77">
        <v>99.668087437731074</v>
      </c>
      <c r="BS22" s="77">
        <v>100.24655263810175</v>
      </c>
      <c r="BT22" s="77">
        <v>100.79533959475415</v>
      </c>
      <c r="BU22" s="77">
        <v>101.31734556120291</v>
      </c>
      <c r="BV22" s="77">
        <v>101.81506320848062</v>
      </c>
      <c r="BW22" s="77">
        <v>102.29065261622597</v>
      </c>
      <c r="BX22" s="77">
        <v>102.74599793089267</v>
      </c>
      <c r="BY22" s="77">
        <v>103.18275245026487</v>
      </c>
      <c r="BZ22" s="77">
        <v>103.60237486029185</v>
      </c>
      <c r="CA22" s="77">
        <v>104.00615862938032</v>
      </c>
      <c r="CB22" s="77">
        <v>104.39525605436451</v>
      </c>
      <c r="CC22" s="77">
        <v>104.7706980850253</v>
      </c>
      <c r="CD22" s="77">
        <v>105.1334107864034</v>
      </c>
      <c r="CE22" s="77">
        <v>105.48422910078659</v>
      </c>
      <c r="CF22" s="77">
        <v>105.82390842405428</v>
      </c>
      <c r="CG22" s="77">
        <v>106.15313440012987</v>
      </c>
      <c r="CH22" s="77">
        <v>106.47253125286832</v>
      </c>
      <c r="CI22" s="77">
        <v>106.78266890987524</v>
      </c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</row>
    <row r="23" spans="1:112" s="68" customFormat="1" x14ac:dyDescent="0.25">
      <c r="A23" s="53" t="s">
        <v>93</v>
      </c>
      <c r="B23" s="53" t="s">
        <v>59</v>
      </c>
      <c r="C23" s="53" t="s">
        <v>94</v>
      </c>
      <c r="D23" s="53" t="s">
        <v>80</v>
      </c>
      <c r="E23" s="81" t="s">
        <v>107</v>
      </c>
      <c r="F23" s="81" t="s">
        <v>104</v>
      </c>
      <c r="G23" s="53"/>
      <c r="H23" s="82" t="s">
        <v>103</v>
      </c>
      <c r="I23" s="53"/>
      <c r="J23" s="53" t="s">
        <v>63</v>
      </c>
      <c r="K23" s="53" t="s">
        <v>64</v>
      </c>
      <c r="L23" s="53"/>
      <c r="M23" s="53"/>
      <c r="N23" s="53"/>
      <c r="O23" s="53"/>
      <c r="P23" s="53"/>
      <c r="Q23" s="54"/>
      <c r="R23" s="54"/>
      <c r="S23" s="54"/>
      <c r="T23" s="54"/>
      <c r="U23" s="54"/>
      <c r="V23" s="54"/>
      <c r="W23" s="54"/>
      <c r="X23" s="54"/>
      <c r="Y23" s="54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</row>
    <row r="24" spans="1:112" s="74" customFormat="1" x14ac:dyDescent="0.25">
      <c r="A24" s="74" t="s">
        <v>93</v>
      </c>
      <c r="B24" s="74" t="s">
        <v>59</v>
      </c>
      <c r="C24" s="74" t="s">
        <v>55</v>
      </c>
      <c r="D24" s="74" t="s">
        <v>133</v>
      </c>
      <c r="E24" s="74" t="s">
        <v>141</v>
      </c>
      <c r="F24" s="74" t="s">
        <v>64</v>
      </c>
      <c r="G24" s="74" t="s">
        <v>130</v>
      </c>
      <c r="H24" s="74">
        <v>2016</v>
      </c>
      <c r="J24" s="74" t="s">
        <v>80</v>
      </c>
      <c r="K24" s="75">
        <v>600</v>
      </c>
      <c r="L24" s="84" t="b">
        <f>E23=G24</f>
        <v>0</v>
      </c>
      <c r="M24" s="84" t="b">
        <f>G23=I24</f>
        <v>1</v>
      </c>
      <c r="N24" s="84" t="b">
        <f>H23=K24</f>
        <v>0</v>
      </c>
      <c r="O24" s="84" t="b">
        <f>D23=J24</f>
        <v>1</v>
      </c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7">
        <v>0</v>
      </c>
      <c r="BA24" s="77">
        <v>68.744</v>
      </c>
      <c r="BB24" s="77">
        <v>76.159981684810859</v>
      </c>
      <c r="BC24" s="77">
        <v>80.498052876460108</v>
      </c>
      <c r="BD24" s="77">
        <v>83.575963369621718</v>
      </c>
      <c r="BE24" s="77">
        <v>85.963376225132436</v>
      </c>
      <c r="BF24" s="77">
        <v>87.914034561270967</v>
      </c>
      <c r="BG24" s="77">
        <v>89.563292684742805</v>
      </c>
      <c r="BH24" s="77">
        <v>90.991945054432563</v>
      </c>
      <c r="BI24" s="77">
        <v>92.252105752920215</v>
      </c>
      <c r="BJ24" s="77">
        <v>93.379357909943295</v>
      </c>
      <c r="BK24" s="77">
        <v>94.399081523669764</v>
      </c>
      <c r="BL24" s="77">
        <v>95.330016246081826</v>
      </c>
      <c r="BM24" s="77">
        <v>96.186393175480987</v>
      </c>
      <c r="BN24" s="77">
        <v>96.97927436955365</v>
      </c>
      <c r="BO24" s="77">
        <v>97.717429101592543</v>
      </c>
      <c r="BP24" s="77">
        <v>98.407926739243422</v>
      </c>
      <c r="BQ24" s="77">
        <v>99.056549568057463</v>
      </c>
      <c r="BR24" s="77">
        <v>99.668087437731074</v>
      </c>
      <c r="BS24" s="77">
        <v>100.24655263810175</v>
      </c>
      <c r="BT24" s="77">
        <v>100.79533959475415</v>
      </c>
      <c r="BU24" s="77">
        <v>101.31734556120291</v>
      </c>
      <c r="BV24" s="77">
        <v>101.81506320848062</v>
      </c>
      <c r="BW24" s="77">
        <v>102.29065261622597</v>
      </c>
      <c r="BX24" s="77">
        <v>102.74599793089267</v>
      </c>
      <c r="BY24" s="77">
        <v>103.18275245026487</v>
      </c>
      <c r="BZ24" s="77">
        <v>103.60237486029185</v>
      </c>
      <c r="CA24" s="77">
        <v>104.00615862938032</v>
      </c>
      <c r="CB24" s="77">
        <v>104.39525605436451</v>
      </c>
      <c r="CC24" s="77">
        <v>104.7706980850253</v>
      </c>
      <c r="CD24" s="77">
        <v>105.1334107864034</v>
      </c>
      <c r="CE24" s="77">
        <v>105.48422910078659</v>
      </c>
      <c r="CF24" s="77">
        <v>105.82390842405428</v>
      </c>
      <c r="CG24" s="77">
        <v>106.15313440012987</v>
      </c>
      <c r="CH24" s="77">
        <v>106.47253125286832</v>
      </c>
      <c r="CI24" s="77">
        <v>106.78266890987524</v>
      </c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</row>
    <row r="25" spans="1:112" s="68" customFormat="1" x14ac:dyDescent="0.25">
      <c r="A25" s="53" t="s">
        <v>95</v>
      </c>
      <c r="B25" s="53" t="s">
        <v>59</v>
      </c>
      <c r="C25" s="81" t="s">
        <v>96</v>
      </c>
      <c r="D25" s="53" t="s">
        <v>92</v>
      </c>
      <c r="E25" s="53" t="s">
        <v>69</v>
      </c>
      <c r="F25" s="81" t="s">
        <v>110</v>
      </c>
      <c r="G25" s="53"/>
      <c r="H25" s="54">
        <v>500</v>
      </c>
      <c r="I25" s="53"/>
      <c r="J25" s="53" t="s">
        <v>63</v>
      </c>
      <c r="K25" s="53" t="s">
        <v>64</v>
      </c>
      <c r="L25" s="53"/>
      <c r="M25" s="53"/>
      <c r="N25" s="53"/>
      <c r="O25" s="53"/>
      <c r="P25" s="53"/>
      <c r="Q25" s="54"/>
      <c r="R25" s="54"/>
      <c r="S25" s="54"/>
      <c r="T25" s="54"/>
      <c r="U25" s="54"/>
      <c r="V25" s="54"/>
      <c r="W25" s="54"/>
      <c r="X25" s="54"/>
      <c r="Y25" s="54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</row>
    <row r="26" spans="1:112" s="74" customFormat="1" x14ac:dyDescent="0.25">
      <c r="A26" s="74" t="s">
        <v>95</v>
      </c>
      <c r="B26" s="74" t="s">
        <v>59</v>
      </c>
      <c r="C26" s="74" t="s">
        <v>55</v>
      </c>
      <c r="D26" s="74" t="s">
        <v>133</v>
      </c>
      <c r="E26" s="74" t="s">
        <v>142</v>
      </c>
      <c r="F26" s="74" t="s">
        <v>64</v>
      </c>
      <c r="G26" s="74" t="s">
        <v>130</v>
      </c>
      <c r="H26" s="74">
        <v>2020</v>
      </c>
      <c r="J26" s="74" t="s">
        <v>92</v>
      </c>
      <c r="K26" s="75">
        <v>500</v>
      </c>
      <c r="L26" s="84" t="b">
        <f>E25=G26</f>
        <v>0</v>
      </c>
      <c r="M26" s="84" t="b">
        <f>G25=I26</f>
        <v>1</v>
      </c>
      <c r="N26" s="84" t="b">
        <f>H25=K26</f>
        <v>1</v>
      </c>
      <c r="O26" s="84" t="b">
        <f>D25=J26</f>
        <v>1</v>
      </c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7">
        <v>0</v>
      </c>
      <c r="BA26" s="77">
        <v>0</v>
      </c>
      <c r="BB26" s="77">
        <v>0</v>
      </c>
      <c r="BC26" s="77">
        <v>0</v>
      </c>
      <c r="BD26" s="77">
        <v>0</v>
      </c>
      <c r="BE26" s="77">
        <v>264.40000000000003</v>
      </c>
      <c r="BF26" s="77">
        <v>292.92300648004175</v>
      </c>
      <c r="BG26" s="77">
        <v>309.60789567869273</v>
      </c>
      <c r="BH26" s="77">
        <v>321.44601296008352</v>
      </c>
      <c r="BI26" s="77">
        <v>330.62837009666322</v>
      </c>
      <c r="BJ26" s="77">
        <v>338.1309021587345</v>
      </c>
      <c r="BK26" s="77">
        <v>344.47420263362613</v>
      </c>
      <c r="BL26" s="77">
        <v>349.96901944012524</v>
      </c>
      <c r="BM26" s="77">
        <v>354.81579135738542</v>
      </c>
      <c r="BN26" s="77">
        <v>359.15137657670499</v>
      </c>
      <c r="BO26" s="77">
        <v>363.07339047565296</v>
      </c>
      <c r="BP26" s="77">
        <v>366.65390863877622</v>
      </c>
      <c r="BQ26" s="77">
        <v>369.94766605954226</v>
      </c>
      <c r="BR26" s="77">
        <v>372.99720911366791</v>
      </c>
      <c r="BS26" s="77">
        <v>375.83626577535597</v>
      </c>
      <c r="BT26" s="77">
        <v>378.49202592016701</v>
      </c>
      <c r="BU26" s="77">
        <v>380.98672910791333</v>
      </c>
      <c r="BV26" s="77">
        <v>383.33879783742719</v>
      </c>
      <c r="BW26" s="77">
        <v>385.56366399269905</v>
      </c>
      <c r="BX26" s="77">
        <v>387.67438305674671</v>
      </c>
      <c r="BY26" s="77">
        <v>389.68209831231889</v>
      </c>
      <c r="BZ26" s="77">
        <v>391.59639695569473</v>
      </c>
      <c r="CA26" s="77">
        <v>393.42558698548453</v>
      </c>
      <c r="CB26" s="77">
        <v>395.17691511881799</v>
      </c>
      <c r="CC26" s="77">
        <v>396.85674019332646</v>
      </c>
      <c r="CD26" s="77">
        <v>398.47067253958403</v>
      </c>
      <c r="CE26" s="77">
        <v>400.02368703607817</v>
      </c>
      <c r="CF26" s="77">
        <v>401.52021559370962</v>
      </c>
      <c r="CG26" s="77">
        <v>402.96422340394344</v>
      </c>
      <c r="CH26" s="77">
        <v>404.35927225539768</v>
      </c>
      <c r="CI26" s="77">
        <v>405.70857346456381</v>
      </c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</row>
    <row r="27" spans="1:112" s="68" customFormat="1" x14ac:dyDescent="0.25">
      <c r="A27" s="53" t="s">
        <v>72</v>
      </c>
      <c r="B27" s="53" t="s">
        <v>59</v>
      </c>
      <c r="C27" s="53" t="s">
        <v>73</v>
      </c>
      <c r="D27" s="53" t="s">
        <v>61</v>
      </c>
      <c r="E27" s="53" t="s">
        <v>69</v>
      </c>
      <c r="F27" s="53">
        <v>2012</v>
      </c>
      <c r="G27" s="53"/>
      <c r="H27" s="54">
        <v>360</v>
      </c>
      <c r="I27" s="53"/>
      <c r="J27" s="53" t="s">
        <v>63</v>
      </c>
      <c r="K27" s="53" t="s">
        <v>64</v>
      </c>
      <c r="L27" s="53"/>
      <c r="M27" s="53"/>
      <c r="N27" s="53"/>
      <c r="O27" s="53"/>
      <c r="P27" s="53"/>
      <c r="Q27" s="54"/>
      <c r="R27" s="54"/>
      <c r="S27" s="54">
        <v>124.26000022888184</v>
      </c>
      <c r="T27" s="54"/>
      <c r="U27" s="54"/>
      <c r="V27" s="54"/>
      <c r="W27" s="54"/>
      <c r="X27" s="54"/>
      <c r="Y27" s="54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</row>
    <row r="28" spans="1:112" s="74" customFormat="1" x14ac:dyDescent="0.25">
      <c r="A28" s="74" t="s">
        <v>72</v>
      </c>
      <c r="B28" s="74" t="s">
        <v>59</v>
      </c>
      <c r="C28" s="74" t="s">
        <v>55</v>
      </c>
      <c r="D28" s="74" t="s">
        <v>133</v>
      </c>
      <c r="E28" s="74" t="s">
        <v>143</v>
      </c>
      <c r="F28" s="74" t="s">
        <v>64</v>
      </c>
      <c r="G28" s="74" t="s">
        <v>130</v>
      </c>
      <c r="H28" s="74">
        <v>2012</v>
      </c>
      <c r="J28" s="74" t="s">
        <v>61</v>
      </c>
      <c r="K28" s="75">
        <v>360</v>
      </c>
      <c r="L28" s="84" t="b">
        <f>E27=G28</f>
        <v>0</v>
      </c>
      <c r="M28" s="84" t="b">
        <f>G27=I28</f>
        <v>1</v>
      </c>
      <c r="N28" s="84" t="b">
        <f>H27=K28</f>
        <v>1</v>
      </c>
      <c r="O28" s="84" t="b">
        <f>D27=J28</f>
        <v>1</v>
      </c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>
        <v>124.26000022888184</v>
      </c>
      <c r="AZ28" s="77">
        <v>190.36800000000002</v>
      </c>
      <c r="BA28" s="77">
        <v>210.90456466563006</v>
      </c>
      <c r="BB28" s="77">
        <v>222.91768488865875</v>
      </c>
      <c r="BC28" s="77">
        <v>231.44112933126013</v>
      </c>
      <c r="BD28" s="77">
        <v>238.05242646959752</v>
      </c>
      <c r="BE28" s="77">
        <v>243.45424955428882</v>
      </c>
      <c r="BF28" s="77">
        <v>248.02142589621084</v>
      </c>
      <c r="BG28" s="77">
        <v>251.9776939968902</v>
      </c>
      <c r="BH28" s="77">
        <v>255.46736977731751</v>
      </c>
      <c r="BI28" s="77">
        <v>258.58899113522762</v>
      </c>
      <c r="BJ28" s="77">
        <v>261.41284114247014</v>
      </c>
      <c r="BK28" s="77">
        <v>263.99081421991889</v>
      </c>
      <c r="BL28" s="77">
        <v>266.36231956287043</v>
      </c>
      <c r="BM28" s="77">
        <v>268.55799056184088</v>
      </c>
      <c r="BN28" s="77">
        <v>270.60211135825631</v>
      </c>
      <c r="BO28" s="77">
        <v>272.51425866252026</v>
      </c>
      <c r="BP28" s="77">
        <v>274.3104449576976</v>
      </c>
      <c r="BQ28" s="77">
        <v>276.00393444294758</v>
      </c>
      <c r="BR28" s="77">
        <v>277.6058380747433</v>
      </c>
      <c r="BS28" s="77">
        <v>279.12555580085763</v>
      </c>
      <c r="BT28" s="77">
        <v>280.57111078486957</v>
      </c>
      <c r="BU28" s="77">
        <v>281.94940580810021</v>
      </c>
      <c r="BV28" s="77">
        <v>283.26642262954886</v>
      </c>
      <c r="BW28" s="77">
        <v>284.52737888554896</v>
      </c>
      <c r="BX28" s="77">
        <v>285.73685293919505</v>
      </c>
      <c r="BY28" s="77">
        <v>286.89888422850049</v>
      </c>
      <c r="BZ28" s="77">
        <v>288.01705466597627</v>
      </c>
      <c r="CA28" s="77">
        <v>289.09455522747095</v>
      </c>
      <c r="CB28" s="77">
        <v>290.13424085083926</v>
      </c>
      <c r="CC28" s="77">
        <v>291.13867602388632</v>
      </c>
      <c r="CD28" s="77">
        <v>292.11017289448591</v>
      </c>
      <c r="CE28" s="77">
        <v>293.05082332815033</v>
      </c>
      <c r="CF28" s="77">
        <v>293.9625260311289</v>
      </c>
      <c r="CG28" s="77">
        <v>294.84700962332766</v>
      </c>
      <c r="CH28" s="77">
        <v>295.70585236580837</v>
      </c>
      <c r="CI28" s="77">
        <v>296.54049910857765</v>
      </c>
      <c r="CJ28" s="72"/>
      <c r="CK28" s="72"/>
      <c r="CL28" s="73">
        <v>9689.2311098946211</v>
      </c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</row>
    <row r="29" spans="1:112" s="68" customFormat="1" x14ac:dyDescent="0.25">
      <c r="A29" s="66" t="s">
        <v>85</v>
      </c>
      <c r="B29" s="66" t="s">
        <v>59</v>
      </c>
      <c r="C29" s="66" t="s">
        <v>86</v>
      </c>
      <c r="D29" s="81" t="s">
        <v>109</v>
      </c>
      <c r="E29" s="66" t="s">
        <v>69</v>
      </c>
      <c r="F29" s="66">
        <v>2012</v>
      </c>
      <c r="G29" s="66"/>
      <c r="H29" s="67">
        <v>310</v>
      </c>
      <c r="I29" s="66"/>
      <c r="J29" s="66" t="s">
        <v>63</v>
      </c>
      <c r="K29" s="66" t="s">
        <v>64</v>
      </c>
      <c r="L29" s="81" t="s">
        <v>105</v>
      </c>
      <c r="M29" s="53"/>
      <c r="N29" s="53"/>
      <c r="O29" s="53"/>
      <c r="P29" s="53"/>
      <c r="Q29" s="54"/>
      <c r="R29" s="54"/>
      <c r="S29" s="54"/>
      <c r="T29" s="54"/>
      <c r="U29" s="54"/>
      <c r="V29" s="54"/>
      <c r="W29" s="54"/>
      <c r="X29" s="54"/>
      <c r="Y29" s="54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</row>
    <row r="30" spans="1:112" s="74" customFormat="1" x14ac:dyDescent="0.25">
      <c r="A30" s="74" t="s">
        <v>85</v>
      </c>
      <c r="B30" s="74" t="s">
        <v>59</v>
      </c>
      <c r="C30" s="74" t="s">
        <v>55</v>
      </c>
      <c r="D30" s="74" t="s">
        <v>133</v>
      </c>
      <c r="E30" s="74" t="s">
        <v>144</v>
      </c>
      <c r="F30" s="74" t="s">
        <v>64</v>
      </c>
      <c r="G30" s="74" t="s">
        <v>130</v>
      </c>
      <c r="H30" s="74">
        <v>2012</v>
      </c>
      <c r="J30" s="74" t="s">
        <v>61</v>
      </c>
      <c r="K30" s="75">
        <v>310</v>
      </c>
      <c r="L30" s="84" t="b">
        <f>E29=G30</f>
        <v>0</v>
      </c>
      <c r="M30" s="84" t="b">
        <f>G29=I30</f>
        <v>1</v>
      </c>
      <c r="N30" s="84" t="b">
        <f>H29=K30</f>
        <v>1</v>
      </c>
      <c r="O30" s="84" t="b">
        <f>D29=J30</f>
        <v>0</v>
      </c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7">
        <v>199.29652803525178</v>
      </c>
      <c r="BA30" s="77">
        <v>204.98958945993121</v>
      </c>
      <c r="BB30" s="77">
        <v>209.64115933841538</v>
      </c>
      <c r="BC30" s="77">
        <v>213.57400563284821</v>
      </c>
      <c r="BD30" s="77">
        <v>216.98079205287766</v>
      </c>
      <c r="BE30" s="77">
        <v>219.98579064157897</v>
      </c>
      <c r="BF30" s="77">
        <v>222.67385347755709</v>
      </c>
      <c r="BG30" s="77">
        <v>225.10550209490484</v>
      </c>
      <c r="BH30" s="77">
        <v>227.32542335604126</v>
      </c>
      <c r="BI30" s="77">
        <v>229.3675529569162</v>
      </c>
      <c r="BJ30" s="77">
        <v>231.25826965047409</v>
      </c>
      <c r="BK30" s="77">
        <v>233.01848478072068</v>
      </c>
      <c r="BL30" s="77">
        <v>234.66505607050354</v>
      </c>
      <c r="BM30" s="77">
        <v>236.21177204690625</v>
      </c>
      <c r="BN30" s="77">
        <v>237.67005465920485</v>
      </c>
      <c r="BO30" s="77">
        <v>239.0494716754734</v>
      </c>
      <c r="BP30" s="77">
        <v>240.35811749518297</v>
      </c>
      <c r="BQ30" s="77">
        <v>241.60290095363769</v>
      </c>
      <c r="BR30" s="77">
        <v>242.78976611253071</v>
      </c>
      <c r="BS30" s="77">
        <v>243.9238639310004</v>
      </c>
      <c r="BT30" s="77">
        <v>245.00968737366713</v>
      </c>
      <c r="BU30" s="77">
        <v>246.05117891986239</v>
      </c>
      <c r="BV30" s="77">
        <v>247.05181697454208</v>
      </c>
      <c r="BW30" s="77">
        <v>248.01468596236845</v>
      </c>
      <c r="BX30" s="77">
        <v>248.9425336681</v>
      </c>
      <c r="BY30" s="77">
        <v>249.83781851044495</v>
      </c>
      <c r="BZ30" s="77">
        <v>250.70274879834656</v>
      </c>
      <c r="CA30" s="77">
        <v>251.53931554802955</v>
      </c>
      <c r="CB30" s="77">
        <v>252.34932008812942</v>
      </c>
      <c r="CC30" s="77">
        <v>253.13439741569431</v>
      </c>
      <c r="CD30" s="77">
        <v>253.89603606453213</v>
      </c>
      <c r="CE30" s="77">
        <v>254.6355950927794</v>
      </c>
      <c r="CF30" s="77">
        <v>255.35431867683073</v>
      </c>
      <c r="CG30" s="77">
        <v>256.05334870529208</v>
      </c>
      <c r="CH30" s="77">
        <v>256.73373569309928</v>
      </c>
      <c r="CI30" s="77">
        <v>257.3964482777057</v>
      </c>
      <c r="CJ30" s="72"/>
      <c r="CK30" s="72"/>
      <c r="CL30" s="73">
        <v>8576.1909401913817</v>
      </c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</row>
    <row r="31" spans="1:112" s="68" customFormat="1" x14ac:dyDescent="0.25">
      <c r="A31" s="66" t="s">
        <v>88</v>
      </c>
      <c r="B31" s="66" t="s">
        <v>59</v>
      </c>
      <c r="C31" s="66" t="s">
        <v>89</v>
      </c>
      <c r="D31" s="81" t="s">
        <v>109</v>
      </c>
      <c r="E31" s="66" t="s">
        <v>69</v>
      </c>
      <c r="F31" s="66">
        <v>2012</v>
      </c>
      <c r="G31" s="66"/>
      <c r="H31" s="67">
        <v>210</v>
      </c>
      <c r="I31" s="66"/>
      <c r="J31" s="66" t="s">
        <v>63</v>
      </c>
      <c r="K31" s="66" t="s">
        <v>64</v>
      </c>
      <c r="L31" s="81" t="s">
        <v>105</v>
      </c>
      <c r="M31" s="53"/>
      <c r="N31" s="53"/>
      <c r="O31" s="53"/>
      <c r="P31" s="53"/>
      <c r="Q31" s="54"/>
      <c r="R31" s="54"/>
      <c r="S31" s="54"/>
      <c r="T31" s="54"/>
      <c r="U31" s="54"/>
      <c r="V31" s="54"/>
      <c r="W31" s="54"/>
      <c r="X31" s="54"/>
      <c r="Y31" s="54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</row>
    <row r="32" spans="1:112" s="74" customFormat="1" x14ac:dyDescent="0.25">
      <c r="A32" s="74" t="s">
        <v>88</v>
      </c>
      <c r="B32" s="74" t="s">
        <v>59</v>
      </c>
      <c r="C32" s="74" t="s">
        <v>55</v>
      </c>
      <c r="D32" s="74" t="s">
        <v>133</v>
      </c>
      <c r="E32" s="74" t="s">
        <v>145</v>
      </c>
      <c r="F32" s="74" t="s">
        <v>64</v>
      </c>
      <c r="G32" s="74" t="s">
        <v>130</v>
      </c>
      <c r="H32" s="74">
        <v>2012</v>
      </c>
      <c r="J32" s="74" t="s">
        <v>61</v>
      </c>
      <c r="K32" s="75">
        <v>210</v>
      </c>
      <c r="L32" s="84" t="b">
        <f>E31=G32</f>
        <v>0</v>
      </c>
      <c r="M32" s="84" t="b">
        <f>G31=I32</f>
        <v>1</v>
      </c>
      <c r="N32" s="84" t="b">
        <f>H31=K32</f>
        <v>1</v>
      </c>
      <c r="O32" s="84" t="b">
        <f>D31=J32</f>
        <v>0</v>
      </c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7">
        <v>135.00732544323509</v>
      </c>
      <c r="BA32" s="77">
        <v>138.86391544059856</v>
      </c>
      <c r="BB32" s="77">
        <v>142.01497890666849</v>
      </c>
      <c r="BC32" s="77">
        <v>144.67916510612298</v>
      </c>
      <c r="BD32" s="77">
        <v>146.98698816485262</v>
      </c>
      <c r="BE32" s="77">
        <v>149.02263237010189</v>
      </c>
      <c r="BF32" s="77">
        <v>150.84357816221609</v>
      </c>
      <c r="BG32" s="77">
        <v>152.49082399977425</v>
      </c>
      <c r="BH32" s="77">
        <v>153.99464162828602</v>
      </c>
      <c r="BI32" s="77">
        <v>155.37801974500775</v>
      </c>
      <c r="BJ32" s="77">
        <v>156.65882782774051</v>
      </c>
      <c r="BK32" s="77">
        <v>157.85123162564949</v>
      </c>
      <c r="BL32" s="77">
        <v>158.96665088647015</v>
      </c>
      <c r="BM32" s="77">
        <v>160.0144262253236</v>
      </c>
      <c r="BN32" s="77">
        <v>161.00229509171942</v>
      </c>
      <c r="BO32" s="77">
        <v>161.93673887693359</v>
      </c>
      <c r="BP32" s="77">
        <v>162.82324088383362</v>
      </c>
      <c r="BQ32" s="77">
        <v>163.66648129117394</v>
      </c>
      <c r="BR32" s="77">
        <v>164.47048672139178</v>
      </c>
      <c r="BS32" s="77">
        <v>165.23874653390351</v>
      </c>
      <c r="BT32" s="77">
        <v>165.97430434990355</v>
      </c>
      <c r="BU32" s="77">
        <v>166.67983088119712</v>
      </c>
      <c r="BV32" s="77">
        <v>167.35768246662528</v>
      </c>
      <c r="BW32" s="77">
        <v>168.00994855515282</v>
      </c>
      <c r="BX32" s="77">
        <v>168.63849054935804</v>
      </c>
      <c r="BY32" s="77">
        <v>169.24497382965626</v>
      </c>
      <c r="BZ32" s="77">
        <v>169.83089434726702</v>
      </c>
      <c r="CA32" s="77">
        <v>170.39760085511679</v>
      </c>
      <c r="CB32" s="77">
        <v>170.94631360808768</v>
      </c>
      <c r="CC32" s="77">
        <v>171.47814018482518</v>
      </c>
      <c r="CD32" s="77">
        <v>171.99408894694113</v>
      </c>
      <c r="CE32" s="77">
        <v>172.49508054672154</v>
      </c>
      <c r="CF32" s="77">
        <v>172.98195781333695</v>
      </c>
      <c r="CG32" s="77">
        <v>173.45549428423013</v>
      </c>
      <c r="CH32" s="77">
        <v>173.91640159855112</v>
      </c>
      <c r="CI32" s="77">
        <v>174.36533593005868</v>
      </c>
      <c r="CJ32" s="72"/>
      <c r="CK32" s="72"/>
      <c r="CL32" s="73">
        <v>5809.6777336780315</v>
      </c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</row>
    <row r="33" spans="1:112" s="68" customFormat="1" x14ac:dyDescent="0.25">
      <c r="A33" s="53" t="s">
        <v>83</v>
      </c>
      <c r="B33" s="53" t="s">
        <v>59</v>
      </c>
      <c r="C33" s="53" t="s">
        <v>84</v>
      </c>
      <c r="D33" s="53" t="s">
        <v>80</v>
      </c>
      <c r="E33" s="53" t="s">
        <v>69</v>
      </c>
      <c r="F33" s="81" t="s">
        <v>101</v>
      </c>
      <c r="G33" s="53"/>
      <c r="H33" s="54">
        <v>10000</v>
      </c>
      <c r="I33" s="53"/>
      <c r="J33" s="81" t="s">
        <v>112</v>
      </c>
      <c r="K33" s="81" t="s">
        <v>102</v>
      </c>
      <c r="L33" s="53"/>
      <c r="M33" s="53"/>
      <c r="N33" s="53"/>
      <c r="O33" s="53"/>
      <c r="P33" s="53"/>
      <c r="Q33" s="54"/>
      <c r="R33" s="54"/>
      <c r="S33" s="54"/>
      <c r="T33" s="54"/>
      <c r="U33" s="54"/>
      <c r="V33" s="54"/>
      <c r="W33" s="54"/>
      <c r="X33" s="54"/>
      <c r="Y33" s="54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</row>
    <row r="34" spans="1:112" s="74" customFormat="1" x14ac:dyDescent="0.25">
      <c r="A34" s="74" t="s">
        <v>83</v>
      </c>
      <c r="B34" s="74" t="s">
        <v>59</v>
      </c>
      <c r="C34" s="74" t="s">
        <v>55</v>
      </c>
      <c r="D34" s="74" t="s">
        <v>84</v>
      </c>
      <c r="E34" s="74" t="s">
        <v>84</v>
      </c>
      <c r="F34" s="74" t="s">
        <v>64</v>
      </c>
      <c r="G34" s="74" t="s">
        <v>130</v>
      </c>
      <c r="H34" s="74">
        <v>2018</v>
      </c>
      <c r="J34" s="74" t="s">
        <v>80</v>
      </c>
      <c r="K34" s="75">
        <v>10000</v>
      </c>
      <c r="L34" s="84" t="b">
        <f>E33=G34</f>
        <v>0</v>
      </c>
      <c r="M34" s="84" t="b">
        <f>G33=I34</f>
        <v>1</v>
      </c>
      <c r="N34" s="84" t="b">
        <f>H33=K34</f>
        <v>1</v>
      </c>
      <c r="O34" s="84" t="b">
        <f>D33=J34</f>
        <v>1</v>
      </c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7">
        <v>0</v>
      </c>
      <c r="BA34" s="77">
        <v>0</v>
      </c>
      <c r="BB34" s="77">
        <v>0</v>
      </c>
      <c r="BC34" s="77">
        <v>378</v>
      </c>
      <c r="BD34" s="77">
        <v>606</v>
      </c>
      <c r="BE34" s="77">
        <v>834</v>
      </c>
      <c r="BF34" s="77">
        <v>1062</v>
      </c>
      <c r="BG34" s="77">
        <v>1290</v>
      </c>
      <c r="BH34" s="77">
        <v>1518</v>
      </c>
      <c r="BI34" s="77">
        <v>1746.0000000000002</v>
      </c>
      <c r="BJ34" s="77">
        <v>1974.0000000000002</v>
      </c>
      <c r="BK34" s="77">
        <v>2202</v>
      </c>
      <c r="BL34" s="77">
        <v>2430</v>
      </c>
      <c r="BM34" s="77">
        <v>2658.0000000000005</v>
      </c>
      <c r="BN34" s="77">
        <v>2886.0000000000005</v>
      </c>
      <c r="BO34" s="77">
        <v>3114</v>
      </c>
      <c r="BP34" s="77">
        <v>3342.0000000000005</v>
      </c>
      <c r="BQ34" s="77">
        <v>3570.0000000000005</v>
      </c>
      <c r="BR34" s="77">
        <v>3798.0000000000005</v>
      </c>
      <c r="BS34" s="77">
        <v>4026</v>
      </c>
      <c r="BT34" s="77">
        <v>4254</v>
      </c>
      <c r="BU34" s="77">
        <v>4482</v>
      </c>
      <c r="BV34" s="77">
        <v>4710</v>
      </c>
      <c r="BW34" s="77">
        <v>4938</v>
      </c>
      <c r="BX34" s="77">
        <v>5166.0000000000009</v>
      </c>
      <c r="BY34" s="77">
        <v>5394</v>
      </c>
      <c r="BZ34" s="77">
        <v>5622</v>
      </c>
      <c r="CA34" s="77">
        <v>5850.0000000000009</v>
      </c>
      <c r="CB34" s="77">
        <v>6078</v>
      </c>
      <c r="CC34" s="77">
        <v>6306.0000000000009</v>
      </c>
      <c r="CD34" s="77">
        <v>6534.0000000000009</v>
      </c>
      <c r="CE34" s="77">
        <v>6762</v>
      </c>
      <c r="CF34" s="77">
        <v>6990.0000000000009</v>
      </c>
      <c r="CG34" s="77">
        <v>7218</v>
      </c>
      <c r="CH34" s="77">
        <v>7446</v>
      </c>
      <c r="CI34" s="77">
        <v>7674.0000000000009</v>
      </c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</row>
    <row r="35" spans="1:112" s="68" customFormat="1" x14ac:dyDescent="0.25">
      <c r="A35" s="68" t="s">
        <v>116</v>
      </c>
      <c r="B35" s="68" t="s">
        <v>59</v>
      </c>
      <c r="C35" s="68" t="s">
        <v>55</v>
      </c>
      <c r="D35" s="68" t="s">
        <v>111</v>
      </c>
      <c r="F35" s="68" t="s">
        <v>64</v>
      </c>
      <c r="G35" s="68" t="s">
        <v>62</v>
      </c>
      <c r="H35" s="68">
        <v>2017</v>
      </c>
      <c r="J35" s="68" t="s">
        <v>87</v>
      </c>
      <c r="K35" s="69">
        <v>1000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78"/>
      <c r="BA35" s="78"/>
      <c r="BB35" s="70">
        <v>528.80000000000007</v>
      </c>
      <c r="BC35" s="70">
        <v>585.8460129600835</v>
      </c>
      <c r="BD35" s="70">
        <v>619.21579135738546</v>
      </c>
      <c r="BE35" s="70">
        <v>642.89202592016704</v>
      </c>
      <c r="BF35" s="70">
        <v>661.25674019332644</v>
      </c>
      <c r="BG35" s="70">
        <v>676.261804317469</v>
      </c>
      <c r="BH35" s="70">
        <v>688.94840526725227</v>
      </c>
      <c r="BI35" s="70">
        <v>699.93803888025047</v>
      </c>
      <c r="BJ35" s="70">
        <v>709.63158271477084</v>
      </c>
      <c r="BK35" s="70">
        <v>718.30275315340998</v>
      </c>
      <c r="BL35" s="70">
        <v>726.14678095130591</v>
      </c>
      <c r="BM35" s="70">
        <v>733.30781727755243</v>
      </c>
      <c r="BN35" s="70">
        <v>739.89533211908451</v>
      </c>
      <c r="BO35" s="70">
        <v>745.99441822733581</v>
      </c>
      <c r="BP35" s="70">
        <v>751.67253155071194</v>
      </c>
      <c r="BQ35" s="70">
        <v>756.98405184033402</v>
      </c>
      <c r="BR35" s="70">
        <v>761.97345821582667</v>
      </c>
      <c r="BS35" s="70">
        <v>766.67759567485439</v>
      </c>
      <c r="BT35" s="70">
        <v>771.1273279853981</v>
      </c>
      <c r="BU35" s="70">
        <v>775.34876611349341</v>
      </c>
      <c r="BV35" s="70">
        <v>779.36419662463777</v>
      </c>
      <c r="BW35" s="70">
        <v>783.19279391138946</v>
      </c>
      <c r="BX35" s="70">
        <v>786.85117397096906</v>
      </c>
      <c r="BY35" s="70">
        <v>790.35383023763598</v>
      </c>
      <c r="BZ35" s="70">
        <v>793.71348038665292</v>
      </c>
      <c r="CA35" s="70">
        <v>796.94134507916806</v>
      </c>
      <c r="CB35" s="70">
        <v>800.04737407215634</v>
      </c>
      <c r="CC35" s="70">
        <v>803.04043118741924</v>
      </c>
      <c r="CD35" s="70">
        <v>805.92844680788687</v>
      </c>
      <c r="CE35" s="70">
        <v>808.71854451079537</v>
      </c>
      <c r="CF35" s="70">
        <v>811.41714692912763</v>
      </c>
      <c r="CG35" s="70">
        <v>814.03006480041756</v>
      </c>
      <c r="CH35" s="70">
        <v>816.5625723086913</v>
      </c>
      <c r="CI35" s="70">
        <v>819.0194711759101</v>
      </c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</row>
    <row r="36" spans="1:112" s="74" customFormat="1" x14ac:dyDescent="0.25">
      <c r="A36" s="80"/>
      <c r="B36" s="80" t="s">
        <v>59</v>
      </c>
      <c r="C36" s="80" t="s">
        <v>111</v>
      </c>
      <c r="D36" s="80" t="s">
        <v>87</v>
      </c>
      <c r="E36" s="80" t="s">
        <v>62</v>
      </c>
      <c r="F36" s="80">
        <v>2017</v>
      </c>
      <c r="G36" s="80"/>
      <c r="H36" s="83">
        <v>1000</v>
      </c>
      <c r="I36" s="80"/>
      <c r="J36" s="80" t="s">
        <v>63</v>
      </c>
      <c r="K36" s="80" t="s">
        <v>64</v>
      </c>
      <c r="L36" s="84" t="b">
        <f>E35=G36</f>
        <v>1</v>
      </c>
      <c r="M36" s="84" t="b">
        <f>G35=I36</f>
        <v>0</v>
      </c>
      <c r="N36" s="84" t="b">
        <f>H35=K36</f>
        <v>0</v>
      </c>
      <c r="O36" s="84" t="b">
        <f>D35=J36</f>
        <v>0</v>
      </c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</row>
    <row r="37" spans="1:112" s="68" customFormat="1" x14ac:dyDescent="0.25">
      <c r="A37"/>
      <c r="B37"/>
      <c r="C37"/>
      <c r="D37"/>
      <c r="E37"/>
      <c r="F37"/>
      <c r="G37"/>
      <c r="H37" s="15"/>
      <c r="I37"/>
      <c r="J37"/>
      <c r="K37"/>
      <c r="L37"/>
      <c r="M37"/>
      <c r="N37"/>
      <c r="O37"/>
      <c r="P37"/>
      <c r="Q37" s="15"/>
      <c r="R37" s="15"/>
      <c r="S37" s="15"/>
      <c r="T37" s="15"/>
      <c r="U37" s="15"/>
      <c r="V37" s="15"/>
      <c r="W37" s="15"/>
      <c r="X37" s="15"/>
      <c r="Y37" s="15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</row>
    <row r="38" spans="1:112" s="68" customFormat="1" x14ac:dyDescent="0.25">
      <c r="A38"/>
      <c r="B38"/>
      <c r="C38"/>
      <c r="D38"/>
      <c r="E38"/>
      <c r="F38"/>
      <c r="G38"/>
      <c r="H38" s="15"/>
      <c r="I38"/>
      <c r="J38"/>
      <c r="K38"/>
      <c r="L38"/>
      <c r="M38"/>
      <c r="N38"/>
      <c r="O38"/>
      <c r="P38"/>
      <c r="Q38" s="15"/>
      <c r="R38" s="15"/>
      <c r="S38" s="15"/>
      <c r="T38" s="15"/>
      <c r="U38" s="15"/>
      <c r="V38" s="15"/>
      <c r="W38" s="15"/>
      <c r="X38" s="15"/>
      <c r="Y38" s="15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</row>
    <row r="39" spans="1:112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112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112" x14ac:dyDescent="0.25">
      <c r="A41" s="68" t="s">
        <v>136</v>
      </c>
      <c r="B41" s="68" t="s">
        <v>59</v>
      </c>
      <c r="C41" s="68" t="s">
        <v>55</v>
      </c>
      <c r="D41" s="68" t="s">
        <v>131</v>
      </c>
      <c r="E41" s="68" t="s">
        <v>132</v>
      </c>
      <c r="F41" s="68" t="s">
        <v>64</v>
      </c>
      <c r="G41" s="68" t="s">
        <v>137</v>
      </c>
      <c r="H41" s="68">
        <v>2030</v>
      </c>
      <c r="I41" s="68"/>
      <c r="J41" s="68" t="s">
        <v>138</v>
      </c>
      <c r="K41" s="69">
        <v>3032</v>
      </c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78"/>
      <c r="BA41" s="78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1"/>
      <c r="CK41" s="71"/>
      <c r="CL41" s="79">
        <v>0</v>
      </c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68"/>
      <c r="DB41" s="68"/>
      <c r="DC41" s="68"/>
      <c r="DD41" s="68"/>
      <c r="DE41" s="68"/>
      <c r="DF41" s="68"/>
      <c r="DG41" s="68"/>
      <c r="DH41" s="68"/>
    </row>
    <row r="42" spans="1:112" x14ac:dyDescent="0.25">
      <c r="A42" s="68" t="s">
        <v>139</v>
      </c>
      <c r="B42" s="68" t="s">
        <v>59</v>
      </c>
      <c r="C42" s="68" t="s">
        <v>55</v>
      </c>
      <c r="D42" s="68" t="s">
        <v>133</v>
      </c>
      <c r="E42" s="68" t="s">
        <v>134</v>
      </c>
      <c r="F42" s="68" t="s">
        <v>64</v>
      </c>
      <c r="G42" s="68" t="s">
        <v>137</v>
      </c>
      <c r="H42" s="68">
        <v>2030</v>
      </c>
      <c r="I42" s="68"/>
      <c r="J42" s="68" t="s">
        <v>138</v>
      </c>
      <c r="K42" s="69">
        <v>2258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78"/>
      <c r="BA42" s="78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1"/>
      <c r="CK42" s="71"/>
      <c r="CL42" s="79">
        <v>0</v>
      </c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68"/>
      <c r="DB42" s="68"/>
      <c r="DC42" s="68"/>
      <c r="DD42" s="68"/>
      <c r="DE42" s="68"/>
      <c r="DF42" s="68"/>
      <c r="DG42" s="68"/>
      <c r="DH42" s="68"/>
    </row>
    <row r="45" spans="1:112" x14ac:dyDescent="0.25">
      <c r="H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112" x14ac:dyDescent="0.25">
      <c r="H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112" x14ac:dyDescent="0.25">
      <c r="H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112" x14ac:dyDescent="0.25">
      <c r="A48" t="s">
        <v>146</v>
      </c>
      <c r="H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112" x14ac:dyDescent="0.25">
      <c r="A49" s="19" t="s">
        <v>78</v>
      </c>
      <c r="B49" s="19" t="s">
        <v>59</v>
      </c>
      <c r="C49" s="19" t="s">
        <v>79</v>
      </c>
      <c r="D49" s="19" t="s">
        <v>80</v>
      </c>
      <c r="E49" s="19" t="s">
        <v>69</v>
      </c>
      <c r="F49" s="19">
        <v>2016</v>
      </c>
      <c r="G49" s="19"/>
      <c r="H49" s="20">
        <v>10000</v>
      </c>
      <c r="I49" s="19"/>
      <c r="J49" s="19" t="s">
        <v>81</v>
      </c>
      <c r="K49" s="19" t="s">
        <v>82</v>
      </c>
      <c r="L49" s="17" t="s">
        <v>106</v>
      </c>
      <c r="Q49" s="15"/>
      <c r="R49" s="15"/>
      <c r="S49" s="15"/>
      <c r="T49" s="15"/>
      <c r="U49" s="15"/>
      <c r="V49" s="15"/>
      <c r="W49" s="15"/>
      <c r="X49" s="15"/>
      <c r="Y49" s="15"/>
    </row>
    <row r="50" spans="1:112" x14ac:dyDescent="0.25">
      <c r="A50" s="19" t="s">
        <v>97</v>
      </c>
      <c r="B50" s="19" t="s">
        <v>59</v>
      </c>
      <c r="C50" s="19" t="s">
        <v>98</v>
      </c>
      <c r="D50" s="19" t="s">
        <v>92</v>
      </c>
      <c r="E50" s="19" t="s">
        <v>69</v>
      </c>
      <c r="F50" s="19">
        <v>2022</v>
      </c>
      <c r="G50" s="19"/>
      <c r="H50" s="20">
        <v>10000</v>
      </c>
      <c r="I50" s="19"/>
      <c r="J50" s="19" t="s">
        <v>81</v>
      </c>
      <c r="K50" s="19" t="s">
        <v>82</v>
      </c>
      <c r="L50" s="17" t="s">
        <v>106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112" x14ac:dyDescent="0.25">
      <c r="A51" t="s">
        <v>99</v>
      </c>
      <c r="B51" t="s">
        <v>59</v>
      </c>
      <c r="C51" t="s">
        <v>100</v>
      </c>
      <c r="D51" t="s">
        <v>92</v>
      </c>
      <c r="E51" t="s">
        <v>69</v>
      </c>
      <c r="F51">
        <v>2016</v>
      </c>
      <c r="H51" s="15">
        <v>35000</v>
      </c>
      <c r="J51" t="s">
        <v>63</v>
      </c>
      <c r="K51" t="s">
        <v>64</v>
      </c>
      <c r="L51" s="17" t="s">
        <v>114</v>
      </c>
      <c r="Q51" s="15"/>
      <c r="R51" s="15"/>
      <c r="S51" s="15"/>
      <c r="T51" s="15"/>
      <c r="U51" s="15"/>
      <c r="V51" s="15"/>
      <c r="W51" s="15"/>
      <c r="X51" s="15"/>
      <c r="Y51" s="15"/>
    </row>
    <row r="52" spans="1:112" x14ac:dyDescent="0.25">
      <c r="A52" s="68" t="s">
        <v>99</v>
      </c>
      <c r="B52" s="68" t="s">
        <v>59</v>
      </c>
      <c r="C52" s="68" t="s">
        <v>55</v>
      </c>
      <c r="D52" s="68" t="s">
        <v>100</v>
      </c>
      <c r="E52" s="68" t="s">
        <v>100</v>
      </c>
      <c r="F52" s="68" t="s">
        <v>64</v>
      </c>
      <c r="G52" s="68" t="s">
        <v>130</v>
      </c>
      <c r="H52" s="68">
        <v>2016</v>
      </c>
      <c r="I52" s="68"/>
      <c r="J52" s="68" t="s">
        <v>92</v>
      </c>
      <c r="K52" s="69">
        <v>35000</v>
      </c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70">
        <v>0</v>
      </c>
      <c r="BA52" s="70">
        <v>1323</v>
      </c>
      <c r="BB52" s="70">
        <v>2121</v>
      </c>
      <c r="BC52" s="70">
        <v>2919</v>
      </c>
      <c r="BD52" s="70">
        <v>3717</v>
      </c>
      <c r="BE52" s="70">
        <v>4515</v>
      </c>
      <c r="BF52" s="70">
        <v>5313</v>
      </c>
      <c r="BG52" s="70">
        <v>6111.0000000000009</v>
      </c>
      <c r="BH52" s="70">
        <v>6909.0000000000009</v>
      </c>
      <c r="BI52" s="70">
        <v>7707</v>
      </c>
      <c r="BJ52" s="70">
        <v>8505</v>
      </c>
      <c r="BK52" s="70">
        <v>9303.0000000000018</v>
      </c>
      <c r="BL52" s="70">
        <v>10101</v>
      </c>
      <c r="BM52" s="70">
        <v>10899</v>
      </c>
      <c r="BN52" s="70">
        <v>11697.000000000002</v>
      </c>
      <c r="BO52" s="70">
        <v>12495.000000000002</v>
      </c>
      <c r="BP52" s="70">
        <v>13293.000000000002</v>
      </c>
      <c r="BQ52" s="70">
        <v>14091</v>
      </c>
      <c r="BR52" s="70">
        <v>14889</v>
      </c>
      <c r="BS52" s="70">
        <v>15687.000000000002</v>
      </c>
      <c r="BT52" s="70">
        <v>16485</v>
      </c>
      <c r="BU52" s="70">
        <v>17283</v>
      </c>
      <c r="BV52" s="70">
        <v>18081.000000000004</v>
      </c>
      <c r="BW52" s="70">
        <v>18879</v>
      </c>
      <c r="BX52" s="70">
        <v>19677</v>
      </c>
      <c r="BY52" s="70">
        <v>20475.000000000004</v>
      </c>
      <c r="BZ52" s="70">
        <v>21273</v>
      </c>
      <c r="CA52" s="70">
        <v>22071</v>
      </c>
      <c r="CB52" s="70">
        <v>22869.000000000004</v>
      </c>
      <c r="CC52" s="70">
        <v>23667</v>
      </c>
      <c r="CD52" s="70">
        <v>24465.000000000004</v>
      </c>
      <c r="CE52" s="70">
        <v>25263</v>
      </c>
      <c r="CF52" s="70">
        <v>26061</v>
      </c>
      <c r="CG52" s="70">
        <v>26859.000000000004</v>
      </c>
      <c r="CH52" s="70">
        <v>27657</v>
      </c>
      <c r="CI52" s="70">
        <v>28455.000000000004</v>
      </c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68"/>
      <c r="DB52" s="68"/>
      <c r="DC52" s="68"/>
      <c r="DD52" s="68"/>
      <c r="DE52" s="68"/>
      <c r="DF52" s="68"/>
      <c r="DG52" s="68"/>
      <c r="DH52" s="68"/>
    </row>
    <row r="53" spans="1:112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112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112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112" ht="15.75" thickBot="1" x14ac:dyDescent="0.3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112" ht="18.75" x14ac:dyDescent="0.3">
      <c r="A57" s="26" t="s">
        <v>119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8"/>
    </row>
    <row r="58" spans="1:112" x14ac:dyDescent="0.25">
      <c r="A58" s="55"/>
      <c r="B58" s="53" t="s">
        <v>59</v>
      </c>
      <c r="C58" s="57" t="s">
        <v>120</v>
      </c>
      <c r="D58" s="57" t="s">
        <v>121</v>
      </c>
      <c r="E58" s="53"/>
      <c r="F58" s="58">
        <v>2020</v>
      </c>
      <c r="G58" s="58"/>
      <c r="H58" s="54">
        <v>1850</v>
      </c>
      <c r="I58" s="58"/>
      <c r="J58" s="57" t="s">
        <v>122</v>
      </c>
      <c r="K58" s="53"/>
      <c r="L58" s="53"/>
      <c r="M58" s="53"/>
      <c r="N58" s="53"/>
      <c r="O58" s="53"/>
      <c r="P58" s="53"/>
      <c r="Q58" s="54"/>
      <c r="R58" s="54"/>
      <c r="S58" s="54"/>
      <c r="T58" s="54"/>
      <c r="U58" s="54"/>
      <c r="V58" s="54"/>
      <c r="W58" s="54"/>
      <c r="X58" s="54"/>
      <c r="Y58" s="56"/>
    </row>
    <row r="59" spans="1:112" x14ac:dyDescent="0.25">
      <c r="A59" s="55"/>
      <c r="B59" s="53" t="s">
        <v>59</v>
      </c>
      <c r="C59" s="57" t="s">
        <v>123</v>
      </c>
      <c r="D59" s="57" t="s">
        <v>92</v>
      </c>
      <c r="E59" s="53"/>
      <c r="F59" s="58">
        <v>2020</v>
      </c>
      <c r="G59" s="58"/>
      <c r="H59" s="54">
        <v>1200</v>
      </c>
      <c r="I59" s="58"/>
      <c r="J59" s="57" t="s">
        <v>122</v>
      </c>
      <c r="K59" s="53"/>
      <c r="L59" s="53"/>
      <c r="M59" s="53"/>
      <c r="N59" s="53"/>
      <c r="O59" s="53"/>
      <c r="P59" s="53"/>
      <c r="Q59" s="54"/>
      <c r="R59" s="54"/>
      <c r="S59" s="54"/>
      <c r="T59" s="54"/>
      <c r="U59" s="54"/>
      <c r="V59" s="54"/>
      <c r="W59" s="54"/>
      <c r="X59" s="54"/>
      <c r="Y59" s="56"/>
    </row>
    <row r="60" spans="1:112" x14ac:dyDescent="0.25">
      <c r="A60" s="55"/>
      <c r="B60" s="53" t="s">
        <v>59</v>
      </c>
      <c r="C60" s="57" t="s">
        <v>124</v>
      </c>
      <c r="D60" s="57" t="s">
        <v>92</v>
      </c>
      <c r="E60" s="53"/>
      <c r="F60" s="58">
        <v>2020</v>
      </c>
      <c r="G60" s="58"/>
      <c r="H60" s="54">
        <v>3700</v>
      </c>
      <c r="I60" s="58"/>
      <c r="J60" s="57" t="s">
        <v>122</v>
      </c>
      <c r="K60" s="53"/>
      <c r="L60" s="53"/>
      <c r="M60" s="53"/>
      <c r="N60" s="53"/>
      <c r="O60" s="53"/>
      <c r="P60" s="53"/>
      <c r="Q60" s="54"/>
      <c r="R60" s="54"/>
      <c r="S60" s="54"/>
      <c r="T60" s="54"/>
      <c r="U60" s="54"/>
      <c r="V60" s="54"/>
      <c r="W60" s="54"/>
      <c r="X60" s="54"/>
      <c r="Y60" s="56"/>
    </row>
    <row r="61" spans="1:112" x14ac:dyDescent="0.25">
      <c r="A61" s="55"/>
      <c r="B61" s="53" t="s">
        <v>59</v>
      </c>
      <c r="C61" s="57" t="s">
        <v>125</v>
      </c>
      <c r="D61" s="57" t="s">
        <v>92</v>
      </c>
      <c r="E61" s="53"/>
      <c r="F61" s="58">
        <v>2020</v>
      </c>
      <c r="G61" s="58"/>
      <c r="H61" s="54">
        <v>9000</v>
      </c>
      <c r="I61" s="58"/>
      <c r="J61" s="57" t="s">
        <v>122</v>
      </c>
      <c r="K61" s="53"/>
      <c r="L61" s="53"/>
      <c r="M61" s="53"/>
      <c r="N61" s="53"/>
      <c r="O61" s="53"/>
      <c r="P61" s="53"/>
      <c r="Q61" s="54"/>
      <c r="R61" s="54"/>
      <c r="S61" s="54"/>
      <c r="T61" s="54"/>
      <c r="U61" s="54"/>
      <c r="V61" s="54"/>
      <c r="W61" s="54"/>
      <c r="X61" s="54"/>
      <c r="Y61" s="56"/>
    </row>
    <row r="62" spans="1:112" x14ac:dyDescent="0.25">
      <c r="A62" s="55"/>
      <c r="B62" s="53" t="s">
        <v>59</v>
      </c>
      <c r="C62" s="57" t="s">
        <v>126</v>
      </c>
      <c r="D62" s="57" t="s">
        <v>92</v>
      </c>
      <c r="E62" s="53"/>
      <c r="F62" s="58">
        <v>2020</v>
      </c>
      <c r="G62" s="58"/>
      <c r="H62" s="54">
        <v>16000</v>
      </c>
      <c r="I62" s="58"/>
      <c r="J62" s="57" t="s">
        <v>122</v>
      </c>
      <c r="K62" s="53"/>
      <c r="L62" s="53"/>
      <c r="M62" s="53"/>
      <c r="N62" s="53"/>
      <c r="O62" s="53"/>
      <c r="P62" s="53"/>
      <c r="Q62" s="54"/>
      <c r="R62" s="54"/>
      <c r="S62" s="54"/>
      <c r="T62" s="54"/>
      <c r="U62" s="54"/>
      <c r="V62" s="54"/>
      <c r="W62" s="54"/>
      <c r="X62" s="54"/>
      <c r="Y62" s="56"/>
    </row>
    <row r="63" spans="1:112" x14ac:dyDescent="0.25">
      <c r="A63" s="55"/>
      <c r="B63" s="53" t="s">
        <v>59</v>
      </c>
      <c r="C63" s="57" t="s">
        <v>127</v>
      </c>
      <c r="D63" s="57" t="s">
        <v>92</v>
      </c>
      <c r="E63" s="53"/>
      <c r="F63" s="58">
        <v>2020</v>
      </c>
      <c r="G63" s="58"/>
      <c r="H63" s="54">
        <v>35000</v>
      </c>
      <c r="I63" s="58"/>
      <c r="J63" s="57" t="s">
        <v>122</v>
      </c>
      <c r="K63" s="53"/>
      <c r="L63" s="53"/>
      <c r="M63" s="53"/>
      <c r="N63" s="53"/>
      <c r="O63" s="53"/>
      <c r="P63" s="53"/>
      <c r="Q63" s="54"/>
      <c r="R63" s="54"/>
      <c r="S63" s="54"/>
      <c r="T63" s="54"/>
      <c r="U63" s="54"/>
      <c r="V63" s="54"/>
      <c r="W63" s="54"/>
      <c r="X63" s="54"/>
      <c r="Y63" s="56"/>
    </row>
    <row r="64" spans="1:112" ht="15.75" thickBot="1" x14ac:dyDescent="0.3">
      <c r="A64" s="59"/>
      <c r="B64" s="60" t="s">
        <v>59</v>
      </c>
      <c r="C64" s="61" t="s">
        <v>128</v>
      </c>
      <c r="D64" s="61" t="s">
        <v>87</v>
      </c>
      <c r="E64" s="60"/>
      <c r="F64" s="62">
        <v>2018</v>
      </c>
      <c r="G64" s="62"/>
      <c r="H64" s="63">
        <v>7000</v>
      </c>
      <c r="I64" s="62"/>
      <c r="J64" s="60" t="s">
        <v>122</v>
      </c>
      <c r="K64" s="60"/>
      <c r="L64" s="60"/>
      <c r="M64" s="60"/>
      <c r="N64" s="60"/>
      <c r="O64" s="60"/>
      <c r="P64" s="60"/>
      <c r="Q64" s="63"/>
      <c r="R64" s="63"/>
      <c r="S64" s="63"/>
      <c r="T64" s="63"/>
      <c r="U64" s="63"/>
      <c r="V64" s="63"/>
      <c r="W64" s="63"/>
      <c r="X64" s="63"/>
      <c r="Y64" s="64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H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H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H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8:25" x14ac:dyDescent="0.25">
      <c r="H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8:25" x14ac:dyDescent="0.25">
      <c r="H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8:25" x14ac:dyDescent="0.25">
      <c r="H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8:25" x14ac:dyDescent="0.25">
      <c r="H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8:25" x14ac:dyDescent="0.25">
      <c r="H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8:25" x14ac:dyDescent="0.25">
      <c r="H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8:25" x14ac:dyDescent="0.25">
      <c r="H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8:25" x14ac:dyDescent="0.25">
      <c r="H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8:25" x14ac:dyDescent="0.25">
      <c r="H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8:25" x14ac:dyDescent="0.25">
      <c r="H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8:25" x14ac:dyDescent="0.25">
      <c r="H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8:25" x14ac:dyDescent="0.25">
      <c r="H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8:25" x14ac:dyDescent="0.25">
      <c r="H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8:25" x14ac:dyDescent="0.25">
      <c r="H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8:25" x14ac:dyDescent="0.25">
      <c r="H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8:25" x14ac:dyDescent="0.25">
      <c r="H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8:25" x14ac:dyDescent="0.25">
      <c r="H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8:25" x14ac:dyDescent="0.25">
      <c r="H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8:25" x14ac:dyDescent="0.25">
      <c r="H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8:25" x14ac:dyDescent="0.25">
      <c r="H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8:25" x14ac:dyDescent="0.25">
      <c r="H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8:25" x14ac:dyDescent="0.25">
      <c r="H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8:25" x14ac:dyDescent="0.25">
      <c r="H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8:25" x14ac:dyDescent="0.25">
      <c r="H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8:25" x14ac:dyDescent="0.25">
      <c r="H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8:25" x14ac:dyDescent="0.25">
      <c r="H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8:25" x14ac:dyDescent="0.25"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8:25" x14ac:dyDescent="0.25"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8:25" x14ac:dyDescent="0.25"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8:25" x14ac:dyDescent="0.25"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8:25" x14ac:dyDescent="0.25"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8:25" x14ac:dyDescent="0.25"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7:25" x14ac:dyDescent="0.25"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7:25" x14ac:dyDescent="0.25"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7:25" x14ac:dyDescent="0.25"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7:25" x14ac:dyDescent="0.25">
      <c r="Q116" s="15"/>
      <c r="R116" s="15"/>
      <c r="S116" s="15"/>
      <c r="T116" s="15"/>
      <c r="U116" s="15"/>
      <c r="V116" s="15"/>
      <c r="W116" s="15"/>
      <c r="X116" s="15"/>
      <c r="Y116" s="15"/>
    </row>
  </sheetData>
  <sortState ref="A8:DH40">
    <sortCondition ref="A8:A40"/>
  </sortState>
  <mergeCells count="6">
    <mergeCell ref="T6:Y6"/>
    <mergeCell ref="E6:I6"/>
    <mergeCell ref="J6:K6"/>
    <mergeCell ref="L6:M6"/>
    <mergeCell ref="N6:O6"/>
    <mergeCell ref="Q6:S6"/>
  </mergeCells>
  <conditionalFormatting sqref="L10:O10">
    <cfRule type="cellIs" dxfId="26" priority="14" operator="equal">
      <formula>FALSE</formula>
    </cfRule>
  </conditionalFormatting>
  <conditionalFormatting sqref="L12:O12">
    <cfRule type="cellIs" dxfId="25" priority="13" operator="equal">
      <formula>FALSE</formula>
    </cfRule>
  </conditionalFormatting>
  <conditionalFormatting sqref="L14:O14">
    <cfRule type="cellIs" dxfId="24" priority="12" operator="equal">
      <formula>FALSE</formula>
    </cfRule>
  </conditionalFormatting>
  <conditionalFormatting sqref="L16:O16">
    <cfRule type="cellIs" dxfId="23" priority="11" operator="equal">
      <formula>FALSE</formula>
    </cfRule>
  </conditionalFormatting>
  <conditionalFormatting sqref="L18:O18">
    <cfRule type="cellIs" dxfId="22" priority="10" operator="equal">
      <formula>FALSE</formula>
    </cfRule>
  </conditionalFormatting>
  <conditionalFormatting sqref="L20:O20">
    <cfRule type="cellIs" dxfId="21" priority="9" operator="equal">
      <formula>FALSE</formula>
    </cfRule>
  </conditionalFormatting>
  <conditionalFormatting sqref="L22:O22">
    <cfRule type="cellIs" dxfId="20" priority="8" operator="equal">
      <formula>FALSE</formula>
    </cfRule>
  </conditionalFormatting>
  <conditionalFormatting sqref="L24:O24">
    <cfRule type="cellIs" dxfId="19" priority="7" operator="equal">
      <formula>FALSE</formula>
    </cfRule>
  </conditionalFormatting>
  <conditionalFormatting sqref="L26:O26">
    <cfRule type="cellIs" dxfId="18" priority="6" operator="equal">
      <formula>FALSE</formula>
    </cfRule>
  </conditionalFormatting>
  <conditionalFormatting sqref="L28:O28">
    <cfRule type="cellIs" dxfId="17" priority="5" operator="equal">
      <formula>FALSE</formula>
    </cfRule>
  </conditionalFormatting>
  <conditionalFormatting sqref="L30:O30">
    <cfRule type="cellIs" dxfId="16" priority="4" operator="equal">
      <formula>FALSE</formula>
    </cfRule>
  </conditionalFormatting>
  <conditionalFormatting sqref="L32:O32">
    <cfRule type="cellIs" dxfId="15" priority="3" operator="equal">
      <formula>FALSE</formula>
    </cfRule>
  </conditionalFormatting>
  <conditionalFormatting sqref="L34:O34">
    <cfRule type="cellIs" dxfId="14" priority="2" operator="equal">
      <formula>FALSE</formula>
    </cfRule>
  </conditionalFormatting>
  <conditionalFormatting sqref="L36:O36">
    <cfRule type="cellIs" dxfId="13" priority="1" operator="equal">
      <formula>FALSE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H102"/>
  <sheetViews>
    <sheetView workbookViewId="0">
      <selection activeCell="A9" sqref="A9:XFD24"/>
    </sheetView>
  </sheetViews>
  <sheetFormatPr defaultRowHeight="15" x14ac:dyDescent="0.25"/>
  <cols>
    <col min="1" max="1" width="8" customWidth="1"/>
    <col min="2" max="2" width="20.85546875" customWidth="1"/>
    <col min="3" max="3" width="74.140625" customWidth="1"/>
    <col min="4" max="4" width="52.140625" customWidth="1"/>
    <col min="5" max="5" width="79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112" ht="21" x14ac:dyDescent="0.35">
      <c r="A1" s="1" t="s">
        <v>55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112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112" x14ac:dyDescent="0.25">
      <c r="A3" s="12" t="s">
        <v>56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112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112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112" s="14" customFormat="1" ht="16.5" customHeight="1" x14ac:dyDescent="0.25">
      <c r="A6" s="65" t="s">
        <v>9</v>
      </c>
      <c r="B6" s="65" t="s">
        <v>12</v>
      </c>
      <c r="C6" s="65" t="s">
        <v>15</v>
      </c>
      <c r="D6" s="65" t="s">
        <v>18</v>
      </c>
      <c r="E6" s="86" t="s">
        <v>21</v>
      </c>
      <c r="F6" s="86"/>
      <c r="G6" s="86"/>
      <c r="H6" s="86"/>
      <c r="I6" s="86"/>
      <c r="J6" s="86" t="s">
        <v>32</v>
      </c>
      <c r="K6" s="86"/>
      <c r="L6" s="87" t="s">
        <v>37</v>
      </c>
      <c r="M6" s="87"/>
      <c r="N6" s="86" t="s">
        <v>42</v>
      </c>
      <c r="O6" s="86"/>
      <c r="P6" s="65" t="s">
        <v>47</v>
      </c>
      <c r="Q6" s="86" t="s">
        <v>50</v>
      </c>
      <c r="R6" s="86"/>
      <c r="S6" s="86"/>
      <c r="T6" s="85" t="s">
        <v>52</v>
      </c>
      <c r="U6" s="85"/>
      <c r="V6" s="85"/>
      <c r="W6" s="85"/>
      <c r="X6" s="85"/>
      <c r="Y6" s="85"/>
    </row>
    <row r="7" spans="1:112" s="14" customFormat="1" ht="120" x14ac:dyDescent="0.25">
      <c r="A7" s="5" t="s">
        <v>10</v>
      </c>
      <c r="B7" s="7" t="s">
        <v>13</v>
      </c>
      <c r="C7" s="5" t="s">
        <v>16</v>
      </c>
      <c r="D7" s="7" t="s">
        <v>19</v>
      </c>
      <c r="E7" s="7" t="s">
        <v>57</v>
      </c>
      <c r="F7" s="5" t="s">
        <v>24</v>
      </c>
      <c r="G7" s="5" t="s">
        <v>26</v>
      </c>
      <c r="H7" s="5" t="s">
        <v>28</v>
      </c>
      <c r="I7" s="5" t="s">
        <v>30</v>
      </c>
      <c r="J7" s="7" t="s">
        <v>33</v>
      </c>
      <c r="K7" s="7" t="s">
        <v>35</v>
      </c>
      <c r="L7" s="5" t="s">
        <v>38</v>
      </c>
      <c r="M7" s="5" t="s">
        <v>40</v>
      </c>
      <c r="N7" s="5" t="s">
        <v>43</v>
      </c>
      <c r="O7" s="5" t="s">
        <v>45</v>
      </c>
      <c r="P7" s="5" t="s">
        <v>48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112" x14ac:dyDescent="0.25">
      <c r="L8" t="s">
        <v>62</v>
      </c>
      <c r="M8" t="s">
        <v>147</v>
      </c>
      <c r="N8" t="s">
        <v>148</v>
      </c>
      <c r="O8" t="s">
        <v>18</v>
      </c>
    </row>
    <row r="9" spans="1:112" s="24" customFormat="1" x14ac:dyDescent="0.25">
      <c r="A9" s="74" t="s">
        <v>58</v>
      </c>
      <c r="B9" s="74" t="s">
        <v>59</v>
      </c>
      <c r="C9" s="74" t="s">
        <v>55</v>
      </c>
      <c r="D9" s="74" t="s">
        <v>131</v>
      </c>
      <c r="E9" s="74" t="s">
        <v>132</v>
      </c>
      <c r="F9" s="74" t="s">
        <v>64</v>
      </c>
      <c r="G9" s="74" t="s">
        <v>62</v>
      </c>
      <c r="H9" s="74">
        <v>2011</v>
      </c>
      <c r="I9" s="74">
        <v>2030</v>
      </c>
      <c r="J9" s="74" t="s">
        <v>61</v>
      </c>
      <c r="K9" s="75">
        <v>3032</v>
      </c>
      <c r="L9" s="84" t="e">
        <f>#REF!=G9</f>
        <v>#REF!</v>
      </c>
      <c r="M9" s="84" t="e">
        <f>#REF!=I9</f>
        <v>#REF!</v>
      </c>
      <c r="N9" s="84" t="e">
        <f>#REF!=K9</f>
        <v>#REF!</v>
      </c>
      <c r="O9" s="84" t="e">
        <f>#REF!=J9</f>
        <v>#REF!</v>
      </c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>
        <v>0.10000000149011612</v>
      </c>
      <c r="AV9" s="75">
        <v>1.1000000163912773</v>
      </c>
      <c r="AW9" s="75">
        <v>269.69999848306179</v>
      </c>
      <c r="AX9" s="75">
        <v>561.89999961853027</v>
      </c>
      <c r="AY9" s="75">
        <v>426.28666973114014</v>
      </c>
      <c r="AZ9" s="76">
        <v>465</v>
      </c>
      <c r="BA9" s="76">
        <v>601.36590000000001</v>
      </c>
      <c r="BB9" s="77">
        <v>674.37531435709798</v>
      </c>
      <c r="BC9" s="77">
        <v>747.38472871419594</v>
      </c>
      <c r="BD9" s="77">
        <v>820.39414307129391</v>
      </c>
      <c r="BE9" s="77">
        <v>893.40355742839188</v>
      </c>
      <c r="BF9" s="77">
        <v>966.41297178548984</v>
      </c>
      <c r="BG9" s="77">
        <v>1039.4223861425878</v>
      </c>
      <c r="BH9" s="77">
        <v>1112.4318004996858</v>
      </c>
      <c r="BI9" s="77">
        <v>1185.4412148567837</v>
      </c>
      <c r="BJ9" s="77">
        <v>1258.4506292138817</v>
      </c>
      <c r="BK9" s="77">
        <v>1331.4600435709797</v>
      </c>
      <c r="BL9" s="77">
        <v>1404.4694579280776</v>
      </c>
      <c r="BM9" s="77">
        <v>1477.4788722851756</v>
      </c>
      <c r="BN9" s="77">
        <v>1550.4882866422736</v>
      </c>
      <c r="BO9" s="77">
        <v>1623.4977009993715</v>
      </c>
      <c r="BP9" s="77">
        <v>1696.5071153564695</v>
      </c>
      <c r="BQ9" s="77">
        <v>1769.5165297135675</v>
      </c>
      <c r="BR9" s="77">
        <v>1842.5259440706654</v>
      </c>
      <c r="BS9" s="77">
        <v>1915.5353584277634</v>
      </c>
      <c r="BT9" s="77">
        <v>1988.5447727848614</v>
      </c>
      <c r="BU9" s="77">
        <v>2061.5541871419591</v>
      </c>
      <c r="BV9" s="77">
        <v>2134.5636014990569</v>
      </c>
      <c r="BW9" s="77">
        <v>2207.5730158561546</v>
      </c>
      <c r="BX9" s="77">
        <v>2280.5824302132523</v>
      </c>
      <c r="BY9" s="77">
        <v>2353.5918445703501</v>
      </c>
      <c r="BZ9" s="77">
        <v>2426.6012589274478</v>
      </c>
      <c r="CA9" s="77">
        <v>2499.6106732845456</v>
      </c>
      <c r="CB9" s="77">
        <v>2572.6200876416433</v>
      </c>
      <c r="CC9" s="77">
        <v>2645.629501998741</v>
      </c>
      <c r="CD9" s="77">
        <v>2718.6389163558388</v>
      </c>
      <c r="CE9" s="77">
        <v>2791.6483307129365</v>
      </c>
      <c r="CF9" s="77">
        <v>2864.6577450700343</v>
      </c>
      <c r="CG9" s="77">
        <v>2937.667159427132</v>
      </c>
      <c r="CH9" s="77">
        <v>3010.6765737842297</v>
      </c>
      <c r="CI9" s="77">
        <v>3032</v>
      </c>
      <c r="CJ9" s="72"/>
      <c r="CK9" s="72"/>
      <c r="CL9" s="73">
        <v>64901.722054331934</v>
      </c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4"/>
      <c r="DB9" s="74"/>
      <c r="DC9" s="74"/>
      <c r="DD9" s="74"/>
      <c r="DE9" s="74"/>
      <c r="DF9" s="74"/>
      <c r="DG9" s="74"/>
      <c r="DH9" s="74"/>
    </row>
    <row r="10" spans="1:112" s="24" customFormat="1" x14ac:dyDescent="0.25">
      <c r="A10" s="74" t="s">
        <v>70</v>
      </c>
      <c r="B10" s="74" t="s">
        <v>59</v>
      </c>
      <c r="C10" s="74" t="s">
        <v>55</v>
      </c>
      <c r="D10" s="74" t="s">
        <v>133</v>
      </c>
      <c r="E10" s="74" t="s">
        <v>120</v>
      </c>
      <c r="F10" s="74" t="s">
        <v>64</v>
      </c>
      <c r="G10" s="74" t="s">
        <v>130</v>
      </c>
      <c r="H10" s="74">
        <v>2012</v>
      </c>
      <c r="I10" s="74"/>
      <c r="J10" s="74" t="s">
        <v>61</v>
      </c>
      <c r="K10" s="75">
        <v>720</v>
      </c>
      <c r="L10" s="84" t="e">
        <f>#REF!=G10</f>
        <v>#REF!</v>
      </c>
      <c r="M10" s="84" t="e">
        <f>#REF!=I10</f>
        <v>#REF!</v>
      </c>
      <c r="N10" s="84" t="e">
        <f>#REF!=K10</f>
        <v>#REF!</v>
      </c>
      <c r="O10" s="84" t="e">
        <f>#REF!=J10</f>
        <v>#REF!</v>
      </c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>
        <v>292.19000434875488</v>
      </c>
      <c r="AZ10" s="77">
        <v>380.73600000000005</v>
      </c>
      <c r="BA10" s="77">
        <v>421.80912933126012</v>
      </c>
      <c r="BB10" s="77">
        <v>445.83536977731751</v>
      </c>
      <c r="BC10" s="77">
        <v>462.88225866252026</v>
      </c>
      <c r="BD10" s="77">
        <v>476.10485293919504</v>
      </c>
      <c r="BE10" s="77">
        <v>486.90849910857764</v>
      </c>
      <c r="BF10" s="77">
        <v>496.04285179242169</v>
      </c>
      <c r="BG10" s="77">
        <v>503.95538799378039</v>
      </c>
      <c r="BH10" s="77">
        <v>510.93473955463503</v>
      </c>
      <c r="BI10" s="77">
        <v>517.17798227045523</v>
      </c>
      <c r="BJ10" s="77">
        <v>522.82568228494029</v>
      </c>
      <c r="BK10" s="77">
        <v>527.98162843983778</v>
      </c>
      <c r="BL10" s="77">
        <v>532.72463912574085</v>
      </c>
      <c r="BM10" s="77">
        <v>537.11598112368176</v>
      </c>
      <c r="BN10" s="77">
        <v>541.20422271651262</v>
      </c>
      <c r="BO10" s="77">
        <v>545.02851732504053</v>
      </c>
      <c r="BP10" s="77">
        <v>548.6208899153952</v>
      </c>
      <c r="BQ10" s="77">
        <v>552.00786888589516</v>
      </c>
      <c r="BR10" s="77">
        <v>555.21167614948661</v>
      </c>
      <c r="BS10" s="77">
        <v>558.25111160171525</v>
      </c>
      <c r="BT10" s="77">
        <v>561.14222156973915</v>
      </c>
      <c r="BU10" s="77">
        <v>563.89881161620042</v>
      </c>
      <c r="BV10" s="77">
        <v>566.53284525909771</v>
      </c>
      <c r="BW10" s="77">
        <v>569.05475777109791</v>
      </c>
      <c r="BX10" s="77">
        <v>571.47370587839009</v>
      </c>
      <c r="BY10" s="77">
        <v>573.79776845700098</v>
      </c>
      <c r="BZ10" s="77">
        <v>576.03410933195255</v>
      </c>
      <c r="CA10" s="77">
        <v>578.1891104549419</v>
      </c>
      <c r="CB10" s="77">
        <v>580.26848170167852</v>
      </c>
      <c r="CC10" s="77">
        <v>582.27735204777264</v>
      </c>
      <c r="CD10" s="77">
        <v>584.22034578897183</v>
      </c>
      <c r="CE10" s="77">
        <v>586.10164665630066</v>
      </c>
      <c r="CF10" s="77">
        <v>587.92505206225781</v>
      </c>
      <c r="CG10" s="77">
        <v>589.69401924665533</v>
      </c>
      <c r="CH10" s="77">
        <v>591.41170473161674</v>
      </c>
      <c r="CI10" s="77">
        <v>593.0809982171553</v>
      </c>
      <c r="CJ10" s="72"/>
      <c r="CK10" s="72"/>
      <c r="CL10" s="73">
        <v>19378.462219789242</v>
      </c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4"/>
      <c r="DB10" s="74"/>
      <c r="DC10" s="74"/>
      <c r="DD10" s="74"/>
      <c r="DE10" s="74"/>
      <c r="DF10" s="74"/>
      <c r="DG10" s="74"/>
      <c r="DH10" s="74"/>
    </row>
    <row r="11" spans="1:112" s="24" customFormat="1" x14ac:dyDescent="0.25">
      <c r="A11" s="74" t="s">
        <v>65</v>
      </c>
      <c r="B11" s="74" t="s">
        <v>59</v>
      </c>
      <c r="C11" s="74" t="s">
        <v>55</v>
      </c>
      <c r="D11" s="74" t="s">
        <v>133</v>
      </c>
      <c r="E11" s="74" t="s">
        <v>134</v>
      </c>
      <c r="F11" s="74" t="s">
        <v>64</v>
      </c>
      <c r="G11" s="74" t="s">
        <v>62</v>
      </c>
      <c r="H11" s="74">
        <v>2006</v>
      </c>
      <c r="I11" s="74">
        <v>2030</v>
      </c>
      <c r="J11" s="74" t="s">
        <v>61</v>
      </c>
      <c r="K11" s="75">
        <v>2258</v>
      </c>
      <c r="L11" s="84" t="e">
        <f>#REF!=G11</f>
        <v>#REF!</v>
      </c>
      <c r="M11" s="84" t="e">
        <f>#REF!=I11</f>
        <v>#REF!</v>
      </c>
      <c r="N11" s="84" t="e">
        <f>#REF!=K11</f>
        <v>#REF!</v>
      </c>
      <c r="O11" s="84" t="e">
        <f>#REF!=J11</f>
        <v>#REF!</v>
      </c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>
        <v>270.99999856948853</v>
      </c>
      <c r="AR11" s="75">
        <v>1140.1999973654747</v>
      </c>
      <c r="AS11" s="75">
        <v>855.0000182390213</v>
      </c>
      <c r="AT11" s="75">
        <v>455.59999710321426</v>
      </c>
      <c r="AU11" s="75">
        <v>1350.7999822497368</v>
      </c>
      <c r="AV11" s="75">
        <v>1334.1999988555908</v>
      </c>
      <c r="AW11" s="75">
        <v>1610.5999817848206</v>
      </c>
      <c r="AX11" s="75">
        <v>1594.3000202178955</v>
      </c>
      <c r="AY11" s="75">
        <v>1249.2433366775513</v>
      </c>
      <c r="AZ11" s="76">
        <v>1570</v>
      </c>
      <c r="BA11" s="76">
        <v>1570</v>
      </c>
      <c r="BB11" s="77">
        <v>1664.7999995784326</v>
      </c>
      <c r="BC11" s="77">
        <v>1759.5999991568651</v>
      </c>
      <c r="BD11" s="77">
        <v>1854.3999987352977</v>
      </c>
      <c r="BE11" s="77">
        <v>1949.1999983137302</v>
      </c>
      <c r="BF11" s="77">
        <v>2043.9999978921628</v>
      </c>
      <c r="BG11" s="77">
        <v>2138.7999974705954</v>
      </c>
      <c r="BH11" s="77">
        <v>2233.5999970490279</v>
      </c>
      <c r="BI11" s="77">
        <v>2258</v>
      </c>
      <c r="BJ11" s="77">
        <v>2258</v>
      </c>
      <c r="BK11" s="77">
        <v>2258</v>
      </c>
      <c r="BL11" s="77">
        <v>2258</v>
      </c>
      <c r="BM11" s="77">
        <v>2258</v>
      </c>
      <c r="BN11" s="77">
        <v>2258</v>
      </c>
      <c r="BO11" s="77">
        <v>2258</v>
      </c>
      <c r="BP11" s="77">
        <v>2258</v>
      </c>
      <c r="BQ11" s="77">
        <v>2258</v>
      </c>
      <c r="BR11" s="77">
        <v>2258</v>
      </c>
      <c r="BS11" s="77">
        <v>2258</v>
      </c>
      <c r="BT11" s="77">
        <v>2258</v>
      </c>
      <c r="BU11" s="77">
        <v>2258</v>
      </c>
      <c r="BV11" s="77">
        <v>2258</v>
      </c>
      <c r="BW11" s="77">
        <v>2258</v>
      </c>
      <c r="BX11" s="77">
        <v>2258</v>
      </c>
      <c r="BY11" s="77">
        <v>2258</v>
      </c>
      <c r="BZ11" s="77">
        <v>2258</v>
      </c>
      <c r="CA11" s="77">
        <v>2258</v>
      </c>
      <c r="CB11" s="77">
        <v>2258</v>
      </c>
      <c r="CC11" s="77">
        <v>2258</v>
      </c>
      <c r="CD11" s="77">
        <v>2258</v>
      </c>
      <c r="CE11" s="77">
        <v>2258</v>
      </c>
      <c r="CF11" s="77">
        <v>2258</v>
      </c>
      <c r="CG11" s="77">
        <v>2258</v>
      </c>
      <c r="CH11" s="77">
        <v>2258</v>
      </c>
      <c r="CI11" s="77">
        <v>2258</v>
      </c>
      <c r="CJ11" s="72"/>
      <c r="CK11" s="72"/>
      <c r="CL11" s="73">
        <v>77750.399988196106</v>
      </c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4"/>
      <c r="DB11" s="74"/>
      <c r="DC11" s="74"/>
      <c r="DD11" s="74"/>
      <c r="DE11" s="74"/>
      <c r="DF11" s="74"/>
      <c r="DG11" s="74"/>
      <c r="DH11" s="74"/>
    </row>
    <row r="12" spans="1:112" s="24" customFormat="1" x14ac:dyDescent="0.25">
      <c r="A12" s="74" t="s">
        <v>74</v>
      </c>
      <c r="B12" s="74" t="s">
        <v>59</v>
      </c>
      <c r="C12" s="74" t="s">
        <v>55</v>
      </c>
      <c r="D12" s="74" t="s">
        <v>75</v>
      </c>
      <c r="E12" s="74" t="s">
        <v>75</v>
      </c>
      <c r="F12" s="74" t="s">
        <v>64</v>
      </c>
      <c r="G12" s="74" t="s">
        <v>130</v>
      </c>
      <c r="H12" s="74">
        <v>1985</v>
      </c>
      <c r="I12" s="74"/>
      <c r="J12" s="74" t="s">
        <v>61</v>
      </c>
      <c r="K12" s="75">
        <v>4375</v>
      </c>
      <c r="L12" s="84" t="e">
        <f>#REF!=G12</f>
        <v>#REF!</v>
      </c>
      <c r="M12" s="84" t="e">
        <f>#REF!=I12</f>
        <v>#REF!</v>
      </c>
      <c r="N12" s="84" t="e">
        <f>#REF!=K12</f>
        <v>#REF!</v>
      </c>
      <c r="O12" s="84" t="e">
        <f>#REF!=J12</f>
        <v>#REF!</v>
      </c>
      <c r="P12" s="75"/>
      <c r="Q12" s="75"/>
      <c r="R12" s="75"/>
      <c r="S12" s="75"/>
      <c r="T12" s="75"/>
      <c r="U12" s="75"/>
      <c r="V12" s="75">
        <v>920</v>
      </c>
      <c r="W12" s="75">
        <v>1846</v>
      </c>
      <c r="X12" s="75">
        <v>1444</v>
      </c>
      <c r="Y12" s="75">
        <v>1395</v>
      </c>
      <c r="Z12" s="75">
        <v>1714</v>
      </c>
      <c r="AA12" s="75">
        <v>1373.8999938964844</v>
      </c>
      <c r="AB12" s="75">
        <v>659.70000648498535</v>
      </c>
      <c r="AC12" s="75">
        <v>371.90000247955322</v>
      </c>
      <c r="AD12" s="75">
        <v>385.60000133514404</v>
      </c>
      <c r="AE12" s="75">
        <v>417.5550012588501</v>
      </c>
      <c r="AF12" s="75">
        <v>937.48999929428101</v>
      </c>
      <c r="AG12" s="75">
        <v>1561</v>
      </c>
      <c r="AH12" s="75">
        <v>1646.4870461821556</v>
      </c>
      <c r="AI12" s="75">
        <v>2800.6170765161514</v>
      </c>
      <c r="AJ12" s="75">
        <v>3517.4344024658203</v>
      </c>
      <c r="AK12" s="75">
        <v>3366.0342671275139</v>
      </c>
      <c r="AL12" s="75">
        <v>3320.5135414898396</v>
      </c>
      <c r="AM12" s="75">
        <v>3585.5398693084717</v>
      </c>
      <c r="AN12" s="75">
        <v>3331.2170880436897</v>
      </c>
      <c r="AO12" s="75">
        <v>3592.9837002754211</v>
      </c>
      <c r="AP12" s="75">
        <v>3111.592359572649</v>
      </c>
      <c r="AQ12" s="75">
        <v>3415.1969347260892</v>
      </c>
      <c r="AR12" s="75">
        <v>4025.8936160067096</v>
      </c>
      <c r="AS12" s="75">
        <v>3847.4682628512383</v>
      </c>
      <c r="AT12" s="75">
        <v>3965.9518614038825</v>
      </c>
      <c r="AU12" s="75">
        <v>3606.1233100891113</v>
      </c>
      <c r="AV12" s="75">
        <v>3417.6448705233634</v>
      </c>
      <c r="AW12" s="75">
        <v>3421.7817451655865</v>
      </c>
      <c r="AX12" s="75">
        <v>4098.999844700098</v>
      </c>
      <c r="AY12" s="75">
        <v>3848.2993799746037</v>
      </c>
      <c r="AZ12" s="77">
        <v>3963.5198592507177</v>
      </c>
      <c r="BA12" s="77">
        <v>4078.7403385268317</v>
      </c>
      <c r="BB12" s="77">
        <v>4193.9608178029457</v>
      </c>
      <c r="BC12" s="77">
        <v>4309.1812970790597</v>
      </c>
      <c r="BD12" s="77">
        <v>4375</v>
      </c>
      <c r="BE12" s="77">
        <v>4375</v>
      </c>
      <c r="BF12" s="77">
        <v>4375</v>
      </c>
      <c r="BG12" s="77">
        <v>4375</v>
      </c>
      <c r="BH12" s="77">
        <v>4375</v>
      </c>
      <c r="BI12" s="77">
        <v>4375</v>
      </c>
      <c r="BJ12" s="77">
        <v>4375</v>
      </c>
      <c r="BK12" s="77">
        <v>4375</v>
      </c>
      <c r="BL12" s="77">
        <v>4375</v>
      </c>
      <c r="BM12" s="77">
        <v>4375</v>
      </c>
      <c r="BN12" s="77">
        <v>4375</v>
      </c>
      <c r="BO12" s="77">
        <v>4375</v>
      </c>
      <c r="BP12" s="77">
        <v>4375</v>
      </c>
      <c r="BQ12" s="77">
        <v>4375</v>
      </c>
      <c r="BR12" s="77">
        <v>4375</v>
      </c>
      <c r="BS12" s="77">
        <v>4375</v>
      </c>
      <c r="BT12" s="77">
        <v>4375</v>
      </c>
      <c r="BU12" s="77">
        <v>4375</v>
      </c>
      <c r="BV12" s="77">
        <v>4375</v>
      </c>
      <c r="BW12" s="77">
        <v>4375</v>
      </c>
      <c r="BX12" s="77">
        <v>4375</v>
      </c>
      <c r="BY12" s="77">
        <v>4375</v>
      </c>
      <c r="BZ12" s="77">
        <v>4375</v>
      </c>
      <c r="CA12" s="77">
        <v>4375</v>
      </c>
      <c r="CB12" s="77">
        <v>4375</v>
      </c>
      <c r="CC12" s="77">
        <v>4375</v>
      </c>
      <c r="CD12" s="77">
        <v>4375</v>
      </c>
      <c r="CE12" s="77">
        <v>4375</v>
      </c>
      <c r="CF12" s="77">
        <v>4375</v>
      </c>
      <c r="CG12" s="77">
        <v>4375</v>
      </c>
      <c r="CH12" s="77">
        <v>4375</v>
      </c>
      <c r="CI12" s="77">
        <v>4375</v>
      </c>
      <c r="CJ12" s="72"/>
      <c r="CK12" s="72"/>
      <c r="CL12" s="73">
        <v>156545.40231265954</v>
      </c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4"/>
      <c r="DB12" s="74"/>
      <c r="DC12" s="74"/>
      <c r="DD12" s="74"/>
      <c r="DE12" s="74"/>
      <c r="DF12" s="74"/>
      <c r="DG12" s="74"/>
      <c r="DH12" s="74"/>
    </row>
    <row r="13" spans="1:112" s="24" customFormat="1" x14ac:dyDescent="0.25">
      <c r="A13" s="74" t="s">
        <v>67</v>
      </c>
      <c r="B13" s="74" t="s">
        <v>59</v>
      </c>
      <c r="C13" s="74" t="s">
        <v>55</v>
      </c>
      <c r="D13" s="74" t="s">
        <v>133</v>
      </c>
      <c r="E13" s="74" t="s">
        <v>135</v>
      </c>
      <c r="F13" s="74" t="s">
        <v>64</v>
      </c>
      <c r="G13" s="74" t="s">
        <v>130</v>
      </c>
      <c r="H13" s="74">
        <v>2003</v>
      </c>
      <c r="I13" s="74"/>
      <c r="J13" s="74" t="s">
        <v>61</v>
      </c>
      <c r="K13" s="75">
        <v>1000</v>
      </c>
      <c r="L13" s="84" t="e">
        <f>#REF!=G13</f>
        <v>#REF!</v>
      </c>
      <c r="M13" s="84" t="e">
        <f>#REF!=I13</f>
        <v>#REF!</v>
      </c>
      <c r="N13" s="84" t="e">
        <f>#REF!=K13</f>
        <v>#REF!</v>
      </c>
      <c r="O13" s="84" t="e">
        <f>#REF!=J13</f>
        <v>#REF!</v>
      </c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>
        <v>25.377059001475573</v>
      </c>
      <c r="AO13" s="75">
        <v>43.169693723320961</v>
      </c>
      <c r="AP13" s="75">
        <v>50.575066344812512</v>
      </c>
      <c r="AQ13" s="75">
        <v>313.59893260896206</v>
      </c>
      <c r="AR13" s="75">
        <v>754.06248841434717</v>
      </c>
      <c r="AS13" s="75">
        <v>680.85231839120388</v>
      </c>
      <c r="AT13" s="75">
        <v>645.4388684630394</v>
      </c>
      <c r="AU13" s="75">
        <v>572.59844236448407</v>
      </c>
      <c r="AV13" s="75">
        <v>540.74408441781998</v>
      </c>
      <c r="AW13" s="75">
        <v>1637.1430481672287</v>
      </c>
      <c r="AX13" s="75">
        <v>757.2479459643364</v>
      </c>
      <c r="AY13" s="75">
        <v>898.1850757598877</v>
      </c>
      <c r="AZ13" s="77">
        <v>969.72489265461138</v>
      </c>
      <c r="BA13" s="77">
        <v>1000</v>
      </c>
      <c r="BB13" s="77">
        <v>1000</v>
      </c>
      <c r="BC13" s="77">
        <v>1000</v>
      </c>
      <c r="BD13" s="77">
        <v>1000</v>
      </c>
      <c r="BE13" s="77">
        <v>1000</v>
      </c>
      <c r="BF13" s="77">
        <v>1000</v>
      </c>
      <c r="BG13" s="77">
        <v>1000</v>
      </c>
      <c r="BH13" s="77">
        <v>1000</v>
      </c>
      <c r="BI13" s="77">
        <v>1000</v>
      </c>
      <c r="BJ13" s="77">
        <v>1000</v>
      </c>
      <c r="BK13" s="77">
        <v>1000</v>
      </c>
      <c r="BL13" s="77">
        <v>1000</v>
      </c>
      <c r="BM13" s="77">
        <v>1000</v>
      </c>
      <c r="BN13" s="77">
        <v>1000</v>
      </c>
      <c r="BO13" s="77">
        <v>1000</v>
      </c>
      <c r="BP13" s="77">
        <v>1000</v>
      </c>
      <c r="BQ13" s="77">
        <v>1000</v>
      </c>
      <c r="BR13" s="77">
        <v>1000</v>
      </c>
      <c r="BS13" s="77">
        <v>1000</v>
      </c>
      <c r="BT13" s="77">
        <v>1000</v>
      </c>
      <c r="BU13" s="77">
        <v>1000</v>
      </c>
      <c r="BV13" s="77">
        <v>1000</v>
      </c>
      <c r="BW13" s="77">
        <v>1000</v>
      </c>
      <c r="BX13" s="77">
        <v>1000</v>
      </c>
      <c r="BY13" s="77">
        <v>1000</v>
      </c>
      <c r="BZ13" s="77">
        <v>1000</v>
      </c>
      <c r="CA13" s="77">
        <v>1000</v>
      </c>
      <c r="CB13" s="77">
        <v>1000</v>
      </c>
      <c r="CC13" s="77">
        <v>1000</v>
      </c>
      <c r="CD13" s="77">
        <v>1000</v>
      </c>
      <c r="CE13" s="77">
        <v>1000</v>
      </c>
      <c r="CF13" s="77">
        <v>1000</v>
      </c>
      <c r="CG13" s="77">
        <v>1000</v>
      </c>
      <c r="CH13" s="77">
        <v>1000</v>
      </c>
      <c r="CI13" s="77">
        <v>1000</v>
      </c>
      <c r="CJ13" s="72"/>
      <c r="CK13" s="72"/>
      <c r="CL13" s="73">
        <v>35969.724892654609</v>
      </c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4"/>
      <c r="DB13" s="74"/>
      <c r="DC13" s="74"/>
      <c r="DD13" s="74"/>
      <c r="DE13" s="74"/>
      <c r="DF13" s="74"/>
      <c r="DG13" s="74"/>
      <c r="DH13" s="74"/>
    </row>
    <row r="14" spans="1:112" s="24" customFormat="1" x14ac:dyDescent="0.25">
      <c r="A14" s="74" t="s">
        <v>76</v>
      </c>
      <c r="B14" s="74" t="s">
        <v>59</v>
      </c>
      <c r="C14" s="74" t="s">
        <v>55</v>
      </c>
      <c r="D14" s="74" t="s">
        <v>77</v>
      </c>
      <c r="E14" s="74" t="s">
        <v>77</v>
      </c>
      <c r="F14" s="74" t="s">
        <v>64</v>
      </c>
      <c r="G14" s="74" t="s">
        <v>130</v>
      </c>
      <c r="H14" s="74">
        <v>1997</v>
      </c>
      <c r="I14" s="74"/>
      <c r="J14" s="74" t="s">
        <v>61</v>
      </c>
      <c r="K14" s="75">
        <v>100</v>
      </c>
      <c r="L14" s="84" t="e">
        <f>#REF!=G14</f>
        <v>#REF!</v>
      </c>
      <c r="M14" s="84" t="e">
        <f>#REF!=I14</f>
        <v>#REF!</v>
      </c>
      <c r="N14" s="84" t="e">
        <f>#REF!=K14</f>
        <v>#REF!</v>
      </c>
      <c r="O14" s="84" t="e">
        <f>#REF!=J14</f>
        <v>#REF!</v>
      </c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>
        <v>59.561070054769516</v>
      </c>
      <c r="AI14" s="75">
        <v>57.424349904060364</v>
      </c>
      <c r="AJ14" s="75">
        <v>75.003168940544128</v>
      </c>
      <c r="AK14" s="75">
        <v>82.466341018676758</v>
      </c>
      <c r="AL14" s="75">
        <v>70.990680336952209</v>
      </c>
      <c r="AM14" s="75">
        <v>68.083389520645142</v>
      </c>
      <c r="AN14" s="75">
        <v>70.330630779266357</v>
      </c>
      <c r="AO14" s="75">
        <v>19.645999848842621</v>
      </c>
      <c r="AP14" s="75">
        <v>7.1162598729133606</v>
      </c>
      <c r="AQ14" s="75">
        <v>45.693879246711731</v>
      </c>
      <c r="AR14" s="75">
        <v>51.293560177087784</v>
      </c>
      <c r="AS14" s="75">
        <v>51.950539886951447</v>
      </c>
      <c r="AT14" s="75">
        <v>28.983869835734367</v>
      </c>
      <c r="AU14" s="75">
        <v>29.699180215597153</v>
      </c>
      <c r="AV14" s="75">
        <v>0.9881817102432251</v>
      </c>
      <c r="AW14" s="75">
        <v>11.655633915215731</v>
      </c>
      <c r="AX14" s="75">
        <v>0</v>
      </c>
      <c r="AY14" s="75">
        <v>2.0121670830994844</v>
      </c>
      <c r="AZ14" s="77">
        <v>2.0683921285801463</v>
      </c>
      <c r="BA14" s="77">
        <v>2.1246171740608082</v>
      </c>
      <c r="BB14" s="77">
        <v>2.1808422195414701</v>
      </c>
      <c r="BC14" s="77">
        <v>2.2370672650221319</v>
      </c>
      <c r="BD14" s="77">
        <v>2.2932923105027938</v>
      </c>
      <c r="BE14" s="77">
        <v>2.3495173559834557</v>
      </c>
      <c r="BF14" s="77">
        <v>2.4057424014641176</v>
      </c>
      <c r="BG14" s="77">
        <v>2.4619674469447794</v>
      </c>
      <c r="BH14" s="77">
        <v>2.5181924924254413</v>
      </c>
      <c r="BI14" s="77">
        <v>2.5744175379061032</v>
      </c>
      <c r="BJ14" s="77">
        <v>2.630642583386765</v>
      </c>
      <c r="BK14" s="77">
        <v>2.6868676288674269</v>
      </c>
      <c r="BL14" s="77">
        <v>2.7430926743480888</v>
      </c>
      <c r="BM14" s="77">
        <v>2.7993177198287507</v>
      </c>
      <c r="BN14" s="77">
        <v>2.8555427653094125</v>
      </c>
      <c r="BO14" s="77">
        <v>2.9117678107900744</v>
      </c>
      <c r="BP14" s="77">
        <v>2.9679928562707363</v>
      </c>
      <c r="BQ14" s="77">
        <v>3.0242179017513982</v>
      </c>
      <c r="BR14" s="77">
        <v>3.08044294723206</v>
      </c>
      <c r="BS14" s="77">
        <v>3.1366679927127219</v>
      </c>
      <c r="BT14" s="77">
        <v>3.1928930381933838</v>
      </c>
      <c r="BU14" s="77">
        <v>3.2491180836740456</v>
      </c>
      <c r="BV14" s="77">
        <v>3.3053431291547075</v>
      </c>
      <c r="BW14" s="77">
        <v>3.3615681746353694</v>
      </c>
      <c r="BX14" s="77">
        <v>3.4177932201160313</v>
      </c>
      <c r="BY14" s="77">
        <v>3.4740182655966931</v>
      </c>
      <c r="BZ14" s="77">
        <v>3.530243311077355</v>
      </c>
      <c r="CA14" s="77">
        <v>3.5864683565580169</v>
      </c>
      <c r="CB14" s="77">
        <v>3.6426934020386788</v>
      </c>
      <c r="CC14" s="77">
        <v>3.6989184475193406</v>
      </c>
      <c r="CD14" s="77">
        <v>3.7551434930000025</v>
      </c>
      <c r="CE14" s="77">
        <v>3.8113685384806644</v>
      </c>
      <c r="CF14" s="77">
        <v>3.8675935839613262</v>
      </c>
      <c r="CG14" s="77">
        <v>3.9238186294419881</v>
      </c>
      <c r="CH14" s="77">
        <v>3.98004367492265</v>
      </c>
      <c r="CI14" s="77">
        <v>4.0362687204033119</v>
      </c>
      <c r="CJ14" s="72"/>
      <c r="CK14" s="72"/>
      <c r="CL14" s="73">
        <v>109.88389528170225</v>
      </c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4"/>
      <c r="DB14" s="74"/>
      <c r="DC14" s="74"/>
      <c r="DD14" s="74"/>
      <c r="DE14" s="74"/>
      <c r="DF14" s="74"/>
      <c r="DG14" s="74"/>
      <c r="DH14" s="74"/>
    </row>
    <row r="15" spans="1:112" s="74" customFormat="1" x14ac:dyDescent="0.25">
      <c r="A15" s="74" t="s">
        <v>90</v>
      </c>
      <c r="B15" s="74" t="s">
        <v>59</v>
      </c>
      <c r="C15" s="74" t="s">
        <v>55</v>
      </c>
      <c r="D15" s="74" t="s">
        <v>133</v>
      </c>
      <c r="E15" s="74" t="s">
        <v>140</v>
      </c>
      <c r="F15" s="74" t="s">
        <v>64</v>
      </c>
      <c r="G15" s="74" t="s">
        <v>130</v>
      </c>
      <c r="H15" s="74">
        <v>2016</v>
      </c>
      <c r="J15" s="74" t="s">
        <v>80</v>
      </c>
      <c r="K15" s="75">
        <v>130</v>
      </c>
      <c r="L15" s="84" t="e">
        <f>#REF!=G15</f>
        <v>#REF!</v>
      </c>
      <c r="M15" s="84" t="e">
        <f>#REF!=I15</f>
        <v>#REF!</v>
      </c>
      <c r="N15" s="84" t="e">
        <f>#REF!=K15</f>
        <v>#REF!</v>
      </c>
      <c r="O15" s="84" t="e">
        <f>#REF!=J15</f>
        <v>#REF!</v>
      </c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7">
        <v>0</v>
      </c>
      <c r="BA15" s="77">
        <v>68.744</v>
      </c>
      <c r="BB15" s="77">
        <v>76.159981684810859</v>
      </c>
      <c r="BC15" s="77">
        <v>80.498052876460108</v>
      </c>
      <c r="BD15" s="77">
        <v>83.575963369621718</v>
      </c>
      <c r="BE15" s="77">
        <v>85.963376225132436</v>
      </c>
      <c r="BF15" s="77">
        <v>87.914034561270967</v>
      </c>
      <c r="BG15" s="77">
        <v>89.563292684742805</v>
      </c>
      <c r="BH15" s="77">
        <v>90.991945054432563</v>
      </c>
      <c r="BI15" s="77">
        <v>92.252105752920215</v>
      </c>
      <c r="BJ15" s="77">
        <v>93.379357909943295</v>
      </c>
      <c r="BK15" s="77">
        <v>94.399081523669764</v>
      </c>
      <c r="BL15" s="77">
        <v>95.330016246081826</v>
      </c>
      <c r="BM15" s="77">
        <v>96.186393175480987</v>
      </c>
      <c r="BN15" s="77">
        <v>96.97927436955365</v>
      </c>
      <c r="BO15" s="77">
        <v>97.717429101592543</v>
      </c>
      <c r="BP15" s="77">
        <v>98.407926739243422</v>
      </c>
      <c r="BQ15" s="77">
        <v>99.056549568057463</v>
      </c>
      <c r="BR15" s="77">
        <v>99.668087437731074</v>
      </c>
      <c r="BS15" s="77">
        <v>100.24655263810175</v>
      </c>
      <c r="BT15" s="77">
        <v>100.79533959475415</v>
      </c>
      <c r="BU15" s="77">
        <v>101.31734556120291</v>
      </c>
      <c r="BV15" s="77">
        <v>101.81506320848062</v>
      </c>
      <c r="BW15" s="77">
        <v>102.29065261622597</v>
      </c>
      <c r="BX15" s="77">
        <v>102.74599793089267</v>
      </c>
      <c r="BY15" s="77">
        <v>103.18275245026487</v>
      </c>
      <c r="BZ15" s="77">
        <v>103.60237486029185</v>
      </c>
      <c r="CA15" s="77">
        <v>104.00615862938032</v>
      </c>
      <c r="CB15" s="77">
        <v>104.39525605436451</v>
      </c>
      <c r="CC15" s="77">
        <v>104.7706980850253</v>
      </c>
      <c r="CD15" s="77">
        <v>105.1334107864034</v>
      </c>
      <c r="CE15" s="77">
        <v>105.48422910078659</v>
      </c>
      <c r="CF15" s="77">
        <v>105.82390842405428</v>
      </c>
      <c r="CG15" s="77">
        <v>106.15313440012987</v>
      </c>
      <c r="CH15" s="77">
        <v>106.47253125286832</v>
      </c>
      <c r="CI15" s="77">
        <v>106.78266890987524</v>
      </c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</row>
    <row r="16" spans="1:112" s="74" customFormat="1" x14ac:dyDescent="0.25">
      <c r="A16" s="74" t="s">
        <v>93</v>
      </c>
      <c r="B16" s="74" t="s">
        <v>59</v>
      </c>
      <c r="C16" s="74" t="s">
        <v>55</v>
      </c>
      <c r="D16" s="74" t="s">
        <v>133</v>
      </c>
      <c r="E16" s="74" t="s">
        <v>141</v>
      </c>
      <c r="F16" s="74" t="s">
        <v>64</v>
      </c>
      <c r="G16" s="74" t="s">
        <v>130</v>
      </c>
      <c r="H16" s="74">
        <v>2016</v>
      </c>
      <c r="J16" s="74" t="s">
        <v>80</v>
      </c>
      <c r="K16" s="75">
        <v>600</v>
      </c>
      <c r="L16" s="84" t="e">
        <f>#REF!=G16</f>
        <v>#REF!</v>
      </c>
      <c r="M16" s="84" t="e">
        <f>#REF!=I16</f>
        <v>#REF!</v>
      </c>
      <c r="N16" s="84" t="e">
        <f>#REF!=K16</f>
        <v>#REF!</v>
      </c>
      <c r="O16" s="84" t="e">
        <f>#REF!=J16</f>
        <v>#REF!</v>
      </c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7">
        <v>0</v>
      </c>
      <c r="BA16" s="77">
        <v>68.744</v>
      </c>
      <c r="BB16" s="77">
        <v>76.159981684810859</v>
      </c>
      <c r="BC16" s="77">
        <v>80.498052876460108</v>
      </c>
      <c r="BD16" s="77">
        <v>83.575963369621718</v>
      </c>
      <c r="BE16" s="77">
        <v>85.963376225132436</v>
      </c>
      <c r="BF16" s="77">
        <v>87.914034561270967</v>
      </c>
      <c r="BG16" s="77">
        <v>89.563292684742805</v>
      </c>
      <c r="BH16" s="77">
        <v>90.991945054432563</v>
      </c>
      <c r="BI16" s="77">
        <v>92.252105752920215</v>
      </c>
      <c r="BJ16" s="77">
        <v>93.379357909943295</v>
      </c>
      <c r="BK16" s="77">
        <v>94.399081523669764</v>
      </c>
      <c r="BL16" s="77">
        <v>95.330016246081826</v>
      </c>
      <c r="BM16" s="77">
        <v>96.186393175480987</v>
      </c>
      <c r="BN16" s="77">
        <v>96.97927436955365</v>
      </c>
      <c r="BO16" s="77">
        <v>97.717429101592543</v>
      </c>
      <c r="BP16" s="77">
        <v>98.407926739243422</v>
      </c>
      <c r="BQ16" s="77">
        <v>99.056549568057463</v>
      </c>
      <c r="BR16" s="77">
        <v>99.668087437731074</v>
      </c>
      <c r="BS16" s="77">
        <v>100.24655263810175</v>
      </c>
      <c r="BT16" s="77">
        <v>100.79533959475415</v>
      </c>
      <c r="BU16" s="77">
        <v>101.31734556120291</v>
      </c>
      <c r="BV16" s="77">
        <v>101.81506320848062</v>
      </c>
      <c r="BW16" s="77">
        <v>102.29065261622597</v>
      </c>
      <c r="BX16" s="77">
        <v>102.74599793089267</v>
      </c>
      <c r="BY16" s="77">
        <v>103.18275245026487</v>
      </c>
      <c r="BZ16" s="77">
        <v>103.60237486029185</v>
      </c>
      <c r="CA16" s="77">
        <v>104.00615862938032</v>
      </c>
      <c r="CB16" s="77">
        <v>104.39525605436451</v>
      </c>
      <c r="CC16" s="77">
        <v>104.7706980850253</v>
      </c>
      <c r="CD16" s="77">
        <v>105.1334107864034</v>
      </c>
      <c r="CE16" s="77">
        <v>105.48422910078659</v>
      </c>
      <c r="CF16" s="77">
        <v>105.82390842405428</v>
      </c>
      <c r="CG16" s="77">
        <v>106.15313440012987</v>
      </c>
      <c r="CH16" s="77">
        <v>106.47253125286832</v>
      </c>
      <c r="CI16" s="77">
        <v>106.78266890987524</v>
      </c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</row>
    <row r="17" spans="1:112" s="74" customFormat="1" x14ac:dyDescent="0.25">
      <c r="A17" s="74" t="s">
        <v>95</v>
      </c>
      <c r="B17" s="74" t="s">
        <v>59</v>
      </c>
      <c r="C17" s="74" t="s">
        <v>55</v>
      </c>
      <c r="D17" s="74" t="s">
        <v>133</v>
      </c>
      <c r="E17" s="74" t="s">
        <v>142</v>
      </c>
      <c r="F17" s="74" t="s">
        <v>64</v>
      </c>
      <c r="G17" s="74" t="s">
        <v>130</v>
      </c>
      <c r="H17" s="74">
        <v>2020</v>
      </c>
      <c r="J17" s="74" t="s">
        <v>92</v>
      </c>
      <c r="K17" s="75">
        <v>500</v>
      </c>
      <c r="L17" s="84" t="e">
        <f>#REF!=G17</f>
        <v>#REF!</v>
      </c>
      <c r="M17" s="84" t="e">
        <f>#REF!=I17</f>
        <v>#REF!</v>
      </c>
      <c r="N17" s="84" t="e">
        <f>#REF!=K17</f>
        <v>#REF!</v>
      </c>
      <c r="O17" s="84" t="e">
        <f>#REF!=J17</f>
        <v>#REF!</v>
      </c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7">
        <v>0</v>
      </c>
      <c r="BA17" s="77">
        <v>0</v>
      </c>
      <c r="BB17" s="77">
        <v>0</v>
      </c>
      <c r="BC17" s="77">
        <v>0</v>
      </c>
      <c r="BD17" s="77">
        <v>0</v>
      </c>
      <c r="BE17" s="77">
        <v>264.40000000000003</v>
      </c>
      <c r="BF17" s="77">
        <v>292.92300648004175</v>
      </c>
      <c r="BG17" s="77">
        <v>309.60789567869273</v>
      </c>
      <c r="BH17" s="77">
        <v>321.44601296008352</v>
      </c>
      <c r="BI17" s="77">
        <v>330.62837009666322</v>
      </c>
      <c r="BJ17" s="77">
        <v>338.1309021587345</v>
      </c>
      <c r="BK17" s="77">
        <v>344.47420263362613</v>
      </c>
      <c r="BL17" s="77">
        <v>349.96901944012524</v>
      </c>
      <c r="BM17" s="77">
        <v>354.81579135738542</v>
      </c>
      <c r="BN17" s="77">
        <v>359.15137657670499</v>
      </c>
      <c r="BO17" s="77">
        <v>363.07339047565296</v>
      </c>
      <c r="BP17" s="77">
        <v>366.65390863877622</v>
      </c>
      <c r="BQ17" s="77">
        <v>369.94766605954226</v>
      </c>
      <c r="BR17" s="77">
        <v>372.99720911366791</v>
      </c>
      <c r="BS17" s="77">
        <v>375.83626577535597</v>
      </c>
      <c r="BT17" s="77">
        <v>378.49202592016701</v>
      </c>
      <c r="BU17" s="77">
        <v>380.98672910791333</v>
      </c>
      <c r="BV17" s="77">
        <v>383.33879783742719</v>
      </c>
      <c r="BW17" s="77">
        <v>385.56366399269905</v>
      </c>
      <c r="BX17" s="77">
        <v>387.67438305674671</v>
      </c>
      <c r="BY17" s="77">
        <v>389.68209831231889</v>
      </c>
      <c r="BZ17" s="77">
        <v>391.59639695569473</v>
      </c>
      <c r="CA17" s="77">
        <v>393.42558698548453</v>
      </c>
      <c r="CB17" s="77">
        <v>395.17691511881799</v>
      </c>
      <c r="CC17" s="77">
        <v>396.85674019332646</v>
      </c>
      <c r="CD17" s="77">
        <v>398.47067253958403</v>
      </c>
      <c r="CE17" s="77">
        <v>400.02368703607817</v>
      </c>
      <c r="CF17" s="77">
        <v>401.52021559370962</v>
      </c>
      <c r="CG17" s="77">
        <v>402.96422340394344</v>
      </c>
      <c r="CH17" s="77">
        <v>404.35927225539768</v>
      </c>
      <c r="CI17" s="77">
        <v>405.70857346456381</v>
      </c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</row>
    <row r="18" spans="1:112" s="74" customFormat="1" x14ac:dyDescent="0.25">
      <c r="A18" s="74" t="s">
        <v>72</v>
      </c>
      <c r="B18" s="74" t="s">
        <v>59</v>
      </c>
      <c r="C18" s="74" t="s">
        <v>55</v>
      </c>
      <c r="D18" s="74" t="s">
        <v>133</v>
      </c>
      <c r="E18" s="74" t="s">
        <v>143</v>
      </c>
      <c r="F18" s="74" t="s">
        <v>64</v>
      </c>
      <c r="G18" s="74" t="s">
        <v>130</v>
      </c>
      <c r="H18" s="74">
        <v>2012</v>
      </c>
      <c r="J18" s="74" t="s">
        <v>61</v>
      </c>
      <c r="K18" s="75">
        <v>360</v>
      </c>
      <c r="L18" s="84" t="e">
        <f>#REF!=G18</f>
        <v>#REF!</v>
      </c>
      <c r="M18" s="84" t="e">
        <f>#REF!=I18</f>
        <v>#REF!</v>
      </c>
      <c r="N18" s="84" t="e">
        <f>#REF!=K18</f>
        <v>#REF!</v>
      </c>
      <c r="O18" s="84" t="e">
        <f>#REF!=J18</f>
        <v>#REF!</v>
      </c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>
        <v>124.26000022888184</v>
      </c>
      <c r="AZ18" s="77">
        <v>190.36800000000002</v>
      </c>
      <c r="BA18" s="77">
        <v>210.90456466563006</v>
      </c>
      <c r="BB18" s="77">
        <v>222.91768488865875</v>
      </c>
      <c r="BC18" s="77">
        <v>231.44112933126013</v>
      </c>
      <c r="BD18" s="77">
        <v>238.05242646959752</v>
      </c>
      <c r="BE18" s="77">
        <v>243.45424955428882</v>
      </c>
      <c r="BF18" s="77">
        <v>248.02142589621084</v>
      </c>
      <c r="BG18" s="77">
        <v>251.9776939968902</v>
      </c>
      <c r="BH18" s="77">
        <v>255.46736977731751</v>
      </c>
      <c r="BI18" s="77">
        <v>258.58899113522762</v>
      </c>
      <c r="BJ18" s="77">
        <v>261.41284114247014</v>
      </c>
      <c r="BK18" s="77">
        <v>263.99081421991889</v>
      </c>
      <c r="BL18" s="77">
        <v>266.36231956287043</v>
      </c>
      <c r="BM18" s="77">
        <v>268.55799056184088</v>
      </c>
      <c r="BN18" s="77">
        <v>270.60211135825631</v>
      </c>
      <c r="BO18" s="77">
        <v>272.51425866252026</v>
      </c>
      <c r="BP18" s="77">
        <v>274.3104449576976</v>
      </c>
      <c r="BQ18" s="77">
        <v>276.00393444294758</v>
      </c>
      <c r="BR18" s="77">
        <v>277.6058380747433</v>
      </c>
      <c r="BS18" s="77">
        <v>279.12555580085763</v>
      </c>
      <c r="BT18" s="77">
        <v>280.57111078486957</v>
      </c>
      <c r="BU18" s="77">
        <v>281.94940580810021</v>
      </c>
      <c r="BV18" s="77">
        <v>283.26642262954886</v>
      </c>
      <c r="BW18" s="77">
        <v>284.52737888554896</v>
      </c>
      <c r="BX18" s="77">
        <v>285.73685293919505</v>
      </c>
      <c r="BY18" s="77">
        <v>286.89888422850049</v>
      </c>
      <c r="BZ18" s="77">
        <v>288.01705466597627</v>
      </c>
      <c r="CA18" s="77">
        <v>289.09455522747095</v>
      </c>
      <c r="CB18" s="77">
        <v>290.13424085083926</v>
      </c>
      <c r="CC18" s="77">
        <v>291.13867602388632</v>
      </c>
      <c r="CD18" s="77">
        <v>292.11017289448591</v>
      </c>
      <c r="CE18" s="77">
        <v>293.05082332815033</v>
      </c>
      <c r="CF18" s="77">
        <v>293.9625260311289</v>
      </c>
      <c r="CG18" s="77">
        <v>294.84700962332766</v>
      </c>
      <c r="CH18" s="77">
        <v>295.70585236580837</v>
      </c>
      <c r="CI18" s="77">
        <v>296.54049910857765</v>
      </c>
      <c r="CJ18" s="72"/>
      <c r="CK18" s="72"/>
      <c r="CL18" s="73">
        <v>9689.2311098946211</v>
      </c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</row>
    <row r="19" spans="1:112" s="74" customFormat="1" x14ac:dyDescent="0.25">
      <c r="A19" s="74" t="s">
        <v>85</v>
      </c>
      <c r="B19" s="74" t="s">
        <v>59</v>
      </c>
      <c r="C19" s="74" t="s">
        <v>55</v>
      </c>
      <c r="D19" s="74" t="s">
        <v>133</v>
      </c>
      <c r="E19" s="74" t="s">
        <v>144</v>
      </c>
      <c r="F19" s="74" t="s">
        <v>64</v>
      </c>
      <c r="G19" s="74" t="s">
        <v>130</v>
      </c>
      <c r="H19" s="74">
        <v>2012</v>
      </c>
      <c r="J19" s="74" t="s">
        <v>61</v>
      </c>
      <c r="K19" s="75">
        <v>310</v>
      </c>
      <c r="L19" s="84" t="e">
        <f>#REF!=G19</f>
        <v>#REF!</v>
      </c>
      <c r="M19" s="84" t="e">
        <f>#REF!=I19</f>
        <v>#REF!</v>
      </c>
      <c r="N19" s="84" t="e">
        <f>#REF!=K19</f>
        <v>#REF!</v>
      </c>
      <c r="O19" s="84" t="e">
        <f>#REF!=J19</f>
        <v>#REF!</v>
      </c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7">
        <v>199.29652803525178</v>
      </c>
      <c r="BA19" s="77">
        <v>204.98958945993121</v>
      </c>
      <c r="BB19" s="77">
        <v>209.64115933841538</v>
      </c>
      <c r="BC19" s="77">
        <v>213.57400563284821</v>
      </c>
      <c r="BD19" s="77">
        <v>216.98079205287766</v>
      </c>
      <c r="BE19" s="77">
        <v>219.98579064157897</v>
      </c>
      <c r="BF19" s="77">
        <v>222.67385347755709</v>
      </c>
      <c r="BG19" s="77">
        <v>225.10550209490484</v>
      </c>
      <c r="BH19" s="77">
        <v>227.32542335604126</v>
      </c>
      <c r="BI19" s="77">
        <v>229.3675529569162</v>
      </c>
      <c r="BJ19" s="77">
        <v>231.25826965047409</v>
      </c>
      <c r="BK19" s="77">
        <v>233.01848478072068</v>
      </c>
      <c r="BL19" s="77">
        <v>234.66505607050354</v>
      </c>
      <c r="BM19" s="77">
        <v>236.21177204690625</v>
      </c>
      <c r="BN19" s="77">
        <v>237.67005465920485</v>
      </c>
      <c r="BO19" s="77">
        <v>239.0494716754734</v>
      </c>
      <c r="BP19" s="77">
        <v>240.35811749518297</v>
      </c>
      <c r="BQ19" s="77">
        <v>241.60290095363769</v>
      </c>
      <c r="BR19" s="77">
        <v>242.78976611253071</v>
      </c>
      <c r="BS19" s="77">
        <v>243.9238639310004</v>
      </c>
      <c r="BT19" s="77">
        <v>245.00968737366713</v>
      </c>
      <c r="BU19" s="77">
        <v>246.05117891986239</v>
      </c>
      <c r="BV19" s="77">
        <v>247.05181697454208</v>
      </c>
      <c r="BW19" s="77">
        <v>248.01468596236845</v>
      </c>
      <c r="BX19" s="77">
        <v>248.9425336681</v>
      </c>
      <c r="BY19" s="77">
        <v>249.83781851044495</v>
      </c>
      <c r="BZ19" s="77">
        <v>250.70274879834656</v>
      </c>
      <c r="CA19" s="77">
        <v>251.53931554802955</v>
      </c>
      <c r="CB19" s="77">
        <v>252.34932008812942</v>
      </c>
      <c r="CC19" s="77">
        <v>253.13439741569431</v>
      </c>
      <c r="CD19" s="77">
        <v>253.89603606453213</v>
      </c>
      <c r="CE19" s="77">
        <v>254.6355950927794</v>
      </c>
      <c r="CF19" s="77">
        <v>255.35431867683073</v>
      </c>
      <c r="CG19" s="77">
        <v>256.05334870529208</v>
      </c>
      <c r="CH19" s="77">
        <v>256.73373569309928</v>
      </c>
      <c r="CI19" s="77">
        <v>257.3964482777057</v>
      </c>
      <c r="CJ19" s="72"/>
      <c r="CK19" s="72"/>
      <c r="CL19" s="73">
        <v>8576.1909401913817</v>
      </c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</row>
    <row r="20" spans="1:112" s="74" customFormat="1" x14ac:dyDescent="0.25">
      <c r="A20" s="74" t="s">
        <v>88</v>
      </c>
      <c r="B20" s="74" t="s">
        <v>59</v>
      </c>
      <c r="C20" s="74" t="s">
        <v>55</v>
      </c>
      <c r="D20" s="74" t="s">
        <v>133</v>
      </c>
      <c r="E20" s="74" t="s">
        <v>145</v>
      </c>
      <c r="F20" s="74" t="s">
        <v>64</v>
      </c>
      <c r="G20" s="74" t="s">
        <v>130</v>
      </c>
      <c r="H20" s="74">
        <v>2012</v>
      </c>
      <c r="J20" s="74" t="s">
        <v>61</v>
      </c>
      <c r="K20" s="75">
        <v>210</v>
      </c>
      <c r="L20" s="84" t="e">
        <f>#REF!=G20</f>
        <v>#REF!</v>
      </c>
      <c r="M20" s="84" t="e">
        <f>#REF!=I20</f>
        <v>#REF!</v>
      </c>
      <c r="N20" s="84" t="e">
        <f>#REF!=K20</f>
        <v>#REF!</v>
      </c>
      <c r="O20" s="84" t="e">
        <f>#REF!=J20</f>
        <v>#REF!</v>
      </c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7">
        <v>135.00732544323509</v>
      </c>
      <c r="BA20" s="77">
        <v>138.86391544059856</v>
      </c>
      <c r="BB20" s="77">
        <v>142.01497890666849</v>
      </c>
      <c r="BC20" s="77">
        <v>144.67916510612298</v>
      </c>
      <c r="BD20" s="77">
        <v>146.98698816485262</v>
      </c>
      <c r="BE20" s="77">
        <v>149.02263237010189</v>
      </c>
      <c r="BF20" s="77">
        <v>150.84357816221609</v>
      </c>
      <c r="BG20" s="77">
        <v>152.49082399977425</v>
      </c>
      <c r="BH20" s="77">
        <v>153.99464162828602</v>
      </c>
      <c r="BI20" s="77">
        <v>155.37801974500775</v>
      </c>
      <c r="BJ20" s="77">
        <v>156.65882782774051</v>
      </c>
      <c r="BK20" s="77">
        <v>157.85123162564949</v>
      </c>
      <c r="BL20" s="77">
        <v>158.96665088647015</v>
      </c>
      <c r="BM20" s="77">
        <v>160.0144262253236</v>
      </c>
      <c r="BN20" s="77">
        <v>161.00229509171942</v>
      </c>
      <c r="BO20" s="77">
        <v>161.93673887693359</v>
      </c>
      <c r="BP20" s="77">
        <v>162.82324088383362</v>
      </c>
      <c r="BQ20" s="77">
        <v>163.66648129117394</v>
      </c>
      <c r="BR20" s="77">
        <v>164.47048672139178</v>
      </c>
      <c r="BS20" s="77">
        <v>165.23874653390351</v>
      </c>
      <c r="BT20" s="77">
        <v>165.97430434990355</v>
      </c>
      <c r="BU20" s="77">
        <v>166.67983088119712</v>
      </c>
      <c r="BV20" s="77">
        <v>167.35768246662528</v>
      </c>
      <c r="BW20" s="77">
        <v>168.00994855515282</v>
      </c>
      <c r="BX20" s="77">
        <v>168.63849054935804</v>
      </c>
      <c r="BY20" s="77">
        <v>169.24497382965626</v>
      </c>
      <c r="BZ20" s="77">
        <v>169.83089434726702</v>
      </c>
      <c r="CA20" s="77">
        <v>170.39760085511679</v>
      </c>
      <c r="CB20" s="77">
        <v>170.94631360808768</v>
      </c>
      <c r="CC20" s="77">
        <v>171.47814018482518</v>
      </c>
      <c r="CD20" s="77">
        <v>171.99408894694113</v>
      </c>
      <c r="CE20" s="77">
        <v>172.49508054672154</v>
      </c>
      <c r="CF20" s="77">
        <v>172.98195781333695</v>
      </c>
      <c r="CG20" s="77">
        <v>173.45549428423013</v>
      </c>
      <c r="CH20" s="77">
        <v>173.91640159855112</v>
      </c>
      <c r="CI20" s="77">
        <v>174.36533593005868</v>
      </c>
      <c r="CJ20" s="72"/>
      <c r="CK20" s="72"/>
      <c r="CL20" s="73">
        <v>5809.6777336780315</v>
      </c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</row>
    <row r="21" spans="1:112" s="74" customFormat="1" x14ac:dyDescent="0.25">
      <c r="A21" s="74" t="s">
        <v>83</v>
      </c>
      <c r="B21" s="74" t="s">
        <v>59</v>
      </c>
      <c r="C21" s="74" t="s">
        <v>55</v>
      </c>
      <c r="D21" s="74" t="s">
        <v>84</v>
      </c>
      <c r="E21" s="74" t="s">
        <v>84</v>
      </c>
      <c r="F21" s="74" t="s">
        <v>64</v>
      </c>
      <c r="G21" s="74" t="s">
        <v>130</v>
      </c>
      <c r="H21" s="74">
        <v>2018</v>
      </c>
      <c r="J21" s="74" t="s">
        <v>80</v>
      </c>
      <c r="K21" s="75">
        <v>10000</v>
      </c>
      <c r="L21" s="84" t="e">
        <f>#REF!=G21</f>
        <v>#REF!</v>
      </c>
      <c r="M21" s="84" t="e">
        <f>#REF!=I21</f>
        <v>#REF!</v>
      </c>
      <c r="N21" s="84" t="e">
        <f>#REF!=K21</f>
        <v>#REF!</v>
      </c>
      <c r="O21" s="84" t="e">
        <f>#REF!=J21</f>
        <v>#REF!</v>
      </c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7">
        <v>0</v>
      </c>
      <c r="BA21" s="77">
        <v>0</v>
      </c>
      <c r="BB21" s="77">
        <v>0</v>
      </c>
      <c r="BC21" s="77">
        <v>378</v>
      </c>
      <c r="BD21" s="77">
        <v>606</v>
      </c>
      <c r="BE21" s="77">
        <v>834</v>
      </c>
      <c r="BF21" s="77">
        <v>1062</v>
      </c>
      <c r="BG21" s="77">
        <v>1290</v>
      </c>
      <c r="BH21" s="77">
        <v>1518</v>
      </c>
      <c r="BI21" s="77">
        <v>1746.0000000000002</v>
      </c>
      <c r="BJ21" s="77">
        <v>1974.0000000000002</v>
      </c>
      <c r="BK21" s="77">
        <v>2202</v>
      </c>
      <c r="BL21" s="77">
        <v>2430</v>
      </c>
      <c r="BM21" s="77">
        <v>2658.0000000000005</v>
      </c>
      <c r="BN21" s="77">
        <v>2886.0000000000005</v>
      </c>
      <c r="BO21" s="77">
        <v>3114</v>
      </c>
      <c r="BP21" s="77">
        <v>3342.0000000000005</v>
      </c>
      <c r="BQ21" s="77">
        <v>3570.0000000000005</v>
      </c>
      <c r="BR21" s="77">
        <v>3798.0000000000005</v>
      </c>
      <c r="BS21" s="77">
        <v>4026</v>
      </c>
      <c r="BT21" s="77">
        <v>4254</v>
      </c>
      <c r="BU21" s="77">
        <v>4482</v>
      </c>
      <c r="BV21" s="77">
        <v>4710</v>
      </c>
      <c r="BW21" s="77">
        <v>4938</v>
      </c>
      <c r="BX21" s="77">
        <v>5166.0000000000009</v>
      </c>
      <c r="BY21" s="77">
        <v>5394</v>
      </c>
      <c r="BZ21" s="77">
        <v>5622</v>
      </c>
      <c r="CA21" s="77">
        <v>5850.0000000000009</v>
      </c>
      <c r="CB21" s="77">
        <v>6078</v>
      </c>
      <c r="CC21" s="77">
        <v>6306.0000000000009</v>
      </c>
      <c r="CD21" s="77">
        <v>6534.0000000000009</v>
      </c>
      <c r="CE21" s="77">
        <v>6762</v>
      </c>
      <c r="CF21" s="77">
        <v>6990.0000000000009</v>
      </c>
      <c r="CG21" s="77">
        <v>7218</v>
      </c>
      <c r="CH21" s="77">
        <v>7446</v>
      </c>
      <c r="CI21" s="77">
        <v>7674.0000000000009</v>
      </c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</row>
    <row r="22" spans="1:112" s="68" customFormat="1" x14ac:dyDescent="0.25">
      <c r="A22" s="68" t="s">
        <v>149</v>
      </c>
      <c r="B22" s="68" t="s">
        <v>59</v>
      </c>
      <c r="C22" s="68" t="s">
        <v>55</v>
      </c>
      <c r="D22" s="68" t="s">
        <v>111</v>
      </c>
      <c r="F22" s="68" t="s">
        <v>64</v>
      </c>
      <c r="G22" s="68" t="s">
        <v>62</v>
      </c>
      <c r="H22" s="68">
        <v>2017</v>
      </c>
      <c r="J22" s="68" t="s">
        <v>87</v>
      </c>
      <c r="K22" s="69">
        <v>1000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78"/>
      <c r="BA22" s="78"/>
      <c r="BB22" s="70">
        <v>528.80000000000007</v>
      </c>
      <c r="BC22" s="70">
        <v>585.8460129600835</v>
      </c>
      <c r="BD22" s="70">
        <v>619.21579135738546</v>
      </c>
      <c r="BE22" s="70">
        <v>642.89202592016704</v>
      </c>
      <c r="BF22" s="70">
        <v>661.25674019332644</v>
      </c>
      <c r="BG22" s="70">
        <v>676.261804317469</v>
      </c>
      <c r="BH22" s="70">
        <v>688.94840526725227</v>
      </c>
      <c r="BI22" s="70">
        <v>699.93803888025047</v>
      </c>
      <c r="BJ22" s="70">
        <v>709.63158271477084</v>
      </c>
      <c r="BK22" s="70">
        <v>718.30275315340998</v>
      </c>
      <c r="BL22" s="70">
        <v>726.14678095130591</v>
      </c>
      <c r="BM22" s="70">
        <v>733.30781727755243</v>
      </c>
      <c r="BN22" s="70">
        <v>739.89533211908451</v>
      </c>
      <c r="BO22" s="70">
        <v>745.99441822733581</v>
      </c>
      <c r="BP22" s="70">
        <v>751.67253155071194</v>
      </c>
      <c r="BQ22" s="70">
        <v>756.98405184033402</v>
      </c>
      <c r="BR22" s="70">
        <v>761.97345821582667</v>
      </c>
      <c r="BS22" s="70">
        <v>766.67759567485439</v>
      </c>
      <c r="BT22" s="70">
        <v>771.1273279853981</v>
      </c>
      <c r="BU22" s="70">
        <v>775.34876611349341</v>
      </c>
      <c r="BV22" s="70">
        <v>779.36419662463777</v>
      </c>
      <c r="BW22" s="70">
        <v>783.19279391138946</v>
      </c>
      <c r="BX22" s="70">
        <v>786.85117397096906</v>
      </c>
      <c r="BY22" s="70">
        <v>790.35383023763598</v>
      </c>
      <c r="BZ22" s="70">
        <v>793.71348038665292</v>
      </c>
      <c r="CA22" s="70">
        <v>796.94134507916806</v>
      </c>
      <c r="CB22" s="70">
        <v>800.04737407215634</v>
      </c>
      <c r="CC22" s="70">
        <v>803.04043118741924</v>
      </c>
      <c r="CD22" s="70">
        <v>805.92844680788687</v>
      </c>
      <c r="CE22" s="70">
        <v>808.71854451079537</v>
      </c>
      <c r="CF22" s="70">
        <v>811.41714692912763</v>
      </c>
      <c r="CG22" s="70">
        <v>814.03006480041756</v>
      </c>
      <c r="CH22" s="70">
        <v>816.5625723086913</v>
      </c>
      <c r="CI22" s="70">
        <v>819.0194711759101</v>
      </c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</row>
    <row r="23" spans="1:112" x14ac:dyDescent="0.25">
      <c r="A23" s="68" t="s">
        <v>136</v>
      </c>
      <c r="B23" s="68" t="s">
        <v>59</v>
      </c>
      <c r="C23" s="68" t="s">
        <v>55</v>
      </c>
      <c r="D23" s="68" t="s">
        <v>131</v>
      </c>
      <c r="E23" s="68" t="s">
        <v>132</v>
      </c>
      <c r="F23" s="68" t="s">
        <v>64</v>
      </c>
      <c r="G23" s="68" t="s">
        <v>137</v>
      </c>
      <c r="H23" s="68">
        <v>2030</v>
      </c>
      <c r="I23" s="68"/>
      <c r="J23" s="68" t="s">
        <v>138</v>
      </c>
      <c r="K23" s="69">
        <v>3032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78"/>
      <c r="BA23" s="78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1"/>
      <c r="CK23" s="71"/>
      <c r="CL23" s="79">
        <v>0</v>
      </c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68"/>
      <c r="DB23" s="68"/>
      <c r="DC23" s="68"/>
      <c r="DD23" s="68"/>
      <c r="DE23" s="68"/>
      <c r="DF23" s="68"/>
      <c r="DG23" s="68"/>
      <c r="DH23" s="68"/>
    </row>
    <row r="24" spans="1:112" x14ac:dyDescent="0.25">
      <c r="A24" s="68" t="s">
        <v>139</v>
      </c>
      <c r="B24" s="68" t="s">
        <v>59</v>
      </c>
      <c r="C24" s="68" t="s">
        <v>55</v>
      </c>
      <c r="D24" s="68" t="s">
        <v>133</v>
      </c>
      <c r="E24" s="68" t="s">
        <v>134</v>
      </c>
      <c r="F24" s="68" t="s">
        <v>64</v>
      </c>
      <c r="G24" s="68" t="s">
        <v>137</v>
      </c>
      <c r="H24" s="68">
        <v>2030</v>
      </c>
      <c r="I24" s="68"/>
      <c r="J24" s="68" t="s">
        <v>138</v>
      </c>
      <c r="K24" s="69">
        <v>2258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78"/>
      <c r="BA24" s="78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1"/>
      <c r="CK24" s="71"/>
      <c r="CL24" s="79">
        <v>0</v>
      </c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68"/>
      <c r="DB24" s="68"/>
      <c r="DC24" s="68"/>
      <c r="DD24" s="68"/>
      <c r="DE24" s="68"/>
      <c r="DF24" s="68"/>
      <c r="DG24" s="68"/>
      <c r="DH24" s="68"/>
    </row>
    <row r="25" spans="1:112" x14ac:dyDescent="0.25">
      <c r="H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112" x14ac:dyDescent="0.25">
      <c r="H26" s="15"/>
      <c r="Q26" s="15"/>
      <c r="R26" s="15"/>
      <c r="S26" s="15"/>
      <c r="T26" s="15"/>
      <c r="U26" s="15"/>
      <c r="V26" s="15"/>
      <c r="W26" s="15"/>
      <c r="X26" s="15"/>
      <c r="Y26" s="15"/>
    </row>
    <row r="31" spans="1:112" x14ac:dyDescent="0.25">
      <c r="H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112" x14ac:dyDescent="0.25">
      <c r="H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112" x14ac:dyDescent="0.25">
      <c r="H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112" x14ac:dyDescent="0.25">
      <c r="A34" t="s">
        <v>146</v>
      </c>
      <c r="H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112" x14ac:dyDescent="0.25">
      <c r="A35" s="19" t="s">
        <v>78</v>
      </c>
      <c r="B35" s="19" t="s">
        <v>59</v>
      </c>
      <c r="C35" s="19" t="s">
        <v>79</v>
      </c>
      <c r="D35" s="19" t="s">
        <v>80</v>
      </c>
      <c r="E35" s="19" t="s">
        <v>69</v>
      </c>
      <c r="F35" s="19">
        <v>2016</v>
      </c>
      <c r="G35" s="19"/>
      <c r="H35" s="20">
        <v>10000</v>
      </c>
      <c r="I35" s="19"/>
      <c r="J35" s="19" t="s">
        <v>81</v>
      </c>
      <c r="K35" s="19" t="s">
        <v>82</v>
      </c>
      <c r="L35" s="17" t="s">
        <v>106</v>
      </c>
      <c r="Q35" s="15"/>
      <c r="R35" s="15"/>
      <c r="S35" s="15"/>
      <c r="T35" s="15"/>
      <c r="U35" s="15"/>
      <c r="V35" s="15"/>
      <c r="W35" s="15"/>
      <c r="X35" s="15"/>
      <c r="Y35" s="15"/>
    </row>
    <row r="36" spans="1:112" x14ac:dyDescent="0.25">
      <c r="A36" s="19" t="s">
        <v>97</v>
      </c>
      <c r="B36" s="19" t="s">
        <v>59</v>
      </c>
      <c r="C36" s="19" t="s">
        <v>98</v>
      </c>
      <c r="D36" s="19" t="s">
        <v>92</v>
      </c>
      <c r="E36" s="19" t="s">
        <v>69</v>
      </c>
      <c r="F36" s="19">
        <v>2022</v>
      </c>
      <c r="G36" s="19"/>
      <c r="H36" s="20">
        <v>10000</v>
      </c>
      <c r="I36" s="19"/>
      <c r="J36" s="19" t="s">
        <v>81</v>
      </c>
      <c r="K36" s="19" t="s">
        <v>82</v>
      </c>
      <c r="L36" s="17" t="s">
        <v>106</v>
      </c>
      <c r="Q36" s="15"/>
      <c r="R36" s="15"/>
      <c r="S36" s="15"/>
      <c r="T36" s="15"/>
      <c r="U36" s="15"/>
      <c r="V36" s="15"/>
      <c r="W36" s="15"/>
      <c r="X36" s="15"/>
      <c r="Y36" s="15"/>
    </row>
    <row r="37" spans="1:112" x14ac:dyDescent="0.25">
      <c r="A37" t="s">
        <v>99</v>
      </c>
      <c r="B37" t="s">
        <v>59</v>
      </c>
      <c r="C37" t="s">
        <v>100</v>
      </c>
      <c r="D37" t="s">
        <v>92</v>
      </c>
      <c r="E37" t="s">
        <v>69</v>
      </c>
      <c r="F37">
        <v>2016</v>
      </c>
      <c r="H37" s="15">
        <v>35000</v>
      </c>
      <c r="J37" t="s">
        <v>63</v>
      </c>
      <c r="K37" t="s">
        <v>64</v>
      </c>
      <c r="L37" s="17" t="s">
        <v>114</v>
      </c>
      <c r="Q37" s="15"/>
      <c r="R37" s="15"/>
      <c r="S37" s="15"/>
      <c r="T37" s="15"/>
      <c r="U37" s="15"/>
      <c r="V37" s="15"/>
      <c r="W37" s="15"/>
      <c r="X37" s="15"/>
      <c r="Y37" s="15"/>
    </row>
    <row r="38" spans="1:112" x14ac:dyDescent="0.25">
      <c r="A38" s="68" t="s">
        <v>99</v>
      </c>
      <c r="B38" s="68" t="s">
        <v>59</v>
      </c>
      <c r="C38" s="68" t="s">
        <v>55</v>
      </c>
      <c r="D38" s="68" t="s">
        <v>100</v>
      </c>
      <c r="E38" s="68" t="s">
        <v>100</v>
      </c>
      <c r="F38" s="68" t="s">
        <v>64</v>
      </c>
      <c r="G38" s="68" t="s">
        <v>130</v>
      </c>
      <c r="H38" s="68">
        <v>2016</v>
      </c>
      <c r="I38" s="68"/>
      <c r="J38" s="68" t="s">
        <v>92</v>
      </c>
      <c r="K38" s="69">
        <v>35000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70">
        <v>0</v>
      </c>
      <c r="BA38" s="70">
        <v>1323</v>
      </c>
      <c r="BB38" s="70">
        <v>2121</v>
      </c>
      <c r="BC38" s="70">
        <v>2919</v>
      </c>
      <c r="BD38" s="70">
        <v>3717</v>
      </c>
      <c r="BE38" s="70">
        <v>4515</v>
      </c>
      <c r="BF38" s="70">
        <v>5313</v>
      </c>
      <c r="BG38" s="70">
        <v>6111.0000000000009</v>
      </c>
      <c r="BH38" s="70">
        <v>6909.0000000000009</v>
      </c>
      <c r="BI38" s="70">
        <v>7707</v>
      </c>
      <c r="BJ38" s="70">
        <v>8505</v>
      </c>
      <c r="BK38" s="70">
        <v>9303.0000000000018</v>
      </c>
      <c r="BL38" s="70">
        <v>10101</v>
      </c>
      <c r="BM38" s="70">
        <v>10899</v>
      </c>
      <c r="BN38" s="70">
        <v>11697.000000000002</v>
      </c>
      <c r="BO38" s="70">
        <v>12495.000000000002</v>
      </c>
      <c r="BP38" s="70">
        <v>13293.000000000002</v>
      </c>
      <c r="BQ38" s="70">
        <v>14091</v>
      </c>
      <c r="BR38" s="70">
        <v>14889</v>
      </c>
      <c r="BS38" s="70">
        <v>15687.000000000002</v>
      </c>
      <c r="BT38" s="70">
        <v>16485</v>
      </c>
      <c r="BU38" s="70">
        <v>17283</v>
      </c>
      <c r="BV38" s="70">
        <v>18081.000000000004</v>
      </c>
      <c r="BW38" s="70">
        <v>18879</v>
      </c>
      <c r="BX38" s="70">
        <v>19677</v>
      </c>
      <c r="BY38" s="70">
        <v>20475.000000000004</v>
      </c>
      <c r="BZ38" s="70">
        <v>21273</v>
      </c>
      <c r="CA38" s="70">
        <v>22071</v>
      </c>
      <c r="CB38" s="70">
        <v>22869.000000000004</v>
      </c>
      <c r="CC38" s="70">
        <v>23667</v>
      </c>
      <c r="CD38" s="70">
        <v>24465.000000000004</v>
      </c>
      <c r="CE38" s="70">
        <v>25263</v>
      </c>
      <c r="CF38" s="70">
        <v>26061</v>
      </c>
      <c r="CG38" s="70">
        <v>26859.000000000004</v>
      </c>
      <c r="CH38" s="70">
        <v>27657</v>
      </c>
      <c r="CI38" s="70">
        <v>28455.000000000004</v>
      </c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68"/>
      <c r="DB38" s="68"/>
      <c r="DC38" s="68"/>
      <c r="DD38" s="68"/>
      <c r="DE38" s="68"/>
      <c r="DF38" s="68"/>
      <c r="DG38" s="68"/>
      <c r="DH38" s="68"/>
    </row>
    <row r="39" spans="1:112" x14ac:dyDescent="0.25">
      <c r="H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112" x14ac:dyDescent="0.25">
      <c r="H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112" x14ac:dyDescent="0.25">
      <c r="H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112" ht="15.75" thickBot="1" x14ac:dyDescent="0.3">
      <c r="H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112" ht="18.75" x14ac:dyDescent="0.3">
      <c r="A43" s="26" t="s">
        <v>119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8"/>
    </row>
    <row r="44" spans="1:112" x14ac:dyDescent="0.25">
      <c r="A44" s="55"/>
      <c r="B44" s="53" t="s">
        <v>59</v>
      </c>
      <c r="C44" s="57" t="s">
        <v>120</v>
      </c>
      <c r="D44" s="57" t="s">
        <v>121</v>
      </c>
      <c r="E44" s="53"/>
      <c r="F44" s="58">
        <v>2020</v>
      </c>
      <c r="G44" s="58"/>
      <c r="H44" s="54">
        <v>1850</v>
      </c>
      <c r="I44" s="58"/>
      <c r="J44" s="57" t="s">
        <v>122</v>
      </c>
      <c r="K44" s="53"/>
      <c r="L44" s="53"/>
      <c r="M44" s="53"/>
      <c r="N44" s="53"/>
      <c r="O44" s="53"/>
      <c r="P44" s="53"/>
      <c r="Q44" s="54"/>
      <c r="R44" s="54"/>
      <c r="S44" s="54"/>
      <c r="T44" s="54"/>
      <c r="U44" s="54"/>
      <c r="V44" s="54"/>
      <c r="W44" s="54"/>
      <c r="X44" s="54"/>
      <c r="Y44" s="56"/>
    </row>
    <row r="45" spans="1:112" x14ac:dyDescent="0.25">
      <c r="A45" s="55"/>
      <c r="B45" s="53" t="s">
        <v>59</v>
      </c>
      <c r="C45" s="57" t="s">
        <v>123</v>
      </c>
      <c r="D45" s="57" t="s">
        <v>92</v>
      </c>
      <c r="E45" s="53"/>
      <c r="F45" s="58">
        <v>2020</v>
      </c>
      <c r="G45" s="58"/>
      <c r="H45" s="54">
        <v>1200</v>
      </c>
      <c r="I45" s="58"/>
      <c r="J45" s="57" t="s">
        <v>122</v>
      </c>
      <c r="K45" s="53"/>
      <c r="L45" s="53"/>
      <c r="M45" s="53"/>
      <c r="N45" s="53"/>
      <c r="O45" s="53"/>
      <c r="P45" s="53"/>
      <c r="Q45" s="54"/>
      <c r="R45" s="54"/>
      <c r="S45" s="54"/>
      <c r="T45" s="54"/>
      <c r="U45" s="54"/>
      <c r="V45" s="54"/>
      <c r="W45" s="54"/>
      <c r="X45" s="54"/>
      <c r="Y45" s="56"/>
    </row>
    <row r="46" spans="1:112" x14ac:dyDescent="0.25">
      <c r="A46" s="55"/>
      <c r="B46" s="53" t="s">
        <v>59</v>
      </c>
      <c r="C46" s="57" t="s">
        <v>124</v>
      </c>
      <c r="D46" s="57" t="s">
        <v>92</v>
      </c>
      <c r="E46" s="53"/>
      <c r="F46" s="58">
        <v>2020</v>
      </c>
      <c r="G46" s="58"/>
      <c r="H46" s="54">
        <v>3700</v>
      </c>
      <c r="I46" s="58"/>
      <c r="J46" s="57" t="s">
        <v>122</v>
      </c>
      <c r="K46" s="53"/>
      <c r="L46" s="53"/>
      <c r="M46" s="53"/>
      <c r="N46" s="53"/>
      <c r="O46" s="53"/>
      <c r="P46" s="53"/>
      <c r="Q46" s="54"/>
      <c r="R46" s="54"/>
      <c r="S46" s="54"/>
      <c r="T46" s="54"/>
      <c r="U46" s="54"/>
      <c r="V46" s="54"/>
      <c r="W46" s="54"/>
      <c r="X46" s="54"/>
      <c r="Y46" s="56"/>
    </row>
    <row r="47" spans="1:112" x14ac:dyDescent="0.25">
      <c r="A47" s="55"/>
      <c r="B47" s="53" t="s">
        <v>59</v>
      </c>
      <c r="C47" s="57" t="s">
        <v>125</v>
      </c>
      <c r="D47" s="57" t="s">
        <v>92</v>
      </c>
      <c r="E47" s="53"/>
      <c r="F47" s="58">
        <v>2020</v>
      </c>
      <c r="G47" s="58"/>
      <c r="H47" s="54">
        <v>9000</v>
      </c>
      <c r="I47" s="58"/>
      <c r="J47" s="57" t="s">
        <v>122</v>
      </c>
      <c r="K47" s="53"/>
      <c r="L47" s="53"/>
      <c r="M47" s="53"/>
      <c r="N47" s="53"/>
      <c r="O47" s="53"/>
      <c r="P47" s="53"/>
      <c r="Q47" s="54"/>
      <c r="R47" s="54"/>
      <c r="S47" s="54"/>
      <c r="T47" s="54"/>
      <c r="U47" s="54"/>
      <c r="V47" s="54"/>
      <c r="W47" s="54"/>
      <c r="X47" s="54"/>
      <c r="Y47" s="56"/>
    </row>
    <row r="48" spans="1:112" x14ac:dyDescent="0.25">
      <c r="A48" s="55"/>
      <c r="B48" s="53" t="s">
        <v>59</v>
      </c>
      <c r="C48" s="57" t="s">
        <v>126</v>
      </c>
      <c r="D48" s="57" t="s">
        <v>92</v>
      </c>
      <c r="E48" s="53"/>
      <c r="F48" s="58">
        <v>2020</v>
      </c>
      <c r="G48" s="58"/>
      <c r="H48" s="54">
        <v>16000</v>
      </c>
      <c r="I48" s="58"/>
      <c r="J48" s="57" t="s">
        <v>122</v>
      </c>
      <c r="K48" s="53"/>
      <c r="L48" s="53"/>
      <c r="M48" s="53"/>
      <c r="N48" s="53"/>
      <c r="O48" s="53"/>
      <c r="P48" s="53"/>
      <c r="Q48" s="54"/>
      <c r="R48" s="54"/>
      <c r="S48" s="54"/>
      <c r="T48" s="54"/>
      <c r="U48" s="54"/>
      <c r="V48" s="54"/>
      <c r="W48" s="54"/>
      <c r="X48" s="54"/>
      <c r="Y48" s="56"/>
    </row>
    <row r="49" spans="1:25" x14ac:dyDescent="0.25">
      <c r="A49" s="55"/>
      <c r="B49" s="53" t="s">
        <v>59</v>
      </c>
      <c r="C49" s="57" t="s">
        <v>127</v>
      </c>
      <c r="D49" s="57" t="s">
        <v>92</v>
      </c>
      <c r="E49" s="53"/>
      <c r="F49" s="58">
        <v>2020</v>
      </c>
      <c r="G49" s="58"/>
      <c r="H49" s="54">
        <v>35000</v>
      </c>
      <c r="I49" s="58"/>
      <c r="J49" s="57" t="s">
        <v>122</v>
      </c>
      <c r="K49" s="53"/>
      <c r="L49" s="53"/>
      <c r="M49" s="53"/>
      <c r="N49" s="53"/>
      <c r="O49" s="53"/>
      <c r="P49" s="53"/>
      <c r="Q49" s="54"/>
      <c r="R49" s="54"/>
      <c r="S49" s="54"/>
      <c r="T49" s="54"/>
      <c r="U49" s="54"/>
      <c r="V49" s="54"/>
      <c r="W49" s="54"/>
      <c r="X49" s="54"/>
      <c r="Y49" s="56"/>
    </row>
    <row r="50" spans="1:25" ht="15.75" thickBot="1" x14ac:dyDescent="0.3">
      <c r="A50" s="59"/>
      <c r="B50" s="60" t="s">
        <v>59</v>
      </c>
      <c r="C50" s="61" t="s">
        <v>128</v>
      </c>
      <c r="D50" s="61" t="s">
        <v>87</v>
      </c>
      <c r="E50" s="60"/>
      <c r="F50" s="62">
        <v>2018</v>
      </c>
      <c r="G50" s="62"/>
      <c r="H50" s="63">
        <v>7000</v>
      </c>
      <c r="I50" s="62"/>
      <c r="J50" s="60" t="s">
        <v>122</v>
      </c>
      <c r="K50" s="60"/>
      <c r="L50" s="60"/>
      <c r="M50" s="60"/>
      <c r="N50" s="60"/>
      <c r="O50" s="60"/>
      <c r="P50" s="60"/>
      <c r="Q50" s="63"/>
      <c r="R50" s="63"/>
      <c r="S50" s="63"/>
      <c r="T50" s="63"/>
      <c r="U50" s="63"/>
      <c r="V50" s="63"/>
      <c r="W50" s="63"/>
      <c r="X50" s="63"/>
      <c r="Y50" s="64"/>
    </row>
    <row r="51" spans="1:25" x14ac:dyDescent="0.25">
      <c r="H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25">
      <c r="H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25">
      <c r="H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25">
      <c r="H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25">
      <c r="H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25">
      <c r="H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25">
      <c r="H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25">
      <c r="H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25">
      <c r="H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25">
      <c r="H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25">
      <c r="H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25">
      <c r="H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25">
      <c r="H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25">
      <c r="H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8:25" x14ac:dyDescent="0.25">
      <c r="H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8:25" x14ac:dyDescent="0.25">
      <c r="H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8:25" x14ac:dyDescent="0.25">
      <c r="H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8:25" x14ac:dyDescent="0.25">
      <c r="H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8:25" x14ac:dyDescent="0.25">
      <c r="H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8:25" x14ac:dyDescent="0.25">
      <c r="H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8:25" x14ac:dyDescent="0.25">
      <c r="H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8:25" x14ac:dyDescent="0.25">
      <c r="H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8:25" x14ac:dyDescent="0.25">
      <c r="H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8:25" x14ac:dyDescent="0.25">
      <c r="H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8:25" x14ac:dyDescent="0.25">
      <c r="H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8:25" x14ac:dyDescent="0.25">
      <c r="H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8:25" x14ac:dyDescent="0.25">
      <c r="H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8:25" x14ac:dyDescent="0.25">
      <c r="H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8:25" x14ac:dyDescent="0.25">
      <c r="H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8:25" x14ac:dyDescent="0.25">
      <c r="H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8:25" x14ac:dyDescent="0.25">
      <c r="H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8:25" x14ac:dyDescent="0.25">
      <c r="H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8:25" x14ac:dyDescent="0.25">
      <c r="H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8:25" x14ac:dyDescent="0.25">
      <c r="H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8:25" x14ac:dyDescent="0.25">
      <c r="H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8:25" x14ac:dyDescent="0.25">
      <c r="H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8:25" x14ac:dyDescent="0.25">
      <c r="H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8:25" x14ac:dyDescent="0.25">
      <c r="H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8:25" x14ac:dyDescent="0.25">
      <c r="H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8:25" x14ac:dyDescent="0.25">
      <c r="H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8:25" x14ac:dyDescent="0.25">
      <c r="H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8:25" x14ac:dyDescent="0.25">
      <c r="H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8:25" x14ac:dyDescent="0.25">
      <c r="Q93" s="15"/>
      <c r="R93" s="15"/>
      <c r="S93" s="15"/>
      <c r="T93" s="15"/>
      <c r="U93" s="15"/>
      <c r="V93" s="15"/>
      <c r="W93" s="15"/>
      <c r="X93" s="15"/>
      <c r="Y93" s="15"/>
    </row>
    <row r="94" spans="8:25" x14ac:dyDescent="0.25">
      <c r="Q94" s="15"/>
      <c r="R94" s="15"/>
      <c r="S94" s="15"/>
      <c r="T94" s="15"/>
      <c r="U94" s="15"/>
      <c r="V94" s="15"/>
      <c r="W94" s="15"/>
      <c r="X94" s="15"/>
      <c r="Y94" s="15"/>
    </row>
    <row r="95" spans="8:25" x14ac:dyDescent="0.25">
      <c r="Q95" s="15"/>
      <c r="R95" s="15"/>
      <c r="S95" s="15"/>
      <c r="T95" s="15"/>
      <c r="U95" s="15"/>
      <c r="V95" s="15"/>
      <c r="W95" s="15"/>
      <c r="X95" s="15"/>
      <c r="Y95" s="15"/>
    </row>
    <row r="96" spans="8:25" x14ac:dyDescent="0.25">
      <c r="Q96" s="15"/>
      <c r="R96" s="15"/>
      <c r="S96" s="15"/>
      <c r="T96" s="15"/>
      <c r="U96" s="15"/>
      <c r="V96" s="15"/>
      <c r="W96" s="15"/>
      <c r="X96" s="15"/>
      <c r="Y96" s="15"/>
    </row>
    <row r="97" spans="17:25" x14ac:dyDescent="0.25">
      <c r="Q97" s="15"/>
      <c r="R97" s="15"/>
      <c r="S97" s="15"/>
      <c r="T97" s="15"/>
      <c r="U97" s="15"/>
      <c r="V97" s="15"/>
      <c r="W97" s="15"/>
      <c r="X97" s="15"/>
      <c r="Y97" s="15"/>
    </row>
    <row r="98" spans="17:25" x14ac:dyDescent="0.25">
      <c r="Q98" s="15"/>
      <c r="R98" s="15"/>
      <c r="S98" s="15"/>
      <c r="T98" s="15"/>
      <c r="U98" s="15"/>
      <c r="V98" s="15"/>
      <c r="W98" s="15"/>
      <c r="X98" s="15"/>
      <c r="Y98" s="15"/>
    </row>
    <row r="99" spans="17:25" x14ac:dyDescent="0.25">
      <c r="Q99" s="15"/>
      <c r="R99" s="15"/>
      <c r="S99" s="15"/>
      <c r="T99" s="15"/>
      <c r="U99" s="15"/>
      <c r="V99" s="15"/>
      <c r="W99" s="15"/>
      <c r="X99" s="15"/>
      <c r="Y99" s="15"/>
    </row>
    <row r="100" spans="17:25" x14ac:dyDescent="0.25"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7:25" x14ac:dyDescent="0.25"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7:25" x14ac:dyDescent="0.25">
      <c r="Q102" s="15"/>
      <c r="R102" s="15"/>
      <c r="S102" s="15"/>
      <c r="T102" s="15"/>
      <c r="U102" s="15"/>
      <c r="V102" s="15"/>
      <c r="W102" s="15"/>
      <c r="X102" s="15"/>
      <c r="Y102" s="15"/>
    </row>
  </sheetData>
  <mergeCells count="6">
    <mergeCell ref="T6:Y6"/>
    <mergeCell ref="E6:I6"/>
    <mergeCell ref="J6:K6"/>
    <mergeCell ref="L6:M6"/>
    <mergeCell ref="N6:O6"/>
    <mergeCell ref="Q6:S6"/>
  </mergeCells>
  <conditionalFormatting sqref="L9:O9">
    <cfRule type="cellIs" dxfId="12" priority="14" operator="equal">
      <formula>FALSE</formula>
    </cfRule>
  </conditionalFormatting>
  <conditionalFormatting sqref="L10:O10">
    <cfRule type="cellIs" dxfId="11" priority="13" operator="equal">
      <formula>FALSE</formula>
    </cfRule>
  </conditionalFormatting>
  <conditionalFormatting sqref="L11:O11">
    <cfRule type="cellIs" dxfId="10" priority="12" operator="equal">
      <formula>FALSE</formula>
    </cfRule>
  </conditionalFormatting>
  <conditionalFormatting sqref="L12:O12">
    <cfRule type="cellIs" dxfId="9" priority="11" operator="equal">
      <formula>FALSE</formula>
    </cfRule>
  </conditionalFormatting>
  <conditionalFormatting sqref="L13:O13">
    <cfRule type="cellIs" dxfId="8" priority="10" operator="equal">
      <formula>FALSE</formula>
    </cfRule>
  </conditionalFormatting>
  <conditionalFormatting sqref="L14:O14">
    <cfRule type="cellIs" dxfId="7" priority="9" operator="equal">
      <formula>FALSE</formula>
    </cfRule>
  </conditionalFormatting>
  <conditionalFormatting sqref="L15:O15">
    <cfRule type="cellIs" dxfId="6" priority="8" operator="equal">
      <formula>FALSE</formula>
    </cfRule>
  </conditionalFormatting>
  <conditionalFormatting sqref="L16:O16">
    <cfRule type="cellIs" dxfId="5" priority="7" operator="equal">
      <formula>FALSE</formula>
    </cfRule>
  </conditionalFormatting>
  <conditionalFormatting sqref="L17:O17">
    <cfRule type="cellIs" dxfId="4" priority="6" operator="equal">
      <formula>FALSE</formula>
    </cfRule>
  </conditionalFormatting>
  <conditionalFormatting sqref="L18:O18">
    <cfRule type="cellIs" dxfId="3" priority="5" operator="equal">
      <formula>FALSE</formula>
    </cfRule>
  </conditionalFormatting>
  <conditionalFormatting sqref="L19:O19">
    <cfRule type="cellIs" dxfId="2" priority="4" operator="equal">
      <formula>FALSE</formula>
    </cfRule>
  </conditionalFormatting>
  <conditionalFormatting sqref="L20:O20">
    <cfRule type="cellIs" dxfId="1" priority="3" operator="equal">
      <formula>FALSE</formula>
    </cfRule>
  </conditionalFormatting>
  <conditionalFormatting sqref="L21:O21">
    <cfRule type="cellIs" dxfId="0" priority="2" operator="equal">
      <formula>FALSE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68"/>
  <sheetViews>
    <sheetView topLeftCell="A31" workbookViewId="0">
      <selection activeCell="C71" sqref="C71"/>
    </sheetView>
  </sheetViews>
  <sheetFormatPr defaultRowHeight="15" x14ac:dyDescent="0.25"/>
  <cols>
    <col min="1" max="1" width="8" customWidth="1"/>
    <col min="2" max="2" width="20.85546875" customWidth="1"/>
    <col min="3" max="3" width="54.42578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4.140625" customWidth="1"/>
  </cols>
  <sheetData>
    <row r="1" spans="1:25" ht="21" x14ac:dyDescent="0.35">
      <c r="A1" s="1" t="s">
        <v>55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25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25" x14ac:dyDescent="0.25">
      <c r="A3" s="12" t="s">
        <v>56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25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25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25" s="14" customFormat="1" ht="16.5" customHeight="1" x14ac:dyDescent="0.25">
      <c r="A6" s="23" t="s">
        <v>9</v>
      </c>
      <c r="B6" s="23" t="s">
        <v>12</v>
      </c>
      <c r="C6" s="23" t="s">
        <v>15</v>
      </c>
      <c r="D6" s="23" t="s">
        <v>18</v>
      </c>
      <c r="E6" s="86" t="s">
        <v>21</v>
      </c>
      <c r="F6" s="86"/>
      <c r="G6" s="86"/>
      <c r="H6" s="86"/>
      <c r="I6" s="86"/>
      <c r="J6" s="86" t="s">
        <v>32</v>
      </c>
      <c r="K6" s="86"/>
      <c r="L6" s="87" t="s">
        <v>37</v>
      </c>
      <c r="M6" s="87"/>
      <c r="N6" s="86" t="s">
        <v>42</v>
      </c>
      <c r="O6" s="86"/>
      <c r="P6" s="23" t="s">
        <v>47</v>
      </c>
      <c r="Q6" s="86" t="s">
        <v>50</v>
      </c>
      <c r="R6" s="86"/>
      <c r="S6" s="86"/>
      <c r="T6" s="85" t="s">
        <v>52</v>
      </c>
      <c r="U6" s="85"/>
      <c r="V6" s="85"/>
      <c r="W6" s="85"/>
      <c r="X6" s="85"/>
      <c r="Y6" s="85"/>
    </row>
    <row r="7" spans="1:25" s="14" customFormat="1" ht="120" x14ac:dyDescent="0.25">
      <c r="A7" s="5" t="s">
        <v>10</v>
      </c>
      <c r="B7" s="7" t="s">
        <v>13</v>
      </c>
      <c r="C7" s="5" t="s">
        <v>16</v>
      </c>
      <c r="D7" s="7" t="s">
        <v>19</v>
      </c>
      <c r="E7" s="7" t="s">
        <v>57</v>
      </c>
      <c r="F7" s="5" t="s">
        <v>24</v>
      </c>
      <c r="G7" s="5" t="s">
        <v>26</v>
      </c>
      <c r="H7" s="5" t="s">
        <v>28</v>
      </c>
      <c r="I7" s="5" t="s">
        <v>30</v>
      </c>
      <c r="J7" s="7" t="s">
        <v>33</v>
      </c>
      <c r="K7" s="7" t="s">
        <v>35</v>
      </c>
      <c r="L7" s="5" t="s">
        <v>38</v>
      </c>
      <c r="M7" s="5" t="s">
        <v>40</v>
      </c>
      <c r="N7" s="5" t="s">
        <v>43</v>
      </c>
      <c r="O7" s="5" t="s">
        <v>45</v>
      </c>
      <c r="P7" s="5" t="s">
        <v>48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25" ht="15.75" thickBot="1" x14ac:dyDescent="0.3"/>
    <row r="9" spans="1:25" ht="18.75" x14ac:dyDescent="0.3">
      <c r="A9" s="26" t="s">
        <v>115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8"/>
    </row>
    <row r="10" spans="1:25" x14ac:dyDescent="0.25">
      <c r="A10" s="29" t="s">
        <v>99</v>
      </c>
      <c r="B10" s="30" t="s">
        <v>59</v>
      </c>
      <c r="C10" s="30" t="s">
        <v>100</v>
      </c>
      <c r="D10" s="30" t="s">
        <v>92</v>
      </c>
      <c r="E10" s="30" t="s">
        <v>69</v>
      </c>
      <c r="F10" s="30">
        <v>2016</v>
      </c>
      <c r="G10" s="30"/>
      <c r="H10" s="31">
        <v>35000</v>
      </c>
      <c r="I10" s="30"/>
      <c r="J10" s="30" t="s">
        <v>63</v>
      </c>
      <c r="K10" s="30" t="s">
        <v>64</v>
      </c>
      <c r="L10" s="32" t="s">
        <v>114</v>
      </c>
      <c r="M10" s="30"/>
      <c r="N10" s="30"/>
      <c r="O10" s="30"/>
      <c r="P10" s="30"/>
      <c r="Q10" s="31"/>
      <c r="R10" s="31"/>
      <c r="S10" s="31"/>
      <c r="T10" s="31"/>
      <c r="U10" s="31"/>
      <c r="V10" s="31"/>
      <c r="W10" s="31"/>
      <c r="X10" s="31"/>
      <c r="Y10" s="33"/>
    </row>
    <row r="11" spans="1:25" x14ac:dyDescent="0.25">
      <c r="A11" s="34" t="s">
        <v>99</v>
      </c>
      <c r="B11" s="24" t="s">
        <v>59</v>
      </c>
      <c r="C11" s="24" t="s">
        <v>100</v>
      </c>
      <c r="D11" s="24" t="s">
        <v>92</v>
      </c>
      <c r="E11" s="24" t="s">
        <v>69</v>
      </c>
      <c r="F11" s="24">
        <v>2016</v>
      </c>
      <c r="G11" s="24"/>
      <c r="H11" s="25">
        <v>35000</v>
      </c>
      <c r="I11" s="24"/>
      <c r="J11" s="24" t="s">
        <v>63</v>
      </c>
      <c r="K11" s="24" t="s">
        <v>64</v>
      </c>
      <c r="L11" s="24"/>
      <c r="M11" s="24"/>
      <c r="N11" s="24"/>
      <c r="O11" s="24"/>
      <c r="P11" s="24"/>
      <c r="Q11" s="25"/>
      <c r="R11" s="25"/>
      <c r="S11" s="25"/>
      <c r="T11" s="25"/>
      <c r="U11" s="25"/>
      <c r="V11" s="25"/>
      <c r="W11" s="25"/>
      <c r="X11" s="25"/>
      <c r="Y11" s="35"/>
    </row>
    <row r="12" spans="1:25" x14ac:dyDescent="0.25">
      <c r="A12" s="29" t="s">
        <v>58</v>
      </c>
      <c r="B12" s="30" t="s">
        <v>59</v>
      </c>
      <c r="C12" s="30" t="s">
        <v>60</v>
      </c>
      <c r="D12" s="30" t="s">
        <v>61</v>
      </c>
      <c r="E12" s="30" t="s">
        <v>62</v>
      </c>
      <c r="F12" s="30">
        <v>2011</v>
      </c>
      <c r="G12" s="30">
        <v>2030</v>
      </c>
      <c r="H12" s="31">
        <v>3032</v>
      </c>
      <c r="I12" s="30"/>
      <c r="J12" s="30" t="s">
        <v>63</v>
      </c>
      <c r="K12" s="30" t="s">
        <v>64</v>
      </c>
      <c r="L12" s="30"/>
      <c r="M12" s="30"/>
      <c r="N12" s="30"/>
      <c r="O12" s="30"/>
      <c r="P12" s="30"/>
      <c r="Q12" s="31">
        <v>269.69999848306179</v>
      </c>
      <c r="R12" s="31">
        <v>561.89999961853027</v>
      </c>
      <c r="S12" s="31">
        <v>426.28666973114014</v>
      </c>
      <c r="T12" s="31"/>
      <c r="U12" s="31"/>
      <c r="V12" s="31"/>
      <c r="W12" s="31"/>
      <c r="X12" s="31"/>
      <c r="Y12" s="33"/>
    </row>
    <row r="13" spans="1:25" x14ac:dyDescent="0.25">
      <c r="A13" s="34" t="s">
        <v>58</v>
      </c>
      <c r="B13" s="24" t="s">
        <v>59</v>
      </c>
      <c r="C13" s="24" t="s">
        <v>60</v>
      </c>
      <c r="D13" s="24" t="s">
        <v>61</v>
      </c>
      <c r="E13" s="24" t="s">
        <v>62</v>
      </c>
      <c r="F13" s="24">
        <v>2011</v>
      </c>
      <c r="G13" s="24">
        <v>2030</v>
      </c>
      <c r="H13" s="25">
        <v>3032</v>
      </c>
      <c r="I13" s="24"/>
      <c r="J13" s="24" t="s">
        <v>63</v>
      </c>
      <c r="K13" s="24" t="s">
        <v>64</v>
      </c>
      <c r="L13" s="24"/>
      <c r="M13" s="24"/>
      <c r="N13" s="24"/>
      <c r="O13" s="24"/>
      <c r="P13" s="24"/>
      <c r="Q13" s="25">
        <v>269.69999848306179</v>
      </c>
      <c r="R13" s="25">
        <v>561.89999961853027</v>
      </c>
      <c r="S13" s="25">
        <v>426.28666973114014</v>
      </c>
      <c r="T13" s="25"/>
      <c r="U13" s="25"/>
      <c r="V13" s="25"/>
      <c r="W13" s="25"/>
      <c r="X13" s="25"/>
      <c r="Y13" s="35"/>
    </row>
    <row r="14" spans="1:25" x14ac:dyDescent="0.25">
      <c r="A14" s="29" t="s">
        <v>70</v>
      </c>
      <c r="B14" s="30" t="s">
        <v>59</v>
      </c>
      <c r="C14" s="30" t="s">
        <v>71</v>
      </c>
      <c r="D14" s="30" t="s">
        <v>61</v>
      </c>
      <c r="E14" s="30" t="s">
        <v>69</v>
      </c>
      <c r="F14" s="30">
        <v>2012</v>
      </c>
      <c r="G14" s="30"/>
      <c r="H14" s="31">
        <v>720</v>
      </c>
      <c r="I14" s="30"/>
      <c r="J14" s="30" t="s">
        <v>63</v>
      </c>
      <c r="K14" s="30" t="s">
        <v>64</v>
      </c>
      <c r="L14" s="30"/>
      <c r="M14" s="30"/>
      <c r="N14" s="30"/>
      <c r="O14" s="30"/>
      <c r="P14" s="30"/>
      <c r="Q14" s="31"/>
      <c r="R14" s="31"/>
      <c r="S14" s="31">
        <v>292.19000434875488</v>
      </c>
      <c r="T14" s="31"/>
      <c r="U14" s="31"/>
      <c r="V14" s="31"/>
      <c r="W14" s="31"/>
      <c r="X14" s="31"/>
      <c r="Y14" s="33"/>
    </row>
    <row r="15" spans="1:25" x14ac:dyDescent="0.25">
      <c r="A15" s="34" t="s">
        <v>70</v>
      </c>
      <c r="B15" s="24" t="s">
        <v>59</v>
      </c>
      <c r="C15" s="24" t="s">
        <v>71</v>
      </c>
      <c r="D15" s="24" t="s">
        <v>61</v>
      </c>
      <c r="E15" s="24" t="s">
        <v>69</v>
      </c>
      <c r="F15" s="24">
        <v>2012</v>
      </c>
      <c r="G15" s="24"/>
      <c r="H15" s="25">
        <v>720</v>
      </c>
      <c r="I15" s="24"/>
      <c r="J15" s="24" t="s">
        <v>63</v>
      </c>
      <c r="K15" s="24" t="s">
        <v>64</v>
      </c>
      <c r="L15" s="24"/>
      <c r="M15" s="24"/>
      <c r="N15" s="24"/>
      <c r="O15" s="24"/>
      <c r="P15" s="24"/>
      <c r="Q15" s="25"/>
      <c r="R15" s="25"/>
      <c r="S15" s="25">
        <v>292.19000434875488</v>
      </c>
      <c r="T15" s="25"/>
      <c r="U15" s="25"/>
      <c r="V15" s="25"/>
      <c r="W15" s="25"/>
      <c r="X15" s="25"/>
      <c r="Y15" s="35"/>
    </row>
    <row r="16" spans="1:25" x14ac:dyDescent="0.25">
      <c r="A16" s="36" t="s">
        <v>78</v>
      </c>
      <c r="B16" s="37" t="s">
        <v>59</v>
      </c>
      <c r="C16" s="37" t="s">
        <v>79</v>
      </c>
      <c r="D16" s="37" t="s">
        <v>80</v>
      </c>
      <c r="E16" s="37" t="s">
        <v>69</v>
      </c>
      <c r="F16" s="37">
        <v>2016</v>
      </c>
      <c r="G16" s="37"/>
      <c r="H16" s="38">
        <v>10000</v>
      </c>
      <c r="I16" s="37"/>
      <c r="J16" s="37" t="s">
        <v>81</v>
      </c>
      <c r="K16" s="37" t="s">
        <v>82</v>
      </c>
      <c r="L16" s="32" t="s">
        <v>106</v>
      </c>
      <c r="M16" s="30"/>
      <c r="N16" s="30"/>
      <c r="O16" s="30"/>
      <c r="P16" s="30"/>
      <c r="Q16" s="31"/>
      <c r="R16" s="31"/>
      <c r="S16" s="31"/>
      <c r="T16" s="31"/>
      <c r="U16" s="31"/>
      <c r="V16" s="31"/>
      <c r="W16" s="31"/>
      <c r="X16" s="31"/>
      <c r="Y16" s="33"/>
    </row>
    <row r="17" spans="1:25" x14ac:dyDescent="0.25">
      <c r="A17" s="34" t="s">
        <v>78</v>
      </c>
      <c r="B17" s="24" t="s">
        <v>59</v>
      </c>
      <c r="C17" s="24" t="s">
        <v>79</v>
      </c>
      <c r="D17" s="24" t="s">
        <v>80</v>
      </c>
      <c r="E17" s="24" t="s">
        <v>69</v>
      </c>
      <c r="F17" s="24">
        <v>2016</v>
      </c>
      <c r="G17" s="24"/>
      <c r="H17" s="25">
        <v>10000</v>
      </c>
      <c r="I17" s="24"/>
      <c r="J17" s="24" t="s">
        <v>81</v>
      </c>
      <c r="K17" s="24" t="s">
        <v>82</v>
      </c>
      <c r="L17" s="24"/>
      <c r="M17" s="24"/>
      <c r="N17" s="24"/>
      <c r="O17" s="24"/>
      <c r="P17" s="24"/>
      <c r="Q17" s="25"/>
      <c r="R17" s="25"/>
      <c r="S17" s="25"/>
      <c r="T17" s="25"/>
      <c r="U17" s="25"/>
      <c r="V17" s="25"/>
      <c r="W17" s="25"/>
      <c r="X17" s="25"/>
      <c r="Y17" s="35"/>
    </row>
    <row r="18" spans="1:25" x14ac:dyDescent="0.25">
      <c r="A18" s="36" t="s">
        <v>97</v>
      </c>
      <c r="B18" s="37" t="s">
        <v>59</v>
      </c>
      <c r="C18" s="37" t="s">
        <v>98</v>
      </c>
      <c r="D18" s="37" t="s">
        <v>92</v>
      </c>
      <c r="E18" s="37" t="s">
        <v>69</v>
      </c>
      <c r="F18" s="37">
        <v>2022</v>
      </c>
      <c r="G18" s="37"/>
      <c r="H18" s="38">
        <v>10000</v>
      </c>
      <c r="I18" s="37"/>
      <c r="J18" s="37" t="s">
        <v>81</v>
      </c>
      <c r="K18" s="37" t="s">
        <v>82</v>
      </c>
      <c r="L18" s="32" t="s">
        <v>106</v>
      </c>
      <c r="M18" s="30"/>
      <c r="N18" s="30"/>
      <c r="O18" s="30"/>
      <c r="P18" s="30"/>
      <c r="Q18" s="31"/>
      <c r="R18" s="31"/>
      <c r="S18" s="31"/>
      <c r="T18" s="31"/>
      <c r="U18" s="31"/>
      <c r="V18" s="31"/>
      <c r="W18" s="31"/>
      <c r="X18" s="31"/>
      <c r="Y18" s="33"/>
    </row>
    <row r="19" spans="1:25" x14ac:dyDescent="0.25">
      <c r="A19" s="34" t="s">
        <v>97</v>
      </c>
      <c r="B19" s="24" t="s">
        <v>59</v>
      </c>
      <c r="C19" s="24" t="s">
        <v>98</v>
      </c>
      <c r="D19" s="24" t="s">
        <v>92</v>
      </c>
      <c r="E19" s="24" t="s">
        <v>69</v>
      </c>
      <c r="F19" s="24">
        <v>2022</v>
      </c>
      <c r="G19" s="24"/>
      <c r="H19" s="25">
        <v>10000</v>
      </c>
      <c r="I19" s="24"/>
      <c r="J19" s="24" t="s">
        <v>81</v>
      </c>
      <c r="K19" s="24" t="s">
        <v>82</v>
      </c>
      <c r="L19" s="24"/>
      <c r="M19" s="24"/>
      <c r="N19" s="24"/>
      <c r="O19" s="24"/>
      <c r="P19" s="24"/>
      <c r="Q19" s="25"/>
      <c r="R19" s="25"/>
      <c r="S19" s="25"/>
      <c r="T19" s="25"/>
      <c r="U19" s="25"/>
      <c r="V19" s="25"/>
      <c r="W19" s="25"/>
      <c r="X19" s="25"/>
      <c r="Y19" s="35"/>
    </row>
    <row r="20" spans="1:25" x14ac:dyDescent="0.25">
      <c r="A20" s="29" t="s">
        <v>65</v>
      </c>
      <c r="B20" s="30" t="s">
        <v>59</v>
      </c>
      <c r="C20" s="30" t="s">
        <v>66</v>
      </c>
      <c r="D20" s="30" t="s">
        <v>61</v>
      </c>
      <c r="E20" s="30" t="s">
        <v>62</v>
      </c>
      <c r="F20" s="30">
        <v>2006</v>
      </c>
      <c r="G20" s="30">
        <v>2030</v>
      </c>
      <c r="H20" s="31">
        <v>2258</v>
      </c>
      <c r="I20" s="30"/>
      <c r="J20" s="30" t="s">
        <v>63</v>
      </c>
      <c r="K20" s="30" t="s">
        <v>64</v>
      </c>
      <c r="L20" s="30"/>
      <c r="M20" s="30"/>
      <c r="N20" s="30"/>
      <c r="O20" s="30"/>
      <c r="P20" s="30"/>
      <c r="Q20" s="31">
        <v>1610.5999817848206</v>
      </c>
      <c r="R20" s="31">
        <v>1594.3000202178955</v>
      </c>
      <c r="S20" s="31">
        <v>1249.2433366775513</v>
      </c>
      <c r="T20" s="31"/>
      <c r="U20" s="31"/>
      <c r="V20" s="31"/>
      <c r="W20" s="31"/>
      <c r="X20" s="31"/>
      <c r="Y20" s="33"/>
    </row>
    <row r="21" spans="1:25" x14ac:dyDescent="0.25">
      <c r="A21" s="34" t="s">
        <v>65</v>
      </c>
      <c r="B21" s="24" t="s">
        <v>59</v>
      </c>
      <c r="C21" s="24" t="s">
        <v>66</v>
      </c>
      <c r="D21" s="24" t="s">
        <v>61</v>
      </c>
      <c r="E21" s="24" t="s">
        <v>62</v>
      </c>
      <c r="F21" s="24">
        <v>2006</v>
      </c>
      <c r="G21" s="24">
        <v>2030</v>
      </c>
      <c r="H21" s="25">
        <v>2258</v>
      </c>
      <c r="I21" s="24"/>
      <c r="J21" s="24" t="s">
        <v>63</v>
      </c>
      <c r="K21" s="24" t="s">
        <v>64</v>
      </c>
      <c r="L21" s="24"/>
      <c r="M21" s="24"/>
      <c r="N21" s="24"/>
      <c r="O21" s="24"/>
      <c r="P21" s="24"/>
      <c r="Q21" s="25">
        <v>1610.5999817848206</v>
      </c>
      <c r="R21" s="25">
        <v>1594.3000202178955</v>
      </c>
      <c r="S21" s="25">
        <v>1249.2433366775513</v>
      </c>
      <c r="T21" s="25"/>
      <c r="U21" s="25"/>
      <c r="V21" s="25"/>
      <c r="W21" s="25"/>
      <c r="X21" s="25"/>
      <c r="Y21" s="35"/>
    </row>
    <row r="22" spans="1:25" x14ac:dyDescent="0.25">
      <c r="A22" s="29" t="s">
        <v>74</v>
      </c>
      <c r="B22" s="30" t="s">
        <v>59</v>
      </c>
      <c r="C22" s="30" t="s">
        <v>75</v>
      </c>
      <c r="D22" s="30" t="s">
        <v>61</v>
      </c>
      <c r="E22" s="30" t="s">
        <v>69</v>
      </c>
      <c r="F22" s="30">
        <v>1985</v>
      </c>
      <c r="G22" s="30"/>
      <c r="H22" s="31">
        <v>4375</v>
      </c>
      <c r="I22" s="30"/>
      <c r="J22" s="30" t="s">
        <v>63</v>
      </c>
      <c r="K22" s="30" t="s">
        <v>64</v>
      </c>
      <c r="L22" s="30"/>
      <c r="M22" s="30"/>
      <c r="N22" s="30"/>
      <c r="O22" s="30"/>
      <c r="P22" s="30"/>
      <c r="Q22" s="31">
        <v>3421.7817451655865</v>
      </c>
      <c r="R22" s="31">
        <v>4098.999844700098</v>
      </c>
      <c r="S22" s="31">
        <v>3848.2993799746037</v>
      </c>
      <c r="T22" s="31"/>
      <c r="U22" s="31"/>
      <c r="V22" s="31"/>
      <c r="W22" s="31"/>
      <c r="X22" s="31"/>
      <c r="Y22" s="33"/>
    </row>
    <row r="23" spans="1:25" x14ac:dyDescent="0.25">
      <c r="A23" s="34" t="s">
        <v>74</v>
      </c>
      <c r="B23" s="24" t="s">
        <v>59</v>
      </c>
      <c r="C23" s="24" t="s">
        <v>75</v>
      </c>
      <c r="D23" s="24" t="s">
        <v>61</v>
      </c>
      <c r="E23" s="24" t="s">
        <v>69</v>
      </c>
      <c r="F23" s="24">
        <v>1985</v>
      </c>
      <c r="G23" s="24"/>
      <c r="H23" s="25">
        <v>4375</v>
      </c>
      <c r="I23" s="24"/>
      <c r="J23" s="24" t="s">
        <v>63</v>
      </c>
      <c r="K23" s="24" t="s">
        <v>64</v>
      </c>
      <c r="L23" s="24"/>
      <c r="M23" s="24"/>
      <c r="N23" s="24"/>
      <c r="O23" s="24"/>
      <c r="P23" s="24"/>
      <c r="Q23" s="25">
        <v>3421.7817451655865</v>
      </c>
      <c r="R23" s="25">
        <v>4098.999844700098</v>
      </c>
      <c r="S23" s="25">
        <v>3848.2993799746037</v>
      </c>
      <c r="T23" s="25"/>
      <c r="U23" s="25"/>
      <c r="V23" s="25"/>
      <c r="W23" s="25"/>
      <c r="X23" s="25"/>
      <c r="Y23" s="35"/>
    </row>
    <row r="24" spans="1:25" x14ac:dyDescent="0.25">
      <c r="A24" s="29" t="s">
        <v>67</v>
      </c>
      <c r="B24" s="30" t="s">
        <v>59</v>
      </c>
      <c r="C24" s="30" t="s">
        <v>68</v>
      </c>
      <c r="D24" s="30" t="s">
        <v>61</v>
      </c>
      <c r="E24" s="30" t="s">
        <v>69</v>
      </c>
      <c r="F24" s="30">
        <v>2003</v>
      </c>
      <c r="G24" s="30"/>
      <c r="H24" s="31">
        <v>1000</v>
      </c>
      <c r="I24" s="30"/>
      <c r="J24" s="30" t="s">
        <v>63</v>
      </c>
      <c r="K24" s="30" t="s">
        <v>64</v>
      </c>
      <c r="L24" s="30"/>
      <c r="M24" s="30"/>
      <c r="N24" s="30"/>
      <c r="O24" s="30"/>
      <c r="P24" s="30"/>
      <c r="Q24" s="31">
        <v>1637.1430481672287</v>
      </c>
      <c r="R24" s="31">
        <v>757.2479459643364</v>
      </c>
      <c r="S24" s="31">
        <v>898.1850757598877</v>
      </c>
      <c r="T24" s="31"/>
      <c r="U24" s="31"/>
      <c r="V24" s="31"/>
      <c r="W24" s="31"/>
      <c r="X24" s="31"/>
      <c r="Y24" s="33"/>
    </row>
    <row r="25" spans="1:25" x14ac:dyDescent="0.25">
      <c r="A25" s="34" t="s">
        <v>67</v>
      </c>
      <c r="B25" s="24" t="s">
        <v>59</v>
      </c>
      <c r="C25" s="24" t="s">
        <v>68</v>
      </c>
      <c r="D25" s="24" t="s">
        <v>61</v>
      </c>
      <c r="E25" s="24" t="s">
        <v>69</v>
      </c>
      <c r="F25" s="24">
        <v>2003</v>
      </c>
      <c r="G25" s="24"/>
      <c r="H25" s="25">
        <v>1000</v>
      </c>
      <c r="I25" s="24"/>
      <c r="J25" s="24" t="s">
        <v>63</v>
      </c>
      <c r="K25" s="24" t="s">
        <v>64</v>
      </c>
      <c r="L25" s="24"/>
      <c r="M25" s="24"/>
      <c r="N25" s="24"/>
      <c r="O25" s="24"/>
      <c r="P25" s="24"/>
      <c r="Q25" s="25">
        <v>1637.1430481672287</v>
      </c>
      <c r="R25" s="25">
        <v>757.2479459643364</v>
      </c>
      <c r="S25" s="25">
        <v>898.1850757598877</v>
      </c>
      <c r="T25" s="25"/>
      <c r="U25" s="25"/>
      <c r="V25" s="25"/>
      <c r="W25" s="25"/>
      <c r="X25" s="25"/>
      <c r="Y25" s="35"/>
    </row>
    <row r="26" spans="1:25" x14ac:dyDescent="0.25">
      <c r="A26" s="29" t="s">
        <v>76</v>
      </c>
      <c r="B26" s="30" t="s">
        <v>59</v>
      </c>
      <c r="C26" s="30" t="s">
        <v>77</v>
      </c>
      <c r="D26" s="30" t="s">
        <v>61</v>
      </c>
      <c r="E26" s="30" t="s">
        <v>69</v>
      </c>
      <c r="F26" s="30">
        <v>1997</v>
      </c>
      <c r="G26" s="30"/>
      <c r="H26" s="31">
        <v>100</v>
      </c>
      <c r="I26" s="30"/>
      <c r="J26" s="30" t="s">
        <v>63</v>
      </c>
      <c r="K26" s="30" t="s">
        <v>64</v>
      </c>
      <c r="L26" s="30"/>
      <c r="M26" s="30"/>
      <c r="N26" s="30"/>
      <c r="O26" s="30"/>
      <c r="P26" s="30"/>
      <c r="Q26" s="31">
        <v>11.655633915215731</v>
      </c>
      <c r="R26" s="31">
        <v>0</v>
      </c>
      <c r="S26" s="31">
        <v>2.0121670830994844</v>
      </c>
      <c r="T26" s="31"/>
      <c r="U26" s="31"/>
      <c r="V26" s="31"/>
      <c r="W26" s="31"/>
      <c r="X26" s="31"/>
      <c r="Y26" s="33"/>
    </row>
    <row r="27" spans="1:25" x14ac:dyDescent="0.25">
      <c r="A27" s="34" t="s">
        <v>76</v>
      </c>
      <c r="B27" s="24" t="s">
        <v>59</v>
      </c>
      <c r="C27" s="24" t="s">
        <v>77</v>
      </c>
      <c r="D27" s="24" t="s">
        <v>61</v>
      </c>
      <c r="E27" s="24" t="s">
        <v>69</v>
      </c>
      <c r="F27" s="24">
        <v>1997</v>
      </c>
      <c r="G27" s="24"/>
      <c r="H27" s="25">
        <v>100</v>
      </c>
      <c r="I27" s="24"/>
      <c r="J27" s="24" t="s">
        <v>63</v>
      </c>
      <c r="K27" s="24" t="s">
        <v>64</v>
      </c>
      <c r="L27" s="24"/>
      <c r="M27" s="24"/>
      <c r="N27" s="24"/>
      <c r="O27" s="24"/>
      <c r="P27" s="24"/>
      <c r="Q27" s="25">
        <v>11.655633915215731</v>
      </c>
      <c r="R27" s="25">
        <v>0</v>
      </c>
      <c r="S27" s="25">
        <v>2.0121670830994844</v>
      </c>
      <c r="T27" s="25"/>
      <c r="U27" s="25"/>
      <c r="V27" s="25"/>
      <c r="W27" s="25"/>
      <c r="X27" s="25"/>
      <c r="Y27" s="35"/>
    </row>
    <row r="28" spans="1:25" x14ac:dyDescent="0.25">
      <c r="A28" s="29" t="s">
        <v>90</v>
      </c>
      <c r="B28" s="30" t="s">
        <v>59</v>
      </c>
      <c r="C28" s="30" t="s">
        <v>91</v>
      </c>
      <c r="D28" s="30" t="s">
        <v>80</v>
      </c>
      <c r="E28" s="32" t="s">
        <v>107</v>
      </c>
      <c r="F28" s="30">
        <v>2016</v>
      </c>
      <c r="G28" s="30"/>
      <c r="H28" s="39" t="s">
        <v>108</v>
      </c>
      <c r="I28" s="30"/>
      <c r="J28" s="30" t="s">
        <v>63</v>
      </c>
      <c r="K28" s="30" t="s">
        <v>64</v>
      </c>
      <c r="L28" s="30"/>
      <c r="M28" s="30"/>
      <c r="N28" s="30"/>
      <c r="O28" s="30"/>
      <c r="P28" s="30"/>
      <c r="Q28" s="31"/>
      <c r="R28" s="31"/>
      <c r="S28" s="31"/>
      <c r="T28" s="31"/>
      <c r="U28" s="31"/>
      <c r="V28" s="31"/>
      <c r="W28" s="31"/>
      <c r="X28" s="31"/>
      <c r="Y28" s="33"/>
    </row>
    <row r="29" spans="1:25" x14ac:dyDescent="0.25">
      <c r="A29" s="34" t="s">
        <v>90</v>
      </c>
      <c r="B29" s="24" t="s">
        <v>59</v>
      </c>
      <c r="C29" s="24" t="s">
        <v>91</v>
      </c>
      <c r="D29" s="24" t="s">
        <v>92</v>
      </c>
      <c r="E29" s="24" t="s">
        <v>69</v>
      </c>
      <c r="F29" s="24">
        <v>2016</v>
      </c>
      <c r="G29" s="24"/>
      <c r="H29" s="25">
        <v>500</v>
      </c>
      <c r="I29" s="24"/>
      <c r="J29" s="24" t="s">
        <v>63</v>
      </c>
      <c r="K29" s="24" t="s">
        <v>64</v>
      </c>
      <c r="L29" s="24"/>
      <c r="M29" s="24"/>
      <c r="N29" s="24"/>
      <c r="O29" s="24"/>
      <c r="P29" s="24"/>
      <c r="Q29" s="25"/>
      <c r="R29" s="25"/>
      <c r="S29" s="25"/>
      <c r="T29" s="25"/>
      <c r="U29" s="25"/>
      <c r="V29" s="25"/>
      <c r="W29" s="25"/>
      <c r="X29" s="25"/>
      <c r="Y29" s="35"/>
    </row>
    <row r="30" spans="1:25" x14ac:dyDescent="0.25">
      <c r="A30" s="29" t="s">
        <v>93</v>
      </c>
      <c r="B30" s="30" t="s">
        <v>59</v>
      </c>
      <c r="C30" s="30" t="s">
        <v>94</v>
      </c>
      <c r="D30" s="30" t="s">
        <v>80</v>
      </c>
      <c r="E30" s="32" t="s">
        <v>107</v>
      </c>
      <c r="F30" s="32" t="s">
        <v>104</v>
      </c>
      <c r="G30" s="30"/>
      <c r="H30" s="39" t="s">
        <v>103</v>
      </c>
      <c r="I30" s="30"/>
      <c r="J30" s="30" t="s">
        <v>63</v>
      </c>
      <c r="K30" s="30" t="s">
        <v>64</v>
      </c>
      <c r="L30" s="30"/>
      <c r="M30" s="30"/>
      <c r="N30" s="30"/>
      <c r="O30" s="30"/>
      <c r="P30" s="30"/>
      <c r="Q30" s="31"/>
      <c r="R30" s="31"/>
      <c r="S30" s="31"/>
      <c r="T30" s="31"/>
      <c r="U30" s="31"/>
      <c r="V30" s="31"/>
      <c r="W30" s="31"/>
      <c r="X30" s="31"/>
      <c r="Y30" s="33"/>
    </row>
    <row r="31" spans="1:25" x14ac:dyDescent="0.25">
      <c r="A31" s="34" t="s">
        <v>93</v>
      </c>
      <c r="B31" s="24" t="s">
        <v>59</v>
      </c>
      <c r="C31" s="24" t="s">
        <v>94</v>
      </c>
      <c r="D31" s="24" t="s">
        <v>92</v>
      </c>
      <c r="E31" s="24" t="s">
        <v>69</v>
      </c>
      <c r="F31" s="24">
        <v>2015</v>
      </c>
      <c r="G31" s="24"/>
      <c r="H31" s="25">
        <v>530</v>
      </c>
      <c r="I31" s="24"/>
      <c r="J31" s="24" t="s">
        <v>63</v>
      </c>
      <c r="K31" s="24" t="s">
        <v>64</v>
      </c>
      <c r="L31" s="24"/>
      <c r="M31" s="24"/>
      <c r="N31" s="24"/>
      <c r="O31" s="24"/>
      <c r="P31" s="24"/>
      <c r="Q31" s="25"/>
      <c r="R31" s="25"/>
      <c r="S31" s="25"/>
      <c r="T31" s="25"/>
      <c r="U31" s="25"/>
      <c r="V31" s="25"/>
      <c r="W31" s="25"/>
      <c r="X31" s="25"/>
      <c r="Y31" s="35"/>
    </row>
    <row r="32" spans="1:25" x14ac:dyDescent="0.25">
      <c r="A32" s="29" t="s">
        <v>95</v>
      </c>
      <c r="B32" s="30" t="s">
        <v>59</v>
      </c>
      <c r="C32" s="32" t="s">
        <v>96</v>
      </c>
      <c r="D32" s="30" t="s">
        <v>92</v>
      </c>
      <c r="E32" s="30" t="s">
        <v>69</v>
      </c>
      <c r="F32" s="32" t="s">
        <v>110</v>
      </c>
      <c r="G32" s="30"/>
      <c r="H32" s="31">
        <v>500</v>
      </c>
      <c r="I32" s="30"/>
      <c r="J32" s="30" t="s">
        <v>63</v>
      </c>
      <c r="K32" s="30" t="s">
        <v>64</v>
      </c>
      <c r="L32" s="30"/>
      <c r="M32" s="30"/>
      <c r="N32" s="30"/>
      <c r="O32" s="30"/>
      <c r="P32" s="30"/>
      <c r="Q32" s="31"/>
      <c r="R32" s="31"/>
      <c r="S32" s="31"/>
      <c r="T32" s="31"/>
      <c r="U32" s="31"/>
      <c r="V32" s="31"/>
      <c r="W32" s="31"/>
      <c r="X32" s="31"/>
      <c r="Y32" s="33"/>
    </row>
    <row r="33" spans="1:25" x14ac:dyDescent="0.25">
      <c r="A33" s="34" t="s">
        <v>95</v>
      </c>
      <c r="B33" s="24" t="s">
        <v>59</v>
      </c>
      <c r="C33" s="24" t="s">
        <v>96</v>
      </c>
      <c r="D33" s="24" t="s">
        <v>92</v>
      </c>
      <c r="E33" s="24" t="s">
        <v>69</v>
      </c>
      <c r="F33" s="24">
        <v>2016</v>
      </c>
      <c r="G33" s="24"/>
      <c r="H33" s="25">
        <v>500</v>
      </c>
      <c r="I33" s="24"/>
      <c r="J33" s="24" t="s">
        <v>63</v>
      </c>
      <c r="K33" s="24" t="s">
        <v>64</v>
      </c>
      <c r="L33" s="24"/>
      <c r="M33" s="24"/>
      <c r="N33" s="24"/>
      <c r="O33" s="24"/>
      <c r="P33" s="24"/>
      <c r="Q33" s="25"/>
      <c r="R33" s="25"/>
      <c r="S33" s="25"/>
      <c r="T33" s="25"/>
      <c r="U33" s="25"/>
      <c r="V33" s="25"/>
      <c r="W33" s="25"/>
      <c r="X33" s="25"/>
      <c r="Y33" s="35"/>
    </row>
    <row r="34" spans="1:25" x14ac:dyDescent="0.25">
      <c r="A34" s="29" t="s">
        <v>72</v>
      </c>
      <c r="B34" s="30" t="s">
        <v>59</v>
      </c>
      <c r="C34" s="30" t="s">
        <v>73</v>
      </c>
      <c r="D34" s="30" t="s">
        <v>61</v>
      </c>
      <c r="E34" s="30" t="s">
        <v>69</v>
      </c>
      <c r="F34" s="30">
        <v>2012</v>
      </c>
      <c r="G34" s="30"/>
      <c r="H34" s="31">
        <v>360</v>
      </c>
      <c r="I34" s="30"/>
      <c r="J34" s="30" t="s">
        <v>63</v>
      </c>
      <c r="K34" s="30" t="s">
        <v>64</v>
      </c>
      <c r="L34" s="30"/>
      <c r="M34" s="30"/>
      <c r="N34" s="30"/>
      <c r="O34" s="30"/>
      <c r="P34" s="30"/>
      <c r="Q34" s="31"/>
      <c r="R34" s="31"/>
      <c r="S34" s="31">
        <v>124.26000022888184</v>
      </c>
      <c r="T34" s="31"/>
      <c r="U34" s="31"/>
      <c r="V34" s="31"/>
      <c r="W34" s="31"/>
      <c r="X34" s="31"/>
      <c r="Y34" s="33"/>
    </row>
    <row r="35" spans="1:25" x14ac:dyDescent="0.25">
      <c r="A35" s="34" t="s">
        <v>72</v>
      </c>
      <c r="B35" s="24" t="s">
        <v>59</v>
      </c>
      <c r="C35" s="24" t="s">
        <v>73</v>
      </c>
      <c r="D35" s="24" t="s">
        <v>61</v>
      </c>
      <c r="E35" s="24" t="s">
        <v>69</v>
      </c>
      <c r="F35" s="24">
        <v>2012</v>
      </c>
      <c r="G35" s="24"/>
      <c r="H35" s="25">
        <v>360</v>
      </c>
      <c r="I35" s="24"/>
      <c r="J35" s="24" t="s">
        <v>63</v>
      </c>
      <c r="K35" s="24" t="s">
        <v>64</v>
      </c>
      <c r="L35" s="24"/>
      <c r="M35" s="24"/>
      <c r="N35" s="24"/>
      <c r="O35" s="24"/>
      <c r="P35" s="24"/>
      <c r="Q35" s="25"/>
      <c r="R35" s="25"/>
      <c r="S35" s="25">
        <v>124.26000022888184</v>
      </c>
      <c r="T35" s="25"/>
      <c r="U35" s="25"/>
      <c r="V35" s="25"/>
      <c r="W35" s="25"/>
      <c r="X35" s="25"/>
      <c r="Y35" s="35"/>
    </row>
    <row r="36" spans="1:25" x14ac:dyDescent="0.25">
      <c r="A36" s="40" t="s">
        <v>85</v>
      </c>
      <c r="B36" s="41" t="s">
        <v>59</v>
      </c>
      <c r="C36" s="41" t="s">
        <v>86</v>
      </c>
      <c r="D36" s="32" t="s">
        <v>109</v>
      </c>
      <c r="E36" s="41" t="s">
        <v>69</v>
      </c>
      <c r="F36" s="41">
        <v>2012</v>
      </c>
      <c r="G36" s="41"/>
      <c r="H36" s="42">
        <v>310</v>
      </c>
      <c r="I36" s="41"/>
      <c r="J36" s="41" t="s">
        <v>63</v>
      </c>
      <c r="K36" s="41" t="s">
        <v>64</v>
      </c>
      <c r="L36" s="32" t="s">
        <v>105</v>
      </c>
      <c r="M36" s="30"/>
      <c r="N36" s="30"/>
      <c r="O36" s="30"/>
      <c r="P36" s="30"/>
      <c r="Q36" s="31"/>
      <c r="R36" s="31"/>
      <c r="S36" s="31"/>
      <c r="T36" s="31"/>
      <c r="U36" s="31"/>
      <c r="V36" s="31"/>
      <c r="W36" s="31"/>
      <c r="X36" s="31"/>
      <c r="Y36" s="33"/>
    </row>
    <row r="37" spans="1:25" x14ac:dyDescent="0.25">
      <c r="A37" s="34" t="s">
        <v>85</v>
      </c>
      <c r="B37" s="24" t="s">
        <v>59</v>
      </c>
      <c r="C37" s="24" t="s">
        <v>86</v>
      </c>
      <c r="D37" s="24" t="s">
        <v>87</v>
      </c>
      <c r="E37" s="24" t="s">
        <v>69</v>
      </c>
      <c r="F37" s="24">
        <v>2012</v>
      </c>
      <c r="G37" s="24"/>
      <c r="H37" s="25">
        <v>310</v>
      </c>
      <c r="I37" s="24"/>
      <c r="J37" s="24" t="s">
        <v>63</v>
      </c>
      <c r="K37" s="24" t="s">
        <v>64</v>
      </c>
      <c r="L37" s="24"/>
      <c r="M37" s="24"/>
      <c r="N37" s="24"/>
      <c r="O37" s="24"/>
      <c r="P37" s="24"/>
      <c r="Q37" s="25"/>
      <c r="R37" s="25"/>
      <c r="S37" s="25"/>
      <c r="T37" s="25"/>
      <c r="U37" s="25"/>
      <c r="V37" s="25"/>
      <c r="W37" s="25"/>
      <c r="X37" s="25"/>
      <c r="Y37" s="35"/>
    </row>
    <row r="38" spans="1:25" x14ac:dyDescent="0.25">
      <c r="A38" s="40" t="s">
        <v>88</v>
      </c>
      <c r="B38" s="41" t="s">
        <v>59</v>
      </c>
      <c r="C38" s="41" t="s">
        <v>89</v>
      </c>
      <c r="D38" s="32" t="s">
        <v>109</v>
      </c>
      <c r="E38" s="41" t="s">
        <v>69</v>
      </c>
      <c r="F38" s="41">
        <v>2012</v>
      </c>
      <c r="G38" s="41"/>
      <c r="H38" s="42">
        <v>210</v>
      </c>
      <c r="I38" s="41"/>
      <c r="J38" s="41" t="s">
        <v>63</v>
      </c>
      <c r="K38" s="41" t="s">
        <v>64</v>
      </c>
      <c r="L38" s="32" t="s">
        <v>105</v>
      </c>
      <c r="M38" s="30"/>
      <c r="N38" s="30"/>
      <c r="O38" s="30"/>
      <c r="P38" s="30"/>
      <c r="Q38" s="31"/>
      <c r="R38" s="31"/>
      <c r="S38" s="31"/>
      <c r="T38" s="31"/>
      <c r="U38" s="31"/>
      <c r="V38" s="31"/>
      <c r="W38" s="31"/>
      <c r="X38" s="31"/>
      <c r="Y38" s="33"/>
    </row>
    <row r="39" spans="1:25" x14ac:dyDescent="0.25">
      <c r="A39" s="34" t="s">
        <v>88</v>
      </c>
      <c r="B39" s="24" t="s">
        <v>59</v>
      </c>
      <c r="C39" s="24" t="s">
        <v>89</v>
      </c>
      <c r="D39" s="24" t="s">
        <v>87</v>
      </c>
      <c r="E39" s="24" t="s">
        <v>69</v>
      </c>
      <c r="F39" s="24">
        <v>2012</v>
      </c>
      <c r="G39" s="24"/>
      <c r="H39" s="25">
        <v>210</v>
      </c>
      <c r="I39" s="24"/>
      <c r="J39" s="24" t="s">
        <v>63</v>
      </c>
      <c r="K39" s="24" t="s">
        <v>64</v>
      </c>
      <c r="L39" s="24"/>
      <c r="M39" s="24"/>
      <c r="N39" s="24"/>
      <c r="O39" s="24"/>
      <c r="P39" s="24"/>
      <c r="Q39" s="25"/>
      <c r="R39" s="25"/>
      <c r="S39" s="25"/>
      <c r="T39" s="25"/>
      <c r="U39" s="25"/>
      <c r="V39" s="25"/>
      <c r="W39" s="25"/>
      <c r="X39" s="25"/>
      <c r="Y39" s="35"/>
    </row>
    <row r="40" spans="1:25" x14ac:dyDescent="0.25">
      <c r="A40" s="29" t="s">
        <v>83</v>
      </c>
      <c r="B40" s="30" t="s">
        <v>59</v>
      </c>
      <c r="C40" s="30" t="s">
        <v>84</v>
      </c>
      <c r="D40" s="30" t="s">
        <v>80</v>
      </c>
      <c r="E40" s="30" t="s">
        <v>69</v>
      </c>
      <c r="F40" s="32" t="s">
        <v>101</v>
      </c>
      <c r="G40" s="30"/>
      <c r="H40" s="31">
        <v>10000</v>
      </c>
      <c r="I40" s="30"/>
      <c r="J40" s="32" t="s">
        <v>112</v>
      </c>
      <c r="K40" s="32" t="s">
        <v>102</v>
      </c>
      <c r="L40" s="30"/>
      <c r="M40" s="30"/>
      <c r="N40" s="30"/>
      <c r="O40" s="30"/>
      <c r="P40" s="30"/>
      <c r="Q40" s="31"/>
      <c r="R40" s="31"/>
      <c r="S40" s="31"/>
      <c r="T40" s="31"/>
      <c r="U40" s="31"/>
      <c r="V40" s="31"/>
      <c r="W40" s="31"/>
      <c r="X40" s="31"/>
      <c r="Y40" s="33"/>
    </row>
    <row r="41" spans="1:25" x14ac:dyDescent="0.25">
      <c r="A41" s="34" t="s">
        <v>83</v>
      </c>
      <c r="B41" s="24" t="s">
        <v>59</v>
      </c>
      <c r="C41" s="24" t="s">
        <v>84</v>
      </c>
      <c r="D41" s="24" t="s">
        <v>80</v>
      </c>
      <c r="E41" s="24" t="s">
        <v>69</v>
      </c>
      <c r="F41" s="24">
        <v>2017</v>
      </c>
      <c r="G41" s="24"/>
      <c r="H41" s="25">
        <v>10000</v>
      </c>
      <c r="I41" s="24"/>
      <c r="J41" s="24" t="s">
        <v>63</v>
      </c>
      <c r="K41" s="24" t="s">
        <v>64</v>
      </c>
      <c r="L41" s="24"/>
      <c r="M41" s="24"/>
      <c r="N41" s="24"/>
      <c r="O41" s="24"/>
      <c r="P41" s="24"/>
      <c r="Q41" s="25"/>
      <c r="R41" s="25"/>
      <c r="S41" s="25"/>
      <c r="T41" s="25"/>
      <c r="U41" s="25"/>
      <c r="V41" s="25"/>
      <c r="W41" s="25"/>
      <c r="X41" s="25"/>
      <c r="Y41" s="35"/>
    </row>
    <row r="42" spans="1:25" ht="15.75" thickBot="1" x14ac:dyDescent="0.3">
      <c r="A42" s="43" t="s">
        <v>116</v>
      </c>
      <c r="B42" s="44" t="s">
        <v>59</v>
      </c>
      <c r="C42" s="44" t="s">
        <v>111</v>
      </c>
      <c r="D42" s="44" t="s">
        <v>87</v>
      </c>
      <c r="E42" s="44" t="s">
        <v>62</v>
      </c>
      <c r="F42" s="44">
        <v>2017</v>
      </c>
      <c r="G42" s="44"/>
      <c r="H42" s="45">
        <v>1000</v>
      </c>
      <c r="I42" s="44"/>
      <c r="J42" s="44" t="s">
        <v>63</v>
      </c>
      <c r="K42" s="44" t="s">
        <v>64</v>
      </c>
      <c r="L42" s="44" t="s">
        <v>113</v>
      </c>
      <c r="M42" s="46"/>
      <c r="N42" s="46"/>
      <c r="O42" s="46"/>
      <c r="P42" s="46"/>
      <c r="Q42" s="47"/>
      <c r="R42" s="47"/>
      <c r="S42" s="47"/>
      <c r="T42" s="47"/>
      <c r="U42" s="47"/>
      <c r="V42" s="47"/>
      <c r="W42" s="47"/>
      <c r="X42" s="47"/>
      <c r="Y42" s="48"/>
    </row>
    <row r="43" spans="1:25" x14ac:dyDescent="0.25">
      <c r="H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5.75" thickBot="1" x14ac:dyDescent="0.3">
      <c r="H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8.75" x14ac:dyDescent="0.3">
      <c r="A45" s="26" t="s">
        <v>117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8"/>
    </row>
    <row r="46" spans="1:25" x14ac:dyDescent="0.25">
      <c r="A46" s="55" t="s">
        <v>58</v>
      </c>
      <c r="B46" s="53" t="s">
        <v>59</v>
      </c>
      <c r="C46" s="53" t="s">
        <v>60</v>
      </c>
      <c r="D46" s="53" t="s">
        <v>61</v>
      </c>
      <c r="E46" s="53" t="s">
        <v>62</v>
      </c>
      <c r="F46" s="53">
        <v>2011</v>
      </c>
      <c r="G46" s="53">
        <v>2030</v>
      </c>
      <c r="H46" s="54">
        <v>3032</v>
      </c>
      <c r="I46" s="53"/>
      <c r="J46" s="53" t="s">
        <v>63</v>
      </c>
      <c r="K46" s="53" t="s">
        <v>64</v>
      </c>
      <c r="L46" s="53"/>
      <c r="M46" s="53"/>
      <c r="N46" s="53"/>
      <c r="O46" s="53"/>
      <c r="P46" s="53"/>
      <c r="Q46" s="54">
        <v>269.69999848306179</v>
      </c>
      <c r="R46" s="54">
        <v>561.89999961853027</v>
      </c>
      <c r="S46" s="54">
        <v>426.28666973114014</v>
      </c>
      <c r="T46" s="54"/>
      <c r="U46" s="54"/>
      <c r="V46" s="54"/>
      <c r="W46" s="54"/>
      <c r="X46" s="54"/>
      <c r="Y46" s="56"/>
    </row>
    <row r="47" spans="1:25" x14ac:dyDescent="0.25">
      <c r="A47" s="55" t="s">
        <v>70</v>
      </c>
      <c r="B47" s="53" t="s">
        <v>59</v>
      </c>
      <c r="C47" s="53" t="s">
        <v>71</v>
      </c>
      <c r="D47" s="53" t="s">
        <v>61</v>
      </c>
      <c r="E47" s="53" t="s">
        <v>69</v>
      </c>
      <c r="F47" s="53">
        <v>2012</v>
      </c>
      <c r="G47" s="53"/>
      <c r="H47" s="54">
        <v>720</v>
      </c>
      <c r="I47" s="53"/>
      <c r="J47" s="53" t="s">
        <v>63</v>
      </c>
      <c r="K47" s="53" t="s">
        <v>64</v>
      </c>
      <c r="L47" s="53"/>
      <c r="M47" s="53"/>
      <c r="N47" s="53"/>
      <c r="O47" s="53"/>
      <c r="P47" s="53"/>
      <c r="Q47" s="54"/>
      <c r="R47" s="54"/>
      <c r="S47" s="54">
        <v>292.19000434875488</v>
      </c>
      <c r="T47" s="54"/>
      <c r="U47" s="54"/>
      <c r="V47" s="54"/>
      <c r="W47" s="54"/>
      <c r="X47" s="54"/>
      <c r="Y47" s="56"/>
    </row>
    <row r="48" spans="1:25" x14ac:dyDescent="0.25">
      <c r="A48" s="55" t="s">
        <v>65</v>
      </c>
      <c r="B48" s="53" t="s">
        <v>59</v>
      </c>
      <c r="C48" s="53" t="s">
        <v>66</v>
      </c>
      <c r="D48" s="53" t="s">
        <v>61</v>
      </c>
      <c r="E48" s="53" t="s">
        <v>62</v>
      </c>
      <c r="F48" s="53">
        <v>2006</v>
      </c>
      <c r="G48" s="53">
        <v>2030</v>
      </c>
      <c r="H48" s="54">
        <v>2258</v>
      </c>
      <c r="I48" s="53"/>
      <c r="J48" s="53" t="s">
        <v>63</v>
      </c>
      <c r="K48" s="53" t="s">
        <v>64</v>
      </c>
      <c r="L48" s="53"/>
      <c r="M48" s="53"/>
      <c r="N48" s="53"/>
      <c r="O48" s="53"/>
      <c r="P48" s="53"/>
      <c r="Q48" s="54">
        <v>1610.5999817848206</v>
      </c>
      <c r="R48" s="54">
        <v>1594.3000202178955</v>
      </c>
      <c r="S48" s="54">
        <v>1249.2433366775513</v>
      </c>
      <c r="T48" s="54"/>
      <c r="U48" s="54"/>
      <c r="V48" s="54"/>
      <c r="W48" s="54"/>
      <c r="X48" s="54"/>
      <c r="Y48" s="56"/>
    </row>
    <row r="49" spans="1:25" x14ac:dyDescent="0.25">
      <c r="A49" s="55" t="s">
        <v>74</v>
      </c>
      <c r="B49" s="53" t="s">
        <v>59</v>
      </c>
      <c r="C49" s="53" t="s">
        <v>75</v>
      </c>
      <c r="D49" s="53" t="s">
        <v>61</v>
      </c>
      <c r="E49" s="53" t="s">
        <v>69</v>
      </c>
      <c r="F49" s="53">
        <v>1985</v>
      </c>
      <c r="G49" s="53"/>
      <c r="H49" s="54">
        <v>4375</v>
      </c>
      <c r="I49" s="53"/>
      <c r="J49" s="53" t="s">
        <v>63</v>
      </c>
      <c r="K49" s="53" t="s">
        <v>64</v>
      </c>
      <c r="L49" s="53"/>
      <c r="M49" s="53"/>
      <c r="N49" s="53"/>
      <c r="O49" s="53"/>
      <c r="P49" s="53"/>
      <c r="Q49" s="54">
        <v>3421.7817451655865</v>
      </c>
      <c r="R49" s="54">
        <v>4098.999844700098</v>
      </c>
      <c r="S49" s="54">
        <v>3848.2993799746037</v>
      </c>
      <c r="T49" s="54"/>
      <c r="U49" s="54"/>
      <c r="V49" s="54"/>
      <c r="W49" s="54"/>
      <c r="X49" s="54"/>
      <c r="Y49" s="56"/>
    </row>
    <row r="50" spans="1:25" x14ac:dyDescent="0.25">
      <c r="A50" s="55" t="s">
        <v>67</v>
      </c>
      <c r="B50" s="53" t="s">
        <v>59</v>
      </c>
      <c r="C50" s="53" t="s">
        <v>68</v>
      </c>
      <c r="D50" s="53" t="s">
        <v>61</v>
      </c>
      <c r="E50" s="53" t="s">
        <v>69</v>
      </c>
      <c r="F50" s="53">
        <v>2003</v>
      </c>
      <c r="G50" s="53"/>
      <c r="H50" s="54">
        <v>1000</v>
      </c>
      <c r="I50" s="53"/>
      <c r="J50" s="53" t="s">
        <v>63</v>
      </c>
      <c r="K50" s="53" t="s">
        <v>64</v>
      </c>
      <c r="L50" s="53"/>
      <c r="M50" s="53"/>
      <c r="N50" s="53"/>
      <c r="O50" s="53"/>
      <c r="P50" s="53"/>
      <c r="Q50" s="54">
        <v>1637.1430481672287</v>
      </c>
      <c r="R50" s="54">
        <v>757.2479459643364</v>
      </c>
      <c r="S50" s="54">
        <v>898.1850757598877</v>
      </c>
      <c r="T50" s="54"/>
      <c r="U50" s="54"/>
      <c r="V50" s="54"/>
      <c r="W50" s="54"/>
      <c r="X50" s="54"/>
      <c r="Y50" s="56"/>
    </row>
    <row r="51" spans="1:25" x14ac:dyDescent="0.25">
      <c r="A51" s="55" t="s">
        <v>76</v>
      </c>
      <c r="B51" s="53" t="s">
        <v>59</v>
      </c>
      <c r="C51" s="53" t="s">
        <v>77</v>
      </c>
      <c r="D51" s="53" t="s">
        <v>61</v>
      </c>
      <c r="E51" s="53" t="s">
        <v>69</v>
      </c>
      <c r="F51" s="53">
        <v>1997</v>
      </c>
      <c r="G51" s="53"/>
      <c r="H51" s="54">
        <v>100</v>
      </c>
      <c r="I51" s="53"/>
      <c r="J51" s="53" t="s">
        <v>63</v>
      </c>
      <c r="K51" s="53" t="s">
        <v>64</v>
      </c>
      <c r="L51" s="53"/>
      <c r="M51" s="53"/>
      <c r="N51" s="53"/>
      <c r="O51" s="53"/>
      <c r="P51" s="53"/>
      <c r="Q51" s="54">
        <v>11.655633915215731</v>
      </c>
      <c r="R51" s="54">
        <v>0</v>
      </c>
      <c r="S51" s="54">
        <v>2.0121670830994844</v>
      </c>
      <c r="T51" s="54"/>
      <c r="U51" s="54"/>
      <c r="V51" s="54"/>
      <c r="W51" s="54"/>
      <c r="X51" s="54"/>
      <c r="Y51" s="56"/>
    </row>
    <row r="52" spans="1:25" x14ac:dyDescent="0.25">
      <c r="A52" s="55" t="s">
        <v>90</v>
      </c>
      <c r="B52" s="53" t="s">
        <v>59</v>
      </c>
      <c r="C52" s="53" t="s">
        <v>91</v>
      </c>
      <c r="D52" s="30" t="s">
        <v>80</v>
      </c>
      <c r="E52" s="30" t="s">
        <v>62</v>
      </c>
      <c r="F52" s="30">
        <v>2016</v>
      </c>
      <c r="G52" s="53"/>
      <c r="H52" s="31">
        <v>130</v>
      </c>
      <c r="I52" s="53"/>
      <c r="J52" s="53" t="s">
        <v>63</v>
      </c>
      <c r="K52" s="53" t="s">
        <v>64</v>
      </c>
      <c r="L52" s="53"/>
      <c r="M52" s="53"/>
      <c r="N52" s="53"/>
      <c r="O52" s="53"/>
      <c r="P52" s="53"/>
      <c r="Q52" s="54"/>
      <c r="R52" s="54"/>
      <c r="S52" s="54"/>
      <c r="T52" s="54"/>
      <c r="U52" s="54"/>
      <c r="V52" s="54"/>
      <c r="W52" s="54"/>
      <c r="X52" s="54"/>
      <c r="Y52" s="56"/>
    </row>
    <row r="53" spans="1:25" x14ac:dyDescent="0.25">
      <c r="A53" s="55" t="s">
        <v>93</v>
      </c>
      <c r="B53" s="53" t="s">
        <v>59</v>
      </c>
      <c r="C53" s="53" t="s">
        <v>94</v>
      </c>
      <c r="D53" s="30" t="s">
        <v>80</v>
      </c>
      <c r="E53" s="30" t="s">
        <v>62</v>
      </c>
      <c r="F53" s="30">
        <v>2016</v>
      </c>
      <c r="G53" s="53"/>
      <c r="H53" s="31">
        <v>130</v>
      </c>
      <c r="I53" s="53"/>
      <c r="J53" s="53" t="s">
        <v>63</v>
      </c>
      <c r="K53" s="53" t="s">
        <v>64</v>
      </c>
      <c r="L53" s="53"/>
      <c r="M53" s="53"/>
      <c r="N53" s="53"/>
      <c r="O53" s="53"/>
      <c r="P53" s="53"/>
      <c r="Q53" s="54"/>
      <c r="R53" s="54"/>
      <c r="S53" s="54"/>
      <c r="T53" s="54"/>
      <c r="U53" s="54"/>
      <c r="V53" s="54"/>
      <c r="W53" s="54"/>
      <c r="X53" s="54"/>
      <c r="Y53" s="56"/>
    </row>
    <row r="54" spans="1:25" x14ac:dyDescent="0.25">
      <c r="A54" s="55" t="s">
        <v>95</v>
      </c>
      <c r="B54" s="53" t="s">
        <v>59</v>
      </c>
      <c r="C54" s="53" t="s">
        <v>96</v>
      </c>
      <c r="D54" s="53" t="s">
        <v>92</v>
      </c>
      <c r="E54" s="53" t="s">
        <v>69</v>
      </c>
      <c r="F54" s="30">
        <v>2020</v>
      </c>
      <c r="G54" s="53"/>
      <c r="H54" s="54">
        <v>500</v>
      </c>
      <c r="I54" s="53"/>
      <c r="J54" s="53" t="s">
        <v>63</v>
      </c>
      <c r="K54" s="53" t="s">
        <v>64</v>
      </c>
      <c r="L54" s="53"/>
      <c r="M54" s="53"/>
      <c r="N54" s="53"/>
      <c r="O54" s="53"/>
      <c r="P54" s="53"/>
      <c r="Q54" s="54"/>
      <c r="R54" s="54"/>
      <c r="S54" s="54"/>
      <c r="T54" s="54"/>
      <c r="U54" s="54"/>
      <c r="V54" s="54"/>
      <c r="W54" s="54"/>
      <c r="X54" s="54"/>
      <c r="Y54" s="56"/>
    </row>
    <row r="55" spans="1:25" x14ac:dyDescent="0.25">
      <c r="A55" s="55" t="s">
        <v>72</v>
      </c>
      <c r="B55" s="53" t="s">
        <v>59</v>
      </c>
      <c r="C55" s="53" t="s">
        <v>73</v>
      </c>
      <c r="D55" s="53" t="s">
        <v>61</v>
      </c>
      <c r="E55" s="53" t="s">
        <v>69</v>
      </c>
      <c r="F55" s="53">
        <v>2012</v>
      </c>
      <c r="G55" s="53"/>
      <c r="H55" s="54">
        <v>360</v>
      </c>
      <c r="I55" s="53"/>
      <c r="J55" s="53" t="s">
        <v>63</v>
      </c>
      <c r="K55" s="53" t="s">
        <v>64</v>
      </c>
      <c r="L55" s="53"/>
      <c r="M55" s="53"/>
      <c r="N55" s="53"/>
      <c r="O55" s="53"/>
      <c r="P55" s="53"/>
      <c r="Q55" s="54"/>
      <c r="R55" s="54"/>
      <c r="S55" s="54">
        <v>124.26000022888184</v>
      </c>
      <c r="T55" s="54"/>
      <c r="U55" s="54"/>
      <c r="V55" s="54"/>
      <c r="W55" s="54"/>
      <c r="X55" s="54"/>
      <c r="Y55" s="56"/>
    </row>
    <row r="56" spans="1:25" x14ac:dyDescent="0.25">
      <c r="A56" s="55" t="s">
        <v>85</v>
      </c>
      <c r="B56" s="53" t="s">
        <v>59</v>
      </c>
      <c r="C56" s="53" t="s">
        <v>86</v>
      </c>
      <c r="D56" s="30" t="s">
        <v>61</v>
      </c>
      <c r="E56" s="53" t="s">
        <v>69</v>
      </c>
      <c r="F56" s="53">
        <v>2012</v>
      </c>
      <c r="G56" s="53"/>
      <c r="H56" s="54">
        <v>310</v>
      </c>
      <c r="I56" s="53"/>
      <c r="J56" s="53" t="s">
        <v>63</v>
      </c>
      <c r="K56" s="53" t="s">
        <v>64</v>
      </c>
      <c r="L56" s="32" t="s">
        <v>105</v>
      </c>
      <c r="M56" s="53"/>
      <c r="N56" s="53"/>
      <c r="O56" s="53"/>
      <c r="P56" s="53"/>
      <c r="Q56" s="54"/>
      <c r="R56" s="54"/>
      <c r="S56" s="54"/>
      <c r="T56" s="54"/>
      <c r="U56" s="54"/>
      <c r="V56" s="54"/>
      <c r="W56" s="54"/>
      <c r="X56" s="54"/>
      <c r="Y56" s="56"/>
    </row>
    <row r="57" spans="1:25" x14ac:dyDescent="0.25">
      <c r="A57" s="55" t="s">
        <v>88</v>
      </c>
      <c r="B57" s="53" t="s">
        <v>59</v>
      </c>
      <c r="C57" s="53" t="s">
        <v>89</v>
      </c>
      <c r="D57" s="30" t="s">
        <v>61</v>
      </c>
      <c r="E57" s="53" t="s">
        <v>69</v>
      </c>
      <c r="F57" s="53">
        <v>2012</v>
      </c>
      <c r="G57" s="53"/>
      <c r="H57" s="54">
        <v>210</v>
      </c>
      <c r="I57" s="53"/>
      <c r="J57" s="53" t="s">
        <v>63</v>
      </c>
      <c r="K57" s="53" t="s">
        <v>64</v>
      </c>
      <c r="L57" s="32" t="s">
        <v>105</v>
      </c>
      <c r="M57" s="53"/>
      <c r="N57" s="53"/>
      <c r="O57" s="53"/>
      <c r="P57" s="53"/>
      <c r="Q57" s="54"/>
      <c r="R57" s="54"/>
      <c r="S57" s="54"/>
      <c r="T57" s="54"/>
      <c r="U57" s="54"/>
      <c r="V57" s="54"/>
      <c r="W57" s="54"/>
      <c r="X57" s="54"/>
      <c r="Y57" s="56"/>
    </row>
    <row r="58" spans="1:25" x14ac:dyDescent="0.25">
      <c r="A58" s="55" t="s">
        <v>83</v>
      </c>
      <c r="B58" s="53" t="s">
        <v>59</v>
      </c>
      <c r="C58" s="53" t="s">
        <v>84</v>
      </c>
      <c r="D58" s="53" t="s">
        <v>80</v>
      </c>
      <c r="E58" s="53" t="s">
        <v>69</v>
      </c>
      <c r="F58" s="30">
        <v>2018</v>
      </c>
      <c r="G58" s="53"/>
      <c r="H58" s="54">
        <v>10000</v>
      </c>
      <c r="I58" s="53"/>
      <c r="J58" s="30" t="s">
        <v>81</v>
      </c>
      <c r="K58" s="53" t="s">
        <v>64</v>
      </c>
      <c r="L58" s="53"/>
      <c r="M58" s="53"/>
      <c r="N58" s="53"/>
      <c r="O58" s="53"/>
      <c r="P58" s="53"/>
      <c r="Q58" s="54"/>
      <c r="R58" s="54"/>
      <c r="S58" s="54"/>
      <c r="T58" s="54"/>
      <c r="U58" s="54"/>
      <c r="V58" s="54"/>
      <c r="W58" s="54"/>
      <c r="X58" s="54"/>
      <c r="Y58" s="56"/>
    </row>
    <row r="59" spans="1:25" ht="15.75" thickBot="1" x14ac:dyDescent="0.3">
      <c r="A59" s="49" t="s">
        <v>116</v>
      </c>
      <c r="B59" s="50" t="s">
        <v>59</v>
      </c>
      <c r="C59" s="50" t="s">
        <v>111</v>
      </c>
      <c r="D59" s="50" t="s">
        <v>87</v>
      </c>
      <c r="E59" s="50" t="s">
        <v>62</v>
      </c>
      <c r="F59" s="50">
        <v>2017</v>
      </c>
      <c r="G59" s="50"/>
      <c r="H59" s="51">
        <v>1000</v>
      </c>
      <c r="I59" s="50"/>
      <c r="J59" s="50" t="s">
        <v>63</v>
      </c>
      <c r="K59" s="50" t="s">
        <v>64</v>
      </c>
      <c r="L59" s="50" t="s">
        <v>113</v>
      </c>
      <c r="M59" s="50"/>
      <c r="N59" s="50"/>
      <c r="O59" s="50"/>
      <c r="P59" s="50"/>
      <c r="Q59" s="51"/>
      <c r="R59" s="51"/>
      <c r="S59" s="51"/>
      <c r="T59" s="51"/>
      <c r="U59" s="51"/>
      <c r="V59" s="51"/>
      <c r="W59" s="51"/>
      <c r="X59" s="51"/>
      <c r="Y59" s="52"/>
    </row>
    <row r="60" spans="1:25" x14ac:dyDescent="0.2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ht="15.75" thickBot="1" x14ac:dyDescent="0.3"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8.75" x14ac:dyDescent="0.3">
      <c r="A62" s="26" t="s">
        <v>118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8"/>
    </row>
    <row r="63" spans="1:25" x14ac:dyDescent="0.25">
      <c r="A63" s="29" t="s">
        <v>99</v>
      </c>
      <c r="B63" s="30" t="s">
        <v>59</v>
      </c>
      <c r="C63" s="30" t="s">
        <v>100</v>
      </c>
      <c r="D63" s="30" t="s">
        <v>92</v>
      </c>
      <c r="E63" s="30" t="s">
        <v>69</v>
      </c>
      <c r="F63" s="30">
        <v>2016</v>
      </c>
      <c r="G63" s="30"/>
      <c r="H63" s="31">
        <v>35000</v>
      </c>
      <c r="I63" s="30"/>
      <c r="J63" s="30" t="s">
        <v>63</v>
      </c>
      <c r="K63" s="30" t="s">
        <v>64</v>
      </c>
      <c r="L63" s="32" t="s">
        <v>114</v>
      </c>
      <c r="M63" s="30"/>
      <c r="N63" s="30"/>
      <c r="O63" s="30"/>
      <c r="P63" s="30"/>
      <c r="Q63" s="31"/>
      <c r="R63" s="31"/>
      <c r="S63" s="31"/>
      <c r="T63" s="31"/>
      <c r="U63" s="31"/>
      <c r="V63" s="31"/>
      <c r="W63" s="31"/>
      <c r="X63" s="31"/>
      <c r="Y63" s="33"/>
    </row>
    <row r="64" spans="1:25" x14ac:dyDescent="0.25">
      <c r="A64" s="34" t="s">
        <v>99</v>
      </c>
      <c r="B64" s="24" t="s">
        <v>59</v>
      </c>
      <c r="C64" s="24" t="s">
        <v>100</v>
      </c>
      <c r="D64" s="24" t="s">
        <v>92</v>
      </c>
      <c r="E64" s="24" t="s">
        <v>69</v>
      </c>
      <c r="F64" s="24">
        <v>2016</v>
      </c>
      <c r="G64" s="24"/>
      <c r="H64" s="25">
        <v>35000</v>
      </c>
      <c r="I64" s="24"/>
      <c r="J64" s="24" t="s">
        <v>63</v>
      </c>
      <c r="K64" s="24" t="s">
        <v>64</v>
      </c>
      <c r="L64" s="24"/>
      <c r="M64" s="24"/>
      <c r="N64" s="24"/>
      <c r="O64" s="24"/>
      <c r="P64" s="24"/>
      <c r="Q64" s="25"/>
      <c r="R64" s="25"/>
      <c r="S64" s="25"/>
      <c r="T64" s="25"/>
      <c r="U64" s="25"/>
      <c r="V64" s="25"/>
      <c r="W64" s="25"/>
      <c r="X64" s="25"/>
      <c r="Y64" s="35"/>
    </row>
    <row r="65" spans="1:25" x14ac:dyDescent="0.25">
      <c r="A65" s="36" t="s">
        <v>78</v>
      </c>
      <c r="B65" s="37" t="s">
        <v>59</v>
      </c>
      <c r="C65" s="37" t="s">
        <v>79</v>
      </c>
      <c r="D65" s="37" t="s">
        <v>80</v>
      </c>
      <c r="E65" s="37" t="s">
        <v>69</v>
      </c>
      <c r="F65" s="37">
        <v>2016</v>
      </c>
      <c r="G65" s="37"/>
      <c r="H65" s="38">
        <v>10000</v>
      </c>
      <c r="I65" s="37"/>
      <c r="J65" s="37" t="s">
        <v>81</v>
      </c>
      <c r="K65" s="37" t="s">
        <v>82</v>
      </c>
      <c r="L65" s="32" t="s">
        <v>106</v>
      </c>
      <c r="M65" s="30"/>
      <c r="N65" s="30"/>
      <c r="O65" s="30"/>
      <c r="P65" s="30"/>
      <c r="Q65" s="31"/>
      <c r="R65" s="31"/>
      <c r="S65" s="31"/>
      <c r="T65" s="31"/>
      <c r="U65" s="31"/>
      <c r="V65" s="31"/>
      <c r="W65" s="31"/>
      <c r="X65" s="31"/>
      <c r="Y65" s="33"/>
    </row>
    <row r="66" spans="1:25" x14ac:dyDescent="0.25">
      <c r="A66" s="34" t="s">
        <v>78</v>
      </c>
      <c r="B66" s="24" t="s">
        <v>59</v>
      </c>
      <c r="C66" s="24" t="s">
        <v>79</v>
      </c>
      <c r="D66" s="24" t="s">
        <v>80</v>
      </c>
      <c r="E66" s="24" t="s">
        <v>69</v>
      </c>
      <c r="F66" s="24">
        <v>2016</v>
      </c>
      <c r="G66" s="24"/>
      <c r="H66" s="25">
        <v>10000</v>
      </c>
      <c r="I66" s="24"/>
      <c r="J66" s="24" t="s">
        <v>81</v>
      </c>
      <c r="K66" s="24" t="s">
        <v>82</v>
      </c>
      <c r="L66" s="24"/>
      <c r="M66" s="24"/>
      <c r="N66" s="24"/>
      <c r="O66" s="24"/>
      <c r="P66" s="24"/>
      <c r="Q66" s="25"/>
      <c r="R66" s="25"/>
      <c r="S66" s="25"/>
      <c r="T66" s="25"/>
      <c r="U66" s="25"/>
      <c r="V66" s="25"/>
      <c r="W66" s="25"/>
      <c r="X66" s="25"/>
      <c r="Y66" s="35"/>
    </row>
    <row r="67" spans="1:25" x14ac:dyDescent="0.25">
      <c r="A67" s="36" t="s">
        <v>97</v>
      </c>
      <c r="B67" s="37" t="s">
        <v>59</v>
      </c>
      <c r="C67" s="37" t="s">
        <v>98</v>
      </c>
      <c r="D67" s="37" t="s">
        <v>92</v>
      </c>
      <c r="E67" s="37" t="s">
        <v>69</v>
      </c>
      <c r="F67" s="37">
        <v>2022</v>
      </c>
      <c r="G67" s="37"/>
      <c r="H67" s="38">
        <v>10000</v>
      </c>
      <c r="I67" s="37"/>
      <c r="J67" s="37" t="s">
        <v>81</v>
      </c>
      <c r="K67" s="37" t="s">
        <v>82</v>
      </c>
      <c r="L67" s="32" t="s">
        <v>106</v>
      </c>
      <c r="M67" s="30"/>
      <c r="N67" s="30"/>
      <c r="O67" s="30"/>
      <c r="P67" s="30"/>
      <c r="Q67" s="31"/>
      <c r="R67" s="31"/>
      <c r="S67" s="31"/>
      <c r="T67" s="31"/>
      <c r="U67" s="31"/>
      <c r="V67" s="31"/>
      <c r="W67" s="31"/>
      <c r="X67" s="31"/>
      <c r="Y67" s="33"/>
    </row>
    <row r="68" spans="1:25" x14ac:dyDescent="0.25">
      <c r="A68" s="34" t="s">
        <v>97</v>
      </c>
      <c r="B68" s="24" t="s">
        <v>59</v>
      </c>
      <c r="C68" s="24" t="s">
        <v>98</v>
      </c>
      <c r="D68" s="24" t="s">
        <v>92</v>
      </c>
      <c r="E68" s="24" t="s">
        <v>69</v>
      </c>
      <c r="F68" s="24">
        <v>2022</v>
      </c>
      <c r="G68" s="24"/>
      <c r="H68" s="25">
        <v>10000</v>
      </c>
      <c r="I68" s="24"/>
      <c r="J68" s="24" t="s">
        <v>81</v>
      </c>
      <c r="K68" s="24" t="s">
        <v>82</v>
      </c>
      <c r="L68" s="24"/>
      <c r="M68" s="24"/>
      <c r="N68" s="24"/>
      <c r="O68" s="24"/>
      <c r="P68" s="24"/>
      <c r="Q68" s="25"/>
      <c r="R68" s="25"/>
      <c r="S68" s="25"/>
      <c r="T68" s="25"/>
      <c r="U68" s="25"/>
      <c r="V68" s="25"/>
      <c r="W68" s="25"/>
      <c r="X68" s="25"/>
      <c r="Y68" s="35"/>
    </row>
  </sheetData>
  <sortState ref="A46:Y78">
    <sortCondition ref="A46:A7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>
      <selection activeCell="B7" sqref="B7"/>
    </sheetView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129</v>
      </c>
    </row>
    <row r="4" spans="1:3" x14ac:dyDescent="0.25">
      <c r="A4" t="s">
        <v>1</v>
      </c>
    </row>
    <row r="5" spans="1:3" x14ac:dyDescent="0.25">
      <c r="A5" t="s">
        <v>2</v>
      </c>
    </row>
    <row r="7" spans="1:3" x14ac:dyDescent="0.25">
      <c r="A7" t="s">
        <v>3</v>
      </c>
    </row>
    <row r="8" spans="1:3" x14ac:dyDescent="0.25">
      <c r="A8" t="s">
        <v>4</v>
      </c>
    </row>
    <row r="9" spans="1:3" x14ac:dyDescent="0.25">
      <c r="A9" t="s">
        <v>5</v>
      </c>
    </row>
    <row r="11" spans="1:3" x14ac:dyDescent="0.25">
      <c r="A11" s="16" t="s">
        <v>6</v>
      </c>
      <c r="B11" s="16"/>
      <c r="C11" s="16"/>
    </row>
    <row r="13" spans="1:3" x14ac:dyDescent="0.25">
      <c r="A13" s="89" t="s">
        <v>7</v>
      </c>
      <c r="B13" s="89"/>
      <c r="C13" s="3" t="s">
        <v>8</v>
      </c>
    </row>
    <row r="14" spans="1:3" x14ac:dyDescent="0.25">
      <c r="A14" s="4" t="s">
        <v>9</v>
      </c>
      <c r="B14" s="5" t="s">
        <v>10</v>
      </c>
      <c r="C14" s="6" t="s">
        <v>11</v>
      </c>
    </row>
    <row r="15" spans="1:3" ht="45" x14ac:dyDescent="0.25">
      <c r="A15" s="4" t="s">
        <v>12</v>
      </c>
      <c r="B15" s="7" t="s">
        <v>13</v>
      </c>
      <c r="C15" s="6" t="s">
        <v>14</v>
      </c>
    </row>
    <row r="16" spans="1:3" ht="30" x14ac:dyDescent="0.25">
      <c r="A16" s="4" t="s">
        <v>15</v>
      </c>
      <c r="B16" s="5" t="s">
        <v>16</v>
      </c>
      <c r="C16" s="6" t="s">
        <v>17</v>
      </c>
    </row>
    <row r="17" spans="1:3" ht="90" x14ac:dyDescent="0.25">
      <c r="A17" s="4" t="s">
        <v>18</v>
      </c>
      <c r="B17" s="7" t="s">
        <v>19</v>
      </c>
      <c r="C17" s="6" t="s">
        <v>20</v>
      </c>
    </row>
    <row r="18" spans="1:3" ht="105" x14ac:dyDescent="0.25">
      <c r="A18" s="86" t="s">
        <v>21</v>
      </c>
      <c r="B18" s="7" t="s">
        <v>22</v>
      </c>
      <c r="C18" s="6" t="s">
        <v>23</v>
      </c>
    </row>
    <row r="19" spans="1:3" x14ac:dyDescent="0.25">
      <c r="A19" s="86"/>
      <c r="B19" s="5" t="s">
        <v>24</v>
      </c>
      <c r="C19" s="6" t="s">
        <v>25</v>
      </c>
    </row>
    <row r="20" spans="1:3" x14ac:dyDescent="0.25">
      <c r="A20" s="86"/>
      <c r="B20" s="5" t="s">
        <v>26</v>
      </c>
      <c r="C20" s="6" t="s">
        <v>27</v>
      </c>
    </row>
    <row r="21" spans="1:3" x14ac:dyDescent="0.25">
      <c r="A21" s="86"/>
      <c r="B21" s="5" t="s">
        <v>28</v>
      </c>
      <c r="C21" s="6" t="s">
        <v>29</v>
      </c>
    </row>
    <row r="22" spans="1:3" ht="30" x14ac:dyDescent="0.25">
      <c r="A22" s="86"/>
      <c r="B22" s="5" t="s">
        <v>30</v>
      </c>
      <c r="C22" s="6" t="s">
        <v>31</v>
      </c>
    </row>
    <row r="23" spans="1:3" ht="60" x14ac:dyDescent="0.25">
      <c r="A23" s="86" t="s">
        <v>32</v>
      </c>
      <c r="B23" s="7" t="s">
        <v>33</v>
      </c>
      <c r="C23" s="6" t="s">
        <v>34</v>
      </c>
    </row>
    <row r="24" spans="1:3" ht="60" x14ac:dyDescent="0.25">
      <c r="A24" s="86"/>
      <c r="B24" s="7" t="s">
        <v>35</v>
      </c>
      <c r="C24" s="6" t="s">
        <v>36</v>
      </c>
    </row>
    <row r="25" spans="1:3" ht="30" x14ac:dyDescent="0.25">
      <c r="A25" s="87" t="s">
        <v>37</v>
      </c>
      <c r="B25" s="5" t="s">
        <v>38</v>
      </c>
      <c r="C25" s="6" t="s">
        <v>39</v>
      </c>
    </row>
    <row r="26" spans="1:3" ht="30" x14ac:dyDescent="0.25">
      <c r="A26" s="87"/>
      <c r="B26" s="5" t="s">
        <v>40</v>
      </c>
      <c r="C26" s="6" t="s">
        <v>41</v>
      </c>
    </row>
    <row r="27" spans="1:3" ht="30" x14ac:dyDescent="0.25">
      <c r="A27" s="86" t="s">
        <v>42</v>
      </c>
      <c r="B27" s="5" t="s">
        <v>43</v>
      </c>
      <c r="C27" s="6" t="s">
        <v>44</v>
      </c>
    </row>
    <row r="28" spans="1:3" ht="30" x14ac:dyDescent="0.25">
      <c r="A28" s="86"/>
      <c r="B28" s="5" t="s">
        <v>45</v>
      </c>
      <c r="C28" s="6" t="s">
        <v>46</v>
      </c>
    </row>
    <row r="29" spans="1:3" ht="75" x14ac:dyDescent="0.25">
      <c r="A29" s="4" t="s">
        <v>47</v>
      </c>
      <c r="B29" s="5" t="s">
        <v>48</v>
      </c>
      <c r="C29" s="6" t="s">
        <v>49</v>
      </c>
    </row>
    <row r="30" spans="1:3" x14ac:dyDescent="0.25">
      <c r="A30" s="86" t="s">
        <v>50</v>
      </c>
      <c r="B30" s="5">
        <v>2012</v>
      </c>
      <c r="C30" s="88" t="s">
        <v>51</v>
      </c>
    </row>
    <row r="31" spans="1:3" x14ac:dyDescent="0.25">
      <c r="A31" s="86"/>
      <c r="B31" s="5">
        <v>2013</v>
      </c>
      <c r="C31" s="88"/>
    </row>
    <row r="32" spans="1:3" x14ac:dyDescent="0.25">
      <c r="A32" s="86"/>
      <c r="B32" s="5">
        <v>2014</v>
      </c>
      <c r="C32" s="88"/>
    </row>
    <row r="33" spans="1:3" x14ac:dyDescent="0.25">
      <c r="A33" s="85" t="s">
        <v>52</v>
      </c>
      <c r="B33" s="5">
        <v>2015</v>
      </c>
      <c r="C33" s="88" t="s">
        <v>53</v>
      </c>
    </row>
    <row r="34" spans="1:3" x14ac:dyDescent="0.25">
      <c r="A34" s="85"/>
      <c r="B34" s="5">
        <v>2020</v>
      </c>
      <c r="C34" s="88"/>
    </row>
    <row r="35" spans="1:3" x14ac:dyDescent="0.25">
      <c r="A35" s="85"/>
      <c r="B35" s="5">
        <v>2025</v>
      </c>
      <c r="C35" s="88"/>
    </row>
    <row r="36" spans="1:3" x14ac:dyDescent="0.25">
      <c r="A36" s="85"/>
      <c r="B36" s="5">
        <v>2030</v>
      </c>
      <c r="C36" s="88"/>
    </row>
    <row r="37" spans="1:3" x14ac:dyDescent="0.25">
      <c r="A37" s="85"/>
      <c r="B37" s="5">
        <v>2035</v>
      </c>
      <c r="C37" s="88"/>
    </row>
    <row r="38" spans="1:3" x14ac:dyDescent="0.25">
      <c r="A38" s="85"/>
      <c r="B38" s="5">
        <v>2040</v>
      </c>
      <c r="C38" s="88"/>
    </row>
    <row r="40" spans="1:3" x14ac:dyDescent="0.25">
      <c r="A40" t="s">
        <v>54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RETURNS 2015 vs 2010 IRP 07-10-15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98F3D962-ED74-4466-B039-1F0DA384B506}"/>
</file>

<file path=customXml/itemProps2.xml><?xml version="1.0" encoding="utf-8"?>
<ds:datastoreItem xmlns:ds="http://schemas.openxmlformats.org/officeDocument/2006/customXml" ds:itemID="{61178D9F-E8D9-423F-AD0F-C9B2D989F068}"/>
</file>

<file path=customXml/itemProps3.xml><?xml version="1.0" encoding="utf-8"?>
<ds:datastoreItem xmlns:ds="http://schemas.openxmlformats.org/officeDocument/2006/customXml" ds:itemID="{81CA7B75-B335-4CEC-8888-C6F57721FE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ProjectList</vt:lpstr>
      <vt:lpstr>Step1</vt:lpstr>
      <vt:lpstr>Step2</vt:lpstr>
      <vt:lpstr>compared</vt:lpstr>
      <vt:lpstr>definitions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UpperSanGabriel LR Inventory 07-10-2015 draft</dc:title>
  <dc:creator>Ti,Mike N</dc:creator>
  <cp:lastModifiedBy>Ti,Mike N</cp:lastModifiedBy>
  <dcterms:created xsi:type="dcterms:W3CDTF">2015-04-13T22:11:50Z</dcterms:created>
  <dcterms:modified xsi:type="dcterms:W3CDTF">2015-09-09T23:43:29Z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