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710" yWindow="600" windowWidth="28695" windowHeight="10740" tabRatio="412" activeTab="1"/>
  </bookViews>
  <sheets>
    <sheet name="ProjectList" sheetId="5" r:id="rId1"/>
    <sheet name="ProjectList (2)" sheetId="7" r:id="rId2"/>
    <sheet name="compared" sheetId="6" r:id="rId3"/>
    <sheet name="definitions" sheetId="4" r:id="rId4"/>
  </sheets>
  <calcPr calcId="145621" calcOnSave="0"/>
</workbook>
</file>

<file path=xl/calcChain.xml><?xml version="1.0" encoding="utf-8"?>
<calcChain xmlns="http://schemas.openxmlformats.org/spreadsheetml/2006/main">
  <c r="T8" i="7" l="1"/>
  <c r="U8" i="7" s="1"/>
  <c r="T14" i="7"/>
  <c r="T10" i="7"/>
  <c r="T16" i="7"/>
  <c r="V8" i="7" l="1"/>
  <c r="U14" i="7"/>
  <c r="U10" i="7"/>
  <c r="V10" i="7"/>
  <c r="U16" i="7"/>
  <c r="T18" i="6"/>
  <c r="T24" i="6"/>
  <c r="U24" i="6" s="1"/>
  <c r="V24" i="6" s="1"/>
  <c r="T20" i="6"/>
  <c r="T26" i="6"/>
  <c r="W10" i="7" l="1"/>
  <c r="X10" i="7" s="1"/>
  <c r="V16" i="7"/>
  <c r="W16" i="7" s="1"/>
  <c r="X16" i="7" s="1"/>
  <c r="V14" i="7"/>
  <c r="W14" i="7" s="1"/>
  <c r="W8" i="7"/>
  <c r="U20" i="6"/>
  <c r="V20" i="6" s="1"/>
  <c r="W24" i="6"/>
  <c r="U26" i="6"/>
  <c r="V26" i="6"/>
  <c r="W26" i="6" s="1"/>
  <c r="U18" i="6"/>
  <c r="T12" i="5"/>
  <c r="U12" i="5" s="1"/>
  <c r="T11" i="5"/>
  <c r="T9" i="5"/>
  <c r="U9" i="5" s="1"/>
  <c r="V9" i="5" s="1"/>
  <c r="T8" i="5"/>
  <c r="U8" i="5" s="1"/>
  <c r="Y10" i="7" l="1"/>
  <c r="X8" i="7"/>
  <c r="Y8" i="7" s="1"/>
  <c r="Y16" i="7"/>
  <c r="X14" i="7"/>
  <c r="Y14" i="7" s="1"/>
  <c r="X24" i="6"/>
  <c r="Y24" i="6" s="1"/>
  <c r="V18" i="6"/>
  <c r="X26" i="6"/>
  <c r="Y26" i="6" s="1"/>
  <c r="W20" i="6"/>
  <c r="U11" i="5"/>
  <c r="V11" i="5" s="1"/>
  <c r="W11" i="5" s="1"/>
  <c r="V12" i="5"/>
  <c r="W9" i="5"/>
  <c r="X9" i="5"/>
  <c r="V8" i="5"/>
  <c r="Y9" i="5" l="1"/>
  <c r="X20" i="6"/>
  <c r="Y20" i="6" s="1"/>
  <c r="W18" i="6"/>
  <c r="X18" i="6" s="1"/>
  <c r="Y18" i="6" s="1"/>
  <c r="X11" i="5"/>
  <c r="Y11" i="5" s="1"/>
  <c r="W12" i="5"/>
  <c r="X12" i="5" s="1"/>
  <c r="W8" i="5"/>
  <c r="X8" i="5" s="1"/>
  <c r="Y12" i="5" l="1"/>
  <c r="Y8" i="5"/>
</calcChain>
</file>

<file path=xl/comments1.xml><?xml version="1.0" encoding="utf-8"?>
<comments xmlns="http://schemas.openxmlformats.org/spreadsheetml/2006/main">
  <authors>
    <author>Lippman, David</author>
  </authors>
  <commentList>
    <comment ref="T8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Future demand based on three year avg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All these projects were identified in our 2014 Recycled Water Master Plan Update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Preliminary Design &amp; CEQA analysis under way in cooperation with LADWP</t>
        </r>
      </text>
    </comment>
  </commentList>
</comments>
</file>

<file path=xl/comments2.xml><?xml version="1.0" encoding="utf-8"?>
<comments xmlns="http://schemas.openxmlformats.org/spreadsheetml/2006/main">
  <authors>
    <author>Lippman, David</author>
  </authors>
  <commentList>
    <comment ref="T16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Future demand based on three year avg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Preliminary Design &amp; CEQA analysis under way in cooperation with LADWP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All these projects were identified in our 2014 Recycled Water Master Plan Update</t>
        </r>
      </text>
    </comment>
  </commentList>
</comments>
</file>

<file path=xl/comments3.xml><?xml version="1.0" encoding="utf-8"?>
<comments xmlns="http://schemas.openxmlformats.org/spreadsheetml/2006/main">
  <authors>
    <author>Lippman, David</author>
  </authors>
  <commentList>
    <comment ref="T26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Future demand based on three year avg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All these projects were identified in our 2014 Recycled Water Master Plan Update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Preliminary Design &amp; CEQA analysis under way in cooperation with LADWP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Preliminary Design &amp; CEQA analysis under way in cooperation with LADWP</t>
        </r>
      </text>
    </comment>
    <comment ref="D51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All these projects were identified in our 2014 Recycled Water Master Plan Update</t>
        </r>
      </text>
    </comment>
  </commentList>
</comments>
</file>

<file path=xl/sharedStrings.xml><?xml version="1.0" encoding="utf-8"?>
<sst xmlns="http://schemas.openxmlformats.org/spreadsheetml/2006/main" count="931" uniqueCount="130">
  <si>
    <t>Local Resources Inventory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</si>
  <si>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</si>
  <si>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</si>
  <si>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</si>
  <si>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</si>
  <si>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</si>
  <si>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</si>
  <si>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</si>
  <si>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</si>
  <si>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</si>
  <si>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</si>
  <si>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</si>
  <si>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</si>
  <si>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</si>
  <si>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</si>
  <si>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</si>
  <si>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</si>
  <si>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</si>
  <si>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</si>
  <si>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</si>
  <si>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</si>
  <si>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</si>
  <si>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</si>
  <si>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</si>
  <si>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</si>
  <si>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</si>
  <si>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</si>
  <si>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</si>
  <si>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</si>
  <si>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</si>
  <si>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</si>
  <si>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</si>
  <si>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</si>
  <si>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</si>
  <si>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</si>
  <si>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</si>
  <si>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</si>
  <si>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</si>
  <si>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</si>
  <si>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</si>
  <si>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</si>
  <si>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</si>
  <si>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</si>
  <si>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</si>
  <si>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</si>
  <si>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</si>
  <si>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</si>
  <si>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</si>
  <si>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</si>
  <si>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</si>
  <si>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</si>
  <si>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</si>
  <si>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</si>
  <si>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</si>
  <si>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Las Virgenes Municipal Water District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</si>
  <si>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</si>
  <si>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</si>
  <si>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k89</t>
  </si>
  <si>
    <t>REC</t>
  </si>
  <si>
    <t>Calabasas System/Calabasas Reclaimed Water System</t>
  </si>
  <si>
    <t>Existing</t>
  </si>
  <si>
    <t>Non-LRP</t>
  </si>
  <si>
    <t>Non-potable</t>
  </si>
  <si>
    <t>MI</t>
  </si>
  <si>
    <t>k85</t>
  </si>
  <si>
    <t>Calabasas System/Calabasas Reclaimed Water System Extension Project</t>
  </si>
  <si>
    <t>LRP</t>
  </si>
  <si>
    <t>k86</t>
  </si>
  <si>
    <t>Decker Canyon Recycled Water Line Extension Project</t>
  </si>
  <si>
    <t>k88</t>
  </si>
  <si>
    <t>Las Virgenes Valley Reclaimed Water System</t>
  </si>
  <si>
    <t>k84</t>
  </si>
  <si>
    <t>Las Virgenes Reclamation Project</t>
  </si>
  <si>
    <t>k80</t>
  </si>
  <si>
    <t>Thousand Oaks Boulevard Extension/Thousand Oaks Boulevard Extension, Phase 1</t>
  </si>
  <si>
    <t>Full Design &amp; Appropriated Funds</t>
  </si>
  <si>
    <t>k79</t>
  </si>
  <si>
    <t>Woodland Hills Golf Course Extension</t>
  </si>
  <si>
    <t>k81</t>
  </si>
  <si>
    <t>Hidden Hills Outdoor Residential Pilot Project</t>
  </si>
  <si>
    <t>Conceptual</t>
  </si>
  <si>
    <t>k82</t>
  </si>
  <si>
    <t>Thousand Oaks Boulevard Extension/Thousand Oaks Boulevard Extension, Phase 2</t>
  </si>
  <si>
    <t>Thousand Oaks Blvd Extension</t>
  </si>
  <si>
    <t>?</t>
  </si>
  <si>
    <t>Westlake Hills Elementary School Extension</t>
  </si>
  <si>
    <t>Triunfo Community Park Extension</t>
  </si>
  <si>
    <t>Evenstar Park Extension</t>
  </si>
  <si>
    <t>North Ranch Playfields/Lindero Greenbelt Extension</t>
  </si>
  <si>
    <t>Capris Tract w/o Lindero Cyn Greenbelt</t>
  </si>
  <si>
    <t xml:space="preserve">Funding </t>
  </si>
  <si>
    <t>Capris Tract with Lindero Cyn Greenbelt</t>
  </si>
  <si>
    <t>Hillcrest Tract/Oak Park North</t>
  </si>
  <si>
    <t>Feasibility</t>
  </si>
  <si>
    <t xml:space="preserve">Funding &amp; persuading PUC retailers to convert to REW </t>
  </si>
  <si>
    <t>North Ranch Park Extension</t>
  </si>
  <si>
    <t>Hidden Hills Residential Use Extension</t>
  </si>
  <si>
    <t>LRP (potential)</t>
  </si>
  <si>
    <t>34,09,21.10/118,49,10.16</t>
  </si>
  <si>
    <t>34,08,42.20/118,51,03.66</t>
  </si>
  <si>
    <t>34,09,17.52/118,50,40.47</t>
  </si>
  <si>
    <t>34,09,14.29/118,50,07.26</t>
  </si>
  <si>
    <t>34,10,48.71/118,47,12.53</t>
  </si>
  <si>
    <t>34,10,53.14/118,46,48.74</t>
  </si>
  <si>
    <t>34,09,45.98/118,39,47.88</t>
  </si>
  <si>
    <t>34,09,15.98/118,35,38.50</t>
  </si>
  <si>
    <t>Compared</t>
  </si>
  <si>
    <t>Revised List</t>
  </si>
  <si>
    <t>Deleted Projects</t>
  </si>
  <si>
    <t>New</t>
  </si>
  <si>
    <t>New Projects (Missing Start Dates)</t>
  </si>
  <si>
    <t>2010 IRP Planned Projects</t>
  </si>
  <si>
    <t>Thousand Oaks Boulevard Extension, Phase 2</t>
  </si>
  <si>
    <t>Thousand Oaks Boulevard Extension, Phase 1</t>
  </si>
  <si>
    <t>Definitions</t>
  </si>
  <si>
    <t>34,10,57.67/118,34,51.65</t>
  </si>
  <si>
    <t>k326</t>
  </si>
  <si>
    <t>LRPx</t>
  </si>
  <si>
    <t>k349</t>
  </si>
  <si>
    <t>Not Existing</t>
  </si>
  <si>
    <t>k63</t>
  </si>
  <si>
    <t>Calabasas System</t>
  </si>
  <si>
    <t>Calabasas Reclaimed Water System Extension Project</t>
  </si>
  <si>
    <t>k83</t>
  </si>
  <si>
    <t>GWR</t>
  </si>
  <si>
    <t>Westlake Wells - Tapia WRF Intertie Project</t>
  </si>
  <si>
    <t>GRP</t>
  </si>
  <si>
    <t>No</t>
  </si>
  <si>
    <t>Calabasas Reclaimed Water System</t>
  </si>
  <si>
    <t>New LV1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</si>
</sst>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4"/>
      <name val="Calibri"/>
      <family val="2"/>
      <scheme val="minor"/>
    </font>
    <font>
      <strike/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i/>
      <sz val="11"/>
      <color theme="6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1" fontId="2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3" fontId="0" fillId="0" borderId="0" xfId="0" applyNumberFormat="1" applyFont="1"/>
    <xf numFmtId="0" fontId="0" fillId="0" borderId="0" xfId="0" applyFont="1" applyAlignment="1">
      <alignment horizontal="center"/>
    </xf>
    <xf numFmtId="44" fontId="0" fillId="0" borderId="0" xfId="2" applyFont="1"/>
    <xf numFmtId="0" fontId="0" fillId="0" borderId="4" xfId="0" applyBorder="1"/>
    <xf numFmtId="3" fontId="0" fillId="0" borderId="4" xfId="0" applyNumberFormat="1" applyBorder="1"/>
    <xf numFmtId="0" fontId="14" fillId="0" borderId="0" xfId="0" applyFont="1" applyBorder="1"/>
    <xf numFmtId="3" fontId="14" fillId="0" borderId="0" xfId="0" applyNumberFormat="1" applyFont="1" applyBorder="1"/>
    <xf numFmtId="0" fontId="13" fillId="0" borderId="0" xfId="0" applyFont="1" applyBorder="1"/>
    <xf numFmtId="3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44" fontId="13" fillId="0" borderId="0" xfId="2" applyFont="1" applyBorder="1"/>
    <xf numFmtId="0" fontId="0" fillId="0" borderId="0" xfId="0" applyBorder="1"/>
    <xf numFmtId="3" fontId="0" fillId="0" borderId="0" xfId="0" applyNumberFormat="1" applyBorder="1"/>
    <xf numFmtId="0" fontId="15" fillId="0" borderId="5" xfId="0" applyFont="1" applyBorder="1"/>
    <xf numFmtId="0" fontId="13" fillId="0" borderId="6" xfId="0" applyFont="1" applyBorder="1"/>
    <xf numFmtId="3" fontId="13" fillId="0" borderId="6" xfId="0" applyNumberFormat="1" applyFont="1" applyBorder="1"/>
    <xf numFmtId="3" fontId="13" fillId="0" borderId="7" xfId="0" applyNumberFormat="1" applyFont="1" applyBorder="1"/>
    <xf numFmtId="0" fontId="13" fillId="0" borderId="8" xfId="0" applyFont="1" applyBorder="1"/>
    <xf numFmtId="3" fontId="13" fillId="0" borderId="9" xfId="0" applyNumberFormat="1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3" fontId="13" fillId="0" borderId="11" xfId="0" applyNumberFormat="1" applyFont="1" applyBorder="1"/>
    <xf numFmtId="44" fontId="13" fillId="0" borderId="11" xfId="2" applyFont="1" applyBorder="1"/>
    <xf numFmtId="3" fontId="13" fillId="0" borderId="12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9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14" fillId="0" borderId="9" xfId="0" applyNumberFormat="1" applyFont="1" applyBorder="1"/>
    <xf numFmtId="0" fontId="0" fillId="0" borderId="10" xfId="0" applyBorder="1"/>
    <xf numFmtId="0" fontId="0" fillId="0" borderId="11" xfId="0" applyBorder="1"/>
    <xf numFmtId="3" fontId="0" fillId="0" borderId="11" xfId="0" applyNumberFormat="1" applyBorder="1"/>
    <xf numFmtId="0" fontId="14" fillId="0" borderId="11" xfId="0" applyFont="1" applyBorder="1"/>
    <xf numFmtId="3" fontId="14" fillId="0" borderId="11" xfId="0" applyNumberFormat="1" applyFont="1" applyBorder="1"/>
    <xf numFmtId="3" fontId="14" fillId="0" borderId="12" xfId="0" applyNumberFormat="1" applyFont="1" applyBorder="1"/>
    <xf numFmtId="0" fontId="14" fillId="0" borderId="8" xfId="0" applyFont="1" applyBorder="1"/>
    <xf numFmtId="0" fontId="0" fillId="0" borderId="13" xfId="0" applyBorder="1"/>
    <xf numFmtId="3" fontId="0" fillId="0" borderId="14" xfId="0" applyNumberFormat="1" applyBorder="1"/>
    <xf numFmtId="3" fontId="0" fillId="0" borderId="12" xfId="0" applyNumberForma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11" xfId="0" applyBorder="1" applyAlignment="1">
      <alignment horizontal="left"/>
    </xf>
    <xf numFmtId="0" fontId="0" fillId="0" borderId="11" xfId="0" applyNumberFormat="1" applyBorder="1"/>
    <xf numFmtId="1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5" xfId="0" applyBorder="1"/>
    <xf numFmtId="3" fontId="0" fillId="0" borderId="15" xfId="0" applyNumberFormat="1" applyBorder="1"/>
    <xf numFmtId="0" fontId="16" fillId="0" borderId="15" xfId="0" applyFont="1" applyBorder="1"/>
    <xf numFmtId="3" fontId="16" fillId="0" borderId="4" xfId="0" applyNumberFormat="1" applyFont="1" applyFill="1" applyBorder="1"/>
    <xf numFmtId="0" fontId="16" fillId="0" borderId="0" xfId="0" applyFont="1" applyBorder="1"/>
    <xf numFmtId="3" fontId="16" fillId="0" borderId="0" xfId="0" applyNumberFormat="1" applyFont="1" applyBorder="1"/>
    <xf numFmtId="3" fontId="16" fillId="7" borderId="0" xfId="0" applyNumberFormat="1" applyFont="1" applyFill="1" applyBorder="1"/>
    <xf numFmtId="3" fontId="16" fillId="0" borderId="0" xfId="0" applyNumberFormat="1" applyFont="1" applyFill="1" applyBorder="1"/>
    <xf numFmtId="0" fontId="16" fillId="0" borderId="0" xfId="0" applyFont="1" applyFill="1" applyBorder="1"/>
    <xf numFmtId="0" fontId="16" fillId="0" borderId="0" xfId="0" applyFont="1"/>
    <xf numFmtId="3" fontId="17" fillId="6" borderId="0" xfId="0" applyNumberFormat="1" applyFont="1" applyFill="1" applyBorder="1"/>
    <xf numFmtId="0" fontId="0" fillId="0" borderId="15" xfId="0" applyFont="1" applyBorder="1"/>
    <xf numFmtId="0" fontId="0" fillId="0" borderId="15" xfId="0" applyFont="1" applyBorder="1" applyAlignment="1">
      <alignment horizontal="center"/>
    </xf>
    <xf numFmtId="3" fontId="0" fillId="0" borderId="15" xfId="0" applyNumberFormat="1" applyFont="1" applyBorder="1"/>
    <xf numFmtId="44" fontId="0" fillId="0" borderId="15" xfId="2" applyFont="1" applyBorder="1"/>
    <xf numFmtId="0" fontId="16" fillId="0" borderId="4" xfId="0" applyFont="1" applyBorder="1"/>
    <xf numFmtId="3" fontId="16" fillId="0" borderId="4" xfId="0" applyNumberFormat="1" applyFont="1" applyBorder="1"/>
    <xf numFmtId="3" fontId="16" fillId="7" borderId="4" xfId="0" applyNumberFormat="1" applyFont="1" applyFill="1" applyBorder="1"/>
    <xf numFmtId="0" fontId="16" fillId="0" borderId="4" xfId="0" applyFont="1" applyFill="1" applyBorder="1"/>
    <xf numFmtId="0" fontId="0" fillId="0" borderId="4" xfId="0" applyFont="1" applyBorder="1"/>
    <xf numFmtId="3" fontId="17" fillId="6" borderId="4" xfId="0" applyNumberFormat="1" applyFont="1" applyFill="1" applyBorder="1"/>
    <xf numFmtId="0" fontId="0" fillId="0" borderId="4" xfId="0" applyFont="1" applyBorder="1" applyAlignment="1">
      <alignment horizontal="center"/>
    </xf>
    <xf numFmtId="3" fontId="0" fillId="0" borderId="4" xfId="0" applyNumberFormat="1" applyFont="1" applyBorder="1"/>
    <xf numFmtId="44" fontId="0" fillId="0" borderId="4" xfId="2" applyFont="1" applyBorder="1"/>
    <xf numFmtId="0" fontId="7" fillId="0" borderId="4" xfId="0" applyFont="1" applyFill="1" applyBorder="1"/>
  </cellXfs>
  <cellStyles count="3">
    <cellStyle name="Currency" xfId="2" builtinId="4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3457575</xdr:colOff>
      <xdr:row>27</xdr:row>
      <xdr:rowOff>9525</xdr:rowOff>
    </xdr:from>
    <xdr:to>
      <xdr:col>3</xdr:col>
      <xdr:colOff>990600</xdr:colOff>
      <xdr:row>31</xdr:row>
      <xdr:rowOff>142875</xdr:rowOff>
    </xdr:to>
    <xdr:sp macro="" textlink="">
      <xdr:nvSpPr>
        <xdr:cNvPr id="2" name="TextBox 1"/>
        <xdr:cNvSpPr txBox="1"/>
      </xdr:nvSpPr>
      <xdr:spPr>
        <a:xfrm>
          <a:off x="5381625" y="6581775"/>
          <a:ext cx="178117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9/9/2015 MT</a:t>
          </a:r>
        </a:p>
        <a:p>
          <a:r>
            <a:rPr lang="en-US" sz="1100"/>
            <a:t>No start date for these projects - did not include in forecast.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Y75"/>
  <sheetViews>
    <sheetView topLeftCell="A10" zoomScaleNormal="100" workbookViewId="0">
      <selection activeCell="L28" sqref="L28"/>
    </sheetView>
  </sheetViews>
  <sheetFormatPr defaultRowHeight="15" x14ac:dyDescent="0.25"/>
  <cols>
    <col min="1" max="1" width="8" customWidth="1"/>
    <col min="2" max="2" width="20.85546875" customWidth="1"/>
    <col min="3" max="3" width="63.710937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4" width="16.85546875" customWidth="1"/>
    <col min="15" max="15" width="14.28515625" customWidth="1"/>
    <col min="16" max="16" width="34.140625" customWidth="1"/>
  </cols>
  <sheetData>
    <row r="1" spans="1:25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8</v>
      </c>
      <c r="B6" s="4" t="s">
        <v>11</v>
      </c>
      <c r="C6" s="4" t="s">
        <v>14</v>
      </c>
      <c r="D6" s="4" t="s">
        <v>17</v>
      </c>
      <c r="E6" s="69" t="s">
        <v>20</v>
      </c>
      <c r="F6" s="69"/>
      <c r="G6" s="69"/>
      <c r="H6" s="69"/>
      <c r="I6" s="69"/>
      <c r="J6" s="69" t="s">
        <v>31</v>
      </c>
      <c r="K6" s="69"/>
      <c r="L6" s="70" t="s">
        <v>36</v>
      </c>
      <c r="M6" s="70"/>
      <c r="N6" s="69" t="s">
        <v>41</v>
      </c>
      <c r="O6" s="69"/>
      <c r="P6" s="4" t="s">
        <v>46</v>
      </c>
      <c r="Q6" s="69" t="s">
        <v>49</v>
      </c>
      <c r="R6" s="69"/>
      <c r="S6" s="69"/>
      <c r="T6" s="68" t="s">
        <v>51</v>
      </c>
      <c r="U6" s="68"/>
      <c r="V6" s="68"/>
      <c r="W6" s="68"/>
      <c r="X6" s="68"/>
      <c r="Y6" s="68"/>
    </row>
    <row r="7" spans="1:25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x14ac:dyDescent="0.25">
      <c r="A8" t="s">
        <v>57</v>
      </c>
      <c r="B8" t="s">
        <v>58</v>
      </c>
      <c r="C8" t="s">
        <v>59</v>
      </c>
      <c r="D8" t="s">
        <v>60</v>
      </c>
      <c r="E8" t="s">
        <v>61</v>
      </c>
      <c r="F8">
        <v>1997</v>
      </c>
      <c r="H8" s="15">
        <v>4000</v>
      </c>
      <c r="J8" t="s">
        <v>62</v>
      </c>
      <c r="K8" t="s">
        <v>63</v>
      </c>
      <c r="Q8" s="15">
        <v>998.50001049041748</v>
      </c>
      <c r="R8" s="15">
        <v>1331.6000061035156</v>
      </c>
      <c r="S8" s="15">
        <v>1243.9333333969116</v>
      </c>
      <c r="T8" s="15">
        <f>AVERAGE(Q8:S8)</f>
        <v>1191.3444499969482</v>
      </c>
      <c r="U8" s="15">
        <f t="shared" ref="U8:Y8" si="0">AVERAGE(R8:T8)</f>
        <v>1255.6259298324585</v>
      </c>
      <c r="V8" s="15">
        <f t="shared" si="0"/>
        <v>1230.3012377421062</v>
      </c>
      <c r="W8" s="15">
        <f t="shared" si="0"/>
        <v>1225.7572058571711</v>
      </c>
      <c r="X8" s="15">
        <f t="shared" si="0"/>
        <v>1237.2281244772455</v>
      </c>
      <c r="Y8" s="15">
        <f t="shared" si="0"/>
        <v>1231.0955226921742</v>
      </c>
    </row>
    <row r="9" spans="1:25" x14ac:dyDescent="0.25">
      <c r="A9" t="s">
        <v>64</v>
      </c>
      <c r="B9" t="s">
        <v>58</v>
      </c>
      <c r="C9" t="s">
        <v>65</v>
      </c>
      <c r="D9" t="s">
        <v>60</v>
      </c>
      <c r="E9" t="s">
        <v>66</v>
      </c>
      <c r="F9">
        <v>1989</v>
      </c>
      <c r="G9">
        <v>2014</v>
      </c>
      <c r="H9" s="15">
        <v>700</v>
      </c>
      <c r="J9" t="s">
        <v>62</v>
      </c>
      <c r="K9" t="s">
        <v>63</v>
      </c>
      <c r="Q9" s="15">
        <v>1260.1000061035156</v>
      </c>
      <c r="R9" s="15">
        <v>700</v>
      </c>
      <c r="S9" s="15">
        <v>466.66667175292969</v>
      </c>
      <c r="T9" s="15">
        <f>AVERAGE(Q9:S9)</f>
        <v>808.92222595214844</v>
      </c>
      <c r="U9" s="15">
        <f t="shared" ref="U9:Y9" si="1">AVERAGE(R9:T9)</f>
        <v>658.52963256835937</v>
      </c>
      <c r="V9" s="15">
        <f t="shared" si="1"/>
        <v>644.7061767578125</v>
      </c>
      <c r="W9" s="15">
        <f t="shared" si="1"/>
        <v>704.05267842610681</v>
      </c>
      <c r="X9" s="15">
        <f t="shared" si="1"/>
        <v>669.09616258409289</v>
      </c>
      <c r="Y9" s="15">
        <f t="shared" si="1"/>
        <v>672.61833925600411</v>
      </c>
    </row>
    <row r="10" spans="1:25" x14ac:dyDescent="0.25">
      <c r="A10" t="s">
        <v>67</v>
      </c>
      <c r="B10" t="s">
        <v>58</v>
      </c>
      <c r="C10" t="s">
        <v>68</v>
      </c>
      <c r="D10" t="s">
        <v>60</v>
      </c>
      <c r="E10" t="s">
        <v>66</v>
      </c>
      <c r="F10">
        <v>2013</v>
      </c>
      <c r="G10">
        <v>2014</v>
      </c>
      <c r="H10" s="15">
        <v>300</v>
      </c>
      <c r="J10" t="s">
        <v>62</v>
      </c>
      <c r="K10" t="s">
        <v>63</v>
      </c>
      <c r="Q10" s="15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t="s">
        <v>69</v>
      </c>
      <c r="B11" t="s">
        <v>58</v>
      </c>
      <c r="C11" t="s">
        <v>70</v>
      </c>
      <c r="D11" t="s">
        <v>60</v>
      </c>
      <c r="E11" t="s">
        <v>61</v>
      </c>
      <c r="F11">
        <v>1997</v>
      </c>
      <c r="H11" s="15">
        <v>500</v>
      </c>
      <c r="J11" t="s">
        <v>62</v>
      </c>
      <c r="K11" t="s">
        <v>63</v>
      </c>
      <c r="Q11" s="15">
        <v>271.59999942779541</v>
      </c>
      <c r="R11" s="15">
        <v>280.20000267028809</v>
      </c>
      <c r="S11" s="15">
        <v>301.39999866485596</v>
      </c>
      <c r="T11" s="15">
        <f t="shared" ref="T11:T12" si="2">AVERAGE(Q11:S11)</f>
        <v>284.40000025431317</v>
      </c>
      <c r="U11" s="15">
        <f t="shared" ref="U11:U12" si="3">AVERAGE(R11:T11)</f>
        <v>288.66666719648578</v>
      </c>
      <c r="V11" s="15">
        <f t="shared" ref="V11:V12" si="4">AVERAGE(S11:U11)</f>
        <v>291.48888870521836</v>
      </c>
      <c r="W11" s="15">
        <f t="shared" ref="W11:W12" si="5">AVERAGE(T11:V11)</f>
        <v>288.18518538533908</v>
      </c>
      <c r="X11" s="15">
        <f t="shared" ref="X11:X12" si="6">AVERAGE(U11:W11)</f>
        <v>289.44691376234772</v>
      </c>
      <c r="Y11" s="15">
        <f t="shared" ref="Y11:Y12" si="7">AVERAGE(V11:X11)</f>
        <v>289.70699595096841</v>
      </c>
    </row>
    <row r="12" spans="1:25" x14ac:dyDescent="0.25">
      <c r="A12" t="s">
        <v>71</v>
      </c>
      <c r="B12" t="s">
        <v>58</v>
      </c>
      <c r="C12" t="s">
        <v>72</v>
      </c>
      <c r="D12" t="s">
        <v>60</v>
      </c>
      <c r="E12" t="s">
        <v>66</v>
      </c>
      <c r="F12">
        <v>1984</v>
      </c>
      <c r="G12">
        <v>2003</v>
      </c>
      <c r="H12" s="15">
        <v>2700</v>
      </c>
      <c r="J12" t="s">
        <v>62</v>
      </c>
      <c r="K12" t="s">
        <v>63</v>
      </c>
      <c r="Q12" s="15">
        <v>3030.5</v>
      </c>
      <c r="R12" s="15">
        <v>2722.599983215332</v>
      </c>
      <c r="S12" s="15">
        <v>2892.3666153252125</v>
      </c>
      <c r="T12" s="15">
        <f t="shared" si="2"/>
        <v>2881.822199513515</v>
      </c>
      <c r="U12" s="15">
        <f t="shared" si="3"/>
        <v>2832.2629326846868</v>
      </c>
      <c r="V12" s="15">
        <f t="shared" si="4"/>
        <v>2868.8172491744717</v>
      </c>
      <c r="W12" s="15">
        <f t="shared" si="5"/>
        <v>2860.967460457558</v>
      </c>
      <c r="X12" s="15">
        <f t="shared" si="6"/>
        <v>2854.0158807722387</v>
      </c>
      <c r="Y12" s="15">
        <f t="shared" si="7"/>
        <v>2861.266863468089</v>
      </c>
    </row>
    <row r="13" spans="1:25" s="18" customFormat="1" x14ac:dyDescent="0.25">
      <c r="A13" s="18" t="s">
        <v>73</v>
      </c>
      <c r="B13" s="18" t="s">
        <v>58</v>
      </c>
      <c r="C13" s="18" t="s">
        <v>74</v>
      </c>
      <c r="D13" s="18" t="s">
        <v>75</v>
      </c>
      <c r="E13" s="18" t="s">
        <v>61</v>
      </c>
      <c r="F13" s="18">
        <v>2017</v>
      </c>
      <c r="H13" s="19">
        <v>281</v>
      </c>
      <c r="J13" s="18" t="s">
        <v>62</v>
      </c>
      <c r="K13" s="18" t="s">
        <v>63</v>
      </c>
      <c r="Q13" s="19"/>
      <c r="R13" s="19"/>
      <c r="S13" s="19"/>
      <c r="T13" s="19"/>
      <c r="U13" s="19"/>
      <c r="V13" s="19"/>
      <c r="W13" s="19"/>
      <c r="X13" s="19"/>
      <c r="Y13" s="19"/>
    </row>
    <row r="14" spans="1:25" s="18" customFormat="1" x14ac:dyDescent="0.25">
      <c r="A14" s="18" t="s">
        <v>76</v>
      </c>
      <c r="B14" s="18" t="s">
        <v>58</v>
      </c>
      <c r="C14" s="18" t="s">
        <v>77</v>
      </c>
      <c r="D14" s="18" t="s">
        <v>75</v>
      </c>
      <c r="E14" s="18" t="s">
        <v>61</v>
      </c>
      <c r="F14" s="18">
        <v>2017</v>
      </c>
      <c r="H14" s="19">
        <v>250</v>
      </c>
      <c r="J14" s="18" t="s">
        <v>62</v>
      </c>
      <c r="K14" s="18" t="s">
        <v>63</v>
      </c>
      <c r="Q14" s="19"/>
      <c r="R14" s="19"/>
      <c r="S14" s="19"/>
      <c r="T14" s="19"/>
      <c r="U14" s="19"/>
      <c r="V14" s="19"/>
      <c r="W14" s="19"/>
      <c r="X14" s="19"/>
      <c r="Y14" s="19"/>
    </row>
    <row r="15" spans="1:25" s="18" customFormat="1" x14ac:dyDescent="0.25">
      <c r="A15" s="18" t="s">
        <v>78</v>
      </c>
      <c r="B15" s="18" t="s">
        <v>58</v>
      </c>
      <c r="C15" s="18" t="s">
        <v>79</v>
      </c>
      <c r="D15" s="18" t="s">
        <v>80</v>
      </c>
      <c r="E15" s="18" t="s">
        <v>61</v>
      </c>
      <c r="F15" s="18">
        <v>2020</v>
      </c>
      <c r="H15" s="19">
        <v>273</v>
      </c>
      <c r="J15" s="18" t="s">
        <v>62</v>
      </c>
      <c r="K15" s="18" t="s">
        <v>63</v>
      </c>
      <c r="Q15" s="19"/>
      <c r="R15" s="19"/>
      <c r="S15" s="19"/>
      <c r="T15" s="19"/>
      <c r="U15" s="19"/>
      <c r="V15" s="19"/>
      <c r="W15" s="19"/>
      <c r="X15" s="19"/>
      <c r="Y15" s="19"/>
    </row>
    <row r="16" spans="1:25" s="18" customFormat="1" x14ac:dyDescent="0.25">
      <c r="A16" s="18" t="s">
        <v>81</v>
      </c>
      <c r="B16" s="18" t="s">
        <v>58</v>
      </c>
      <c r="C16" s="18" t="s">
        <v>82</v>
      </c>
      <c r="D16" s="18" t="s">
        <v>80</v>
      </c>
      <c r="E16" s="18" t="s">
        <v>61</v>
      </c>
      <c r="F16" s="18">
        <v>2020</v>
      </c>
      <c r="H16" s="19">
        <v>160</v>
      </c>
      <c r="J16" s="18" t="s">
        <v>62</v>
      </c>
      <c r="K16" s="18" t="s">
        <v>63</v>
      </c>
      <c r="Q16" s="19"/>
      <c r="R16" s="19"/>
      <c r="S16" s="19"/>
      <c r="T16" s="19"/>
      <c r="U16" s="19"/>
      <c r="V16" s="19"/>
      <c r="W16" s="19"/>
      <c r="X16" s="19"/>
      <c r="Y16" s="19"/>
    </row>
    <row r="17" spans="1:25" s="13" customFormat="1" x14ac:dyDescent="0.25">
      <c r="B17" s="13" t="s">
        <v>58</v>
      </c>
      <c r="C17" s="13" t="s">
        <v>83</v>
      </c>
      <c r="D17" s="13" t="s">
        <v>80</v>
      </c>
      <c r="F17" s="21" t="s">
        <v>84</v>
      </c>
      <c r="H17" s="20">
        <v>251</v>
      </c>
      <c r="J17" s="13" t="s">
        <v>62</v>
      </c>
      <c r="K17" s="13" t="s">
        <v>63</v>
      </c>
      <c r="L17" s="13" t="s">
        <v>98</v>
      </c>
      <c r="N17" s="22">
        <v>5140000</v>
      </c>
      <c r="O17" s="22"/>
      <c r="P17" s="13" t="s">
        <v>94</v>
      </c>
      <c r="Q17" s="20"/>
      <c r="R17" s="20"/>
      <c r="S17" s="20"/>
      <c r="T17" s="20"/>
      <c r="U17" s="20"/>
      <c r="V17" s="20"/>
      <c r="W17" s="20"/>
      <c r="X17" s="20"/>
      <c r="Y17" s="20"/>
    </row>
    <row r="18" spans="1:25" x14ac:dyDescent="0.25">
      <c r="B18" s="13" t="s">
        <v>58</v>
      </c>
      <c r="C18" s="13" t="s">
        <v>85</v>
      </c>
      <c r="D18" s="13" t="s">
        <v>80</v>
      </c>
      <c r="E18" s="13"/>
      <c r="F18" s="21" t="s">
        <v>84</v>
      </c>
      <c r="G18" s="13"/>
      <c r="H18" s="20">
        <v>15</v>
      </c>
      <c r="I18" s="13"/>
      <c r="J18" s="13" t="s">
        <v>62</v>
      </c>
      <c r="K18" s="13" t="s">
        <v>63</v>
      </c>
      <c r="L18" s="13" t="s">
        <v>99</v>
      </c>
      <c r="M18" s="13"/>
      <c r="N18" s="22">
        <v>125000</v>
      </c>
      <c r="O18" s="22"/>
      <c r="P18" s="13" t="s">
        <v>94</v>
      </c>
    </row>
    <row r="19" spans="1:25" x14ac:dyDescent="0.25">
      <c r="B19" s="13" t="s">
        <v>58</v>
      </c>
      <c r="C19" s="13" t="s">
        <v>86</v>
      </c>
      <c r="D19" s="13" t="s">
        <v>80</v>
      </c>
      <c r="E19" s="13"/>
      <c r="F19" s="21" t="s">
        <v>84</v>
      </c>
      <c r="G19" s="13"/>
      <c r="H19" s="20">
        <v>60</v>
      </c>
      <c r="I19" s="13"/>
      <c r="J19" s="13" t="s">
        <v>62</v>
      </c>
      <c r="K19" s="13" t="s">
        <v>63</v>
      </c>
      <c r="L19" s="13" t="s">
        <v>100</v>
      </c>
      <c r="M19" s="13"/>
      <c r="N19" s="22">
        <v>611000</v>
      </c>
      <c r="O19" s="22"/>
      <c r="P19" s="13" t="s">
        <v>94</v>
      </c>
    </row>
    <row r="20" spans="1:25" x14ac:dyDescent="0.25">
      <c r="B20" s="13" t="s">
        <v>58</v>
      </c>
      <c r="C20" s="13" t="s">
        <v>87</v>
      </c>
      <c r="D20" s="13" t="s">
        <v>80</v>
      </c>
      <c r="E20" s="13"/>
      <c r="F20" s="21" t="s">
        <v>84</v>
      </c>
      <c r="G20" s="13"/>
      <c r="H20" s="20">
        <v>42</v>
      </c>
      <c r="I20" s="13"/>
      <c r="J20" s="13" t="s">
        <v>62</v>
      </c>
      <c r="K20" s="13" t="s">
        <v>63</v>
      </c>
      <c r="L20" s="13" t="s">
        <v>101</v>
      </c>
      <c r="M20" s="13"/>
      <c r="N20" s="22">
        <v>364000</v>
      </c>
      <c r="O20" s="22"/>
      <c r="P20" s="13" t="s">
        <v>94</v>
      </c>
    </row>
    <row r="21" spans="1:25" x14ac:dyDescent="0.25">
      <c r="B21" s="13" t="s">
        <v>58</v>
      </c>
      <c r="C21" s="13" t="s">
        <v>88</v>
      </c>
      <c r="D21" s="13" t="s">
        <v>80</v>
      </c>
      <c r="E21" s="13"/>
      <c r="F21" s="21" t="s">
        <v>84</v>
      </c>
      <c r="G21" s="13"/>
      <c r="H21" s="20">
        <v>58</v>
      </c>
      <c r="I21" s="13"/>
      <c r="J21" s="13" t="s">
        <v>62</v>
      </c>
      <c r="K21" s="13" t="s">
        <v>63</v>
      </c>
      <c r="L21" s="13" t="s">
        <v>102</v>
      </c>
      <c r="M21" s="13"/>
      <c r="N21" s="22">
        <v>844000</v>
      </c>
      <c r="O21" s="22"/>
      <c r="P21" s="13" t="s">
        <v>94</v>
      </c>
      <c r="Q21" s="15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B22" s="13" t="s">
        <v>58</v>
      </c>
      <c r="C22" s="13" t="s">
        <v>95</v>
      </c>
      <c r="D22" s="13" t="s">
        <v>80</v>
      </c>
      <c r="E22" s="13"/>
      <c r="F22" s="21" t="s">
        <v>84</v>
      </c>
      <c r="G22" s="13"/>
      <c r="H22" s="20">
        <v>30</v>
      </c>
      <c r="I22" s="13"/>
      <c r="J22" s="13" t="s">
        <v>62</v>
      </c>
      <c r="K22" s="13" t="s">
        <v>63</v>
      </c>
      <c r="L22" s="13" t="s">
        <v>102</v>
      </c>
      <c r="M22" s="13"/>
      <c r="N22" s="22">
        <v>31000</v>
      </c>
      <c r="O22" s="22"/>
      <c r="P22" s="13" t="s">
        <v>94</v>
      </c>
      <c r="Q22" s="15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B23" s="13" t="s">
        <v>58</v>
      </c>
      <c r="C23" s="13" t="s">
        <v>89</v>
      </c>
      <c r="D23" s="13" t="s">
        <v>80</v>
      </c>
      <c r="E23" s="13"/>
      <c r="F23" s="21" t="s">
        <v>84</v>
      </c>
      <c r="G23" s="13"/>
      <c r="H23" s="20">
        <v>30</v>
      </c>
      <c r="I23" s="13"/>
      <c r="J23" s="13" t="s">
        <v>62</v>
      </c>
      <c r="K23" s="13" t="s">
        <v>63</v>
      </c>
      <c r="L23" s="13" t="s">
        <v>102</v>
      </c>
      <c r="M23" s="13"/>
      <c r="N23" s="22">
        <v>431000</v>
      </c>
      <c r="O23" s="22"/>
      <c r="P23" s="13" t="s">
        <v>90</v>
      </c>
      <c r="Q23" s="15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B24" s="13" t="s">
        <v>58</v>
      </c>
      <c r="C24" s="13" t="s">
        <v>91</v>
      </c>
      <c r="D24" s="13" t="s">
        <v>80</v>
      </c>
      <c r="E24" s="13"/>
      <c r="F24" s="21" t="s">
        <v>84</v>
      </c>
      <c r="G24" s="13"/>
      <c r="H24" s="20">
        <v>55</v>
      </c>
      <c r="I24" s="13"/>
      <c r="J24" s="13" t="s">
        <v>62</v>
      </c>
      <c r="K24" s="13" t="s">
        <v>63</v>
      </c>
      <c r="L24" s="13" t="s">
        <v>102</v>
      </c>
      <c r="M24" s="13"/>
      <c r="N24" s="22">
        <v>864000</v>
      </c>
      <c r="O24" s="22"/>
      <c r="P24" s="13" t="s">
        <v>94</v>
      </c>
      <c r="Q24" s="15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B25" s="13" t="s">
        <v>58</v>
      </c>
      <c r="C25" s="13" t="s">
        <v>92</v>
      </c>
      <c r="D25" s="13" t="s">
        <v>80</v>
      </c>
      <c r="E25" s="13"/>
      <c r="F25" s="21" t="s">
        <v>84</v>
      </c>
      <c r="G25" s="13"/>
      <c r="H25" s="20">
        <v>21</v>
      </c>
      <c r="I25" s="13"/>
      <c r="J25" s="13" t="s">
        <v>62</v>
      </c>
      <c r="K25" s="13" t="s">
        <v>63</v>
      </c>
      <c r="L25" s="13" t="s">
        <v>103</v>
      </c>
      <c r="M25" s="13"/>
      <c r="N25" s="22">
        <v>300000</v>
      </c>
      <c r="O25" s="22"/>
      <c r="P25" s="13" t="s">
        <v>90</v>
      </c>
      <c r="Q25" s="15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B26" s="13" t="s">
        <v>58</v>
      </c>
      <c r="C26" s="13" t="s">
        <v>96</v>
      </c>
      <c r="D26" s="13" t="s">
        <v>80</v>
      </c>
      <c r="E26" s="13"/>
      <c r="F26" s="21" t="s">
        <v>84</v>
      </c>
      <c r="G26" s="13"/>
      <c r="H26" s="20">
        <v>50</v>
      </c>
      <c r="I26" s="13"/>
      <c r="J26" s="13" t="s">
        <v>62</v>
      </c>
      <c r="K26" s="13" t="s">
        <v>63</v>
      </c>
      <c r="L26" s="13" t="s">
        <v>104</v>
      </c>
      <c r="M26" s="13"/>
      <c r="N26" s="22">
        <v>3700000</v>
      </c>
      <c r="O26" s="22"/>
      <c r="P26" s="13" t="s">
        <v>90</v>
      </c>
      <c r="Q26" s="15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B27" s="13" t="s">
        <v>58</v>
      </c>
      <c r="C27" s="13" t="s">
        <v>77</v>
      </c>
      <c r="D27" s="13" t="s">
        <v>93</v>
      </c>
      <c r="E27" s="13" t="s">
        <v>97</v>
      </c>
      <c r="F27" s="21">
        <v>2018</v>
      </c>
      <c r="G27" s="13"/>
      <c r="H27" s="20">
        <v>324</v>
      </c>
      <c r="I27" s="13"/>
      <c r="J27" s="13" t="s">
        <v>62</v>
      </c>
      <c r="K27" s="13" t="s">
        <v>63</v>
      </c>
      <c r="L27" s="13" t="s">
        <v>105</v>
      </c>
      <c r="M27" s="13"/>
      <c r="N27" s="22">
        <v>9790000</v>
      </c>
      <c r="O27" s="22"/>
      <c r="P27" s="13"/>
      <c r="Q27" s="15"/>
      <c r="R27" s="15"/>
      <c r="S27" s="15"/>
      <c r="T27" s="15"/>
      <c r="U27" s="15">
        <v>300</v>
      </c>
      <c r="V27" s="15">
        <v>24</v>
      </c>
      <c r="W27" s="15"/>
      <c r="X27" s="15"/>
      <c r="Y27" s="15"/>
    </row>
    <row r="28" spans="1:25" x14ac:dyDescent="0.25">
      <c r="H28" s="15"/>
      <c r="L28" s="13" t="s">
        <v>115</v>
      </c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5.75" thickBot="1" x14ac:dyDescent="0.3">
      <c r="H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8.75" x14ac:dyDescent="0.3">
      <c r="A30" s="33" t="s">
        <v>111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1:25" x14ac:dyDescent="0.25">
      <c r="A31" s="48"/>
      <c r="B31" s="31" t="s">
        <v>58</v>
      </c>
      <c r="C31" s="63" t="s">
        <v>79</v>
      </c>
      <c r="D31" s="63" t="s">
        <v>80</v>
      </c>
      <c r="E31" s="31"/>
      <c r="F31" s="64">
        <v>2020</v>
      </c>
      <c r="G31" s="64"/>
      <c r="H31" s="32">
        <v>273</v>
      </c>
      <c r="I31" s="64"/>
      <c r="J31" s="63"/>
      <c r="K31" s="31"/>
      <c r="L31" s="31"/>
      <c r="M31" s="31"/>
      <c r="N31" s="31"/>
      <c r="O31" s="31"/>
      <c r="P31" s="31"/>
      <c r="Q31" s="32"/>
      <c r="R31" s="32"/>
      <c r="S31" s="32"/>
      <c r="T31" s="32"/>
      <c r="U31" s="32"/>
      <c r="V31" s="32"/>
      <c r="W31" s="32"/>
      <c r="X31" s="32"/>
      <c r="Y31" s="49"/>
    </row>
    <row r="32" spans="1:25" x14ac:dyDescent="0.25">
      <c r="A32" s="48"/>
      <c r="B32" s="31" t="s">
        <v>58</v>
      </c>
      <c r="C32" s="63" t="s">
        <v>112</v>
      </c>
      <c r="D32" s="63" t="s">
        <v>80</v>
      </c>
      <c r="E32" s="31"/>
      <c r="F32" s="64">
        <v>2020</v>
      </c>
      <c r="G32" s="64"/>
      <c r="H32" s="32">
        <v>250</v>
      </c>
      <c r="I32" s="64"/>
      <c r="J32" s="63"/>
      <c r="K32" s="31"/>
      <c r="L32" s="31"/>
      <c r="M32" s="31"/>
      <c r="N32" s="31"/>
      <c r="O32" s="31"/>
      <c r="P32" s="31"/>
      <c r="Q32" s="32"/>
      <c r="R32" s="32"/>
      <c r="S32" s="32"/>
      <c r="T32" s="32"/>
      <c r="U32" s="32"/>
      <c r="V32" s="32"/>
      <c r="W32" s="32"/>
      <c r="X32" s="32"/>
      <c r="Y32" s="49"/>
    </row>
    <row r="33" spans="1:25" x14ac:dyDescent="0.25">
      <c r="A33" s="48"/>
      <c r="B33" s="31" t="s">
        <v>58</v>
      </c>
      <c r="C33" s="63" t="s">
        <v>77</v>
      </c>
      <c r="D33" s="63" t="s">
        <v>80</v>
      </c>
      <c r="E33" s="31"/>
      <c r="F33" s="64">
        <v>2020</v>
      </c>
      <c r="G33" s="64"/>
      <c r="H33" s="32">
        <v>316</v>
      </c>
      <c r="I33" s="64"/>
      <c r="J33" s="63"/>
      <c r="K33" s="31"/>
      <c r="L33" s="31"/>
      <c r="M33" s="31"/>
      <c r="N33" s="31"/>
      <c r="O33" s="31"/>
      <c r="P33" s="31"/>
      <c r="Q33" s="32"/>
      <c r="R33" s="32"/>
      <c r="S33" s="32"/>
      <c r="T33" s="32"/>
      <c r="U33" s="32"/>
      <c r="V33" s="32"/>
      <c r="W33" s="32"/>
      <c r="X33" s="32"/>
      <c r="Y33" s="49"/>
    </row>
    <row r="34" spans="1:25" ht="15.75" thickBot="1" x14ac:dyDescent="0.3">
      <c r="A34" s="53"/>
      <c r="B34" s="54" t="s">
        <v>58</v>
      </c>
      <c r="C34" s="65" t="s">
        <v>113</v>
      </c>
      <c r="D34" s="65" t="s">
        <v>75</v>
      </c>
      <c r="E34" s="54"/>
      <c r="F34" s="66">
        <v>2010</v>
      </c>
      <c r="G34" s="66"/>
      <c r="H34" s="55">
        <v>176</v>
      </c>
      <c r="I34" s="66"/>
      <c r="J34" s="54"/>
      <c r="K34" s="54"/>
      <c r="L34" s="54"/>
      <c r="M34" s="54"/>
      <c r="N34" s="54"/>
      <c r="O34" s="54"/>
      <c r="P34" s="54"/>
      <c r="Q34" s="55"/>
      <c r="R34" s="55"/>
      <c r="S34" s="55"/>
      <c r="T34" s="55"/>
      <c r="U34" s="55"/>
      <c r="V34" s="55"/>
      <c r="W34" s="55"/>
      <c r="X34" s="55"/>
      <c r="Y34" s="62"/>
    </row>
    <row r="35" spans="1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Q75" s="15"/>
      <c r="R75" s="15"/>
      <c r="S75" s="15"/>
      <c r="T75" s="15"/>
      <c r="U75" s="15"/>
      <c r="V75" s="15"/>
      <c r="W75" s="15"/>
      <c r="X75" s="15"/>
      <c r="Y75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DH103"/>
  <sheetViews>
    <sheetView tabSelected="1" topLeftCell="A15" zoomScaleNormal="100" workbookViewId="0">
      <selection activeCell="C29" sqref="C29"/>
    </sheetView>
  </sheetViews>
  <sheetFormatPr defaultRowHeight="15" x14ac:dyDescent="0.25"/>
  <cols>
    <col min="1" max="1" width="8" customWidth="1"/>
    <col min="2" max="2" width="20.85546875" customWidth="1"/>
    <col min="3" max="3" width="63.710937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4" width="16.85546875" customWidth="1"/>
    <col min="15" max="15" width="14.28515625" customWidth="1"/>
    <col min="16" max="16" width="34.140625" customWidth="1"/>
  </cols>
  <sheetData>
    <row r="1" spans="1:112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2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2" x14ac:dyDescent="0.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2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2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2" s="14" customFormat="1" ht="16.5" customHeight="1" x14ac:dyDescent="0.25">
      <c r="A6" s="67" t="s">
        <v>8</v>
      </c>
      <c r="B6" s="67" t="s">
        <v>11</v>
      </c>
      <c r="C6" s="67" t="s">
        <v>14</v>
      </c>
      <c r="D6" s="67" t="s">
        <v>17</v>
      </c>
      <c r="E6" s="69" t="s">
        <v>20</v>
      </c>
      <c r="F6" s="69"/>
      <c r="G6" s="69"/>
      <c r="H6" s="69"/>
      <c r="I6" s="69"/>
      <c r="J6" s="69" t="s">
        <v>31</v>
      </c>
      <c r="K6" s="69"/>
      <c r="L6" s="70" t="s">
        <v>36</v>
      </c>
      <c r="M6" s="70"/>
      <c r="N6" s="69" t="s">
        <v>41</v>
      </c>
      <c r="O6" s="69"/>
      <c r="P6" s="67" t="s">
        <v>46</v>
      </c>
      <c r="Q6" s="69" t="s">
        <v>49</v>
      </c>
      <c r="R6" s="69"/>
      <c r="S6" s="69"/>
      <c r="T6" s="68" t="s">
        <v>51</v>
      </c>
      <c r="U6" s="68"/>
      <c r="V6" s="68"/>
      <c r="W6" s="68"/>
      <c r="X6" s="68"/>
      <c r="Y6" s="68"/>
    </row>
    <row r="7" spans="1:112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112" s="18" customFormat="1" x14ac:dyDescent="0.25">
      <c r="A8" t="s">
        <v>71</v>
      </c>
      <c r="B8" t="s">
        <v>58</v>
      </c>
      <c r="C8" t="s">
        <v>72</v>
      </c>
      <c r="D8" t="s">
        <v>60</v>
      </c>
      <c r="E8" t="s">
        <v>66</v>
      </c>
      <c r="F8">
        <v>1984</v>
      </c>
      <c r="G8">
        <v>2003</v>
      </c>
      <c r="H8" s="15">
        <v>2700</v>
      </c>
      <c r="I8"/>
      <c r="J8" t="s">
        <v>62</v>
      </c>
      <c r="K8" t="s">
        <v>63</v>
      </c>
      <c r="L8"/>
      <c r="M8"/>
      <c r="N8"/>
      <c r="O8"/>
      <c r="P8"/>
      <c r="Q8" s="15">
        <v>3030.5</v>
      </c>
      <c r="R8" s="15">
        <v>2722.599983215332</v>
      </c>
      <c r="S8" s="15">
        <v>2892.3666153252125</v>
      </c>
      <c r="T8" s="15">
        <f>AVERAGE(Q8:S8)</f>
        <v>2881.822199513515</v>
      </c>
      <c r="U8" s="15">
        <f>AVERAGE(R8:T8)</f>
        <v>2832.2629326846868</v>
      </c>
      <c r="V8" s="15">
        <f>AVERAGE(S8:U8)</f>
        <v>2868.8172491744717</v>
      </c>
      <c r="W8" s="15">
        <f>AVERAGE(T8:V8)</f>
        <v>2860.967460457558</v>
      </c>
      <c r="X8" s="15">
        <f>AVERAGE(U8:W8)</f>
        <v>2854.0158807722387</v>
      </c>
      <c r="Y8" s="15">
        <f>AVERAGE(V8:X8)</f>
        <v>2861.266863468089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</row>
    <row r="9" spans="1:112" s="92" customFormat="1" x14ac:dyDescent="0.25">
      <c r="A9" s="88" t="s">
        <v>71</v>
      </c>
      <c r="B9" s="88" t="s">
        <v>58</v>
      </c>
      <c r="C9" s="88" t="s">
        <v>54</v>
      </c>
      <c r="D9" s="88" t="s">
        <v>72</v>
      </c>
      <c r="E9" s="88" t="s">
        <v>72</v>
      </c>
      <c r="F9" s="88" t="s">
        <v>63</v>
      </c>
      <c r="G9" s="88" t="s">
        <v>66</v>
      </c>
      <c r="H9" s="88">
        <v>1984</v>
      </c>
      <c r="I9" s="88">
        <v>2003</v>
      </c>
      <c r="J9" s="88" t="s">
        <v>119</v>
      </c>
      <c r="K9" s="89">
        <v>2700</v>
      </c>
      <c r="L9" s="89"/>
      <c r="M9" s="89"/>
      <c r="N9" s="89"/>
      <c r="O9" s="89"/>
      <c r="P9" s="89"/>
      <c r="Q9" s="89"/>
      <c r="R9" s="89"/>
      <c r="S9" s="89"/>
      <c r="T9" s="89"/>
      <c r="U9" s="89">
        <v>2</v>
      </c>
      <c r="V9" s="89">
        <v>196.60000133514404</v>
      </c>
      <c r="W9" s="89">
        <v>929.89999532699585</v>
      </c>
      <c r="X9" s="89">
        <v>1749.4999847412109</v>
      </c>
      <c r="Y9" s="89">
        <v>2438.9999694824219</v>
      </c>
      <c r="Z9" s="89">
        <v>2726.8999786376953</v>
      </c>
      <c r="AA9" s="89">
        <v>3018.9999694824219</v>
      </c>
      <c r="AB9" s="89">
        <v>2491.0000305175781</v>
      </c>
      <c r="AC9" s="89">
        <v>2458.1000213623047</v>
      </c>
      <c r="AD9" s="89">
        <v>2304.4999885559082</v>
      </c>
      <c r="AE9" s="89">
        <v>2023.9000091552734</v>
      </c>
      <c r="AF9" s="89">
        <v>2200.0999946594238</v>
      </c>
      <c r="AG9" s="89">
        <v>2253.4999847412109</v>
      </c>
      <c r="AH9" s="89">
        <v>2802.9000034332275</v>
      </c>
      <c r="AI9" s="89">
        <v>2031.1000099182129</v>
      </c>
      <c r="AJ9" s="89">
        <v>0</v>
      </c>
      <c r="AK9" s="89">
        <v>0</v>
      </c>
      <c r="AL9" s="89">
        <v>0</v>
      </c>
      <c r="AM9" s="89">
        <v>0</v>
      </c>
      <c r="AN9" s="89">
        <v>0</v>
      </c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90"/>
      <c r="BA9" s="90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91"/>
      <c r="CK9" s="91"/>
      <c r="CL9" s="76">
        <v>0</v>
      </c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88"/>
      <c r="DB9" s="88"/>
      <c r="DC9" s="88"/>
      <c r="DD9" s="88"/>
      <c r="DE9" s="88"/>
      <c r="DF9" s="88"/>
      <c r="DG9" s="88"/>
      <c r="DH9" s="88"/>
    </row>
    <row r="10" spans="1:112" x14ac:dyDescent="0.25">
      <c r="A10" t="s">
        <v>64</v>
      </c>
      <c r="B10" t="s">
        <v>58</v>
      </c>
      <c r="C10" t="s">
        <v>65</v>
      </c>
      <c r="D10" t="s">
        <v>60</v>
      </c>
      <c r="E10" t="s">
        <v>66</v>
      </c>
      <c r="F10">
        <v>1989</v>
      </c>
      <c r="G10">
        <v>2014</v>
      </c>
      <c r="H10" s="15">
        <v>700</v>
      </c>
      <c r="J10" t="s">
        <v>62</v>
      </c>
      <c r="K10" t="s">
        <v>63</v>
      </c>
      <c r="Q10" s="15">
        <v>1260.1000061035156</v>
      </c>
      <c r="R10" s="15">
        <v>700</v>
      </c>
      <c r="S10" s="15">
        <v>466.66667175292969</v>
      </c>
      <c r="T10" s="15">
        <f>AVERAGE(Q10:S10)</f>
        <v>808.92222595214844</v>
      </c>
      <c r="U10" s="15">
        <f>AVERAGE(R10:T10)</f>
        <v>658.52963256835937</v>
      </c>
      <c r="V10" s="15">
        <f>AVERAGE(S10:U10)</f>
        <v>644.7061767578125</v>
      </c>
      <c r="W10" s="15">
        <f>AVERAGE(T10:V10)</f>
        <v>704.05267842610681</v>
      </c>
      <c r="X10" s="15">
        <f>AVERAGE(U10:W10)</f>
        <v>669.09616258409289</v>
      </c>
      <c r="Y10" s="15">
        <f>AVERAGE(V10:X10)</f>
        <v>672.61833925600411</v>
      </c>
    </row>
    <row r="11" spans="1:112" s="23" customFormat="1" x14ac:dyDescent="0.25">
      <c r="A11" s="88" t="s">
        <v>64</v>
      </c>
      <c r="B11" s="88" t="s">
        <v>58</v>
      </c>
      <c r="C11" s="88" t="s">
        <v>54</v>
      </c>
      <c r="D11" s="88" t="s">
        <v>121</v>
      </c>
      <c r="E11" s="88" t="s">
        <v>122</v>
      </c>
      <c r="F11" s="88" t="s">
        <v>63</v>
      </c>
      <c r="G11" s="88" t="s">
        <v>66</v>
      </c>
      <c r="H11" s="88">
        <v>1989</v>
      </c>
      <c r="I11" s="88">
        <v>2014</v>
      </c>
      <c r="J11" s="88" t="s">
        <v>60</v>
      </c>
      <c r="K11" s="89">
        <v>700</v>
      </c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>
        <v>53.900001525878906</v>
      </c>
      <c r="AA11" s="89">
        <v>64.59999942779541</v>
      </c>
      <c r="AB11" s="89">
        <v>451.89999097585678</v>
      </c>
      <c r="AC11" s="89">
        <v>426.49999733269215</v>
      </c>
      <c r="AD11" s="89">
        <v>457.60000288486481</v>
      </c>
      <c r="AE11" s="89">
        <v>604.40000152587891</v>
      </c>
      <c r="AF11" s="89">
        <v>494.19999466091394</v>
      </c>
      <c r="AG11" s="89">
        <v>263.5</v>
      </c>
      <c r="AH11" s="89">
        <v>348.19999694824219</v>
      </c>
      <c r="AI11" s="89">
        <v>366.80000066757202</v>
      </c>
      <c r="AJ11" s="89">
        <v>453.39999961853027</v>
      </c>
      <c r="AK11" s="89">
        <v>837.00000527501106</v>
      </c>
      <c r="AL11" s="89">
        <v>820.09999847412109</v>
      </c>
      <c r="AM11" s="89">
        <v>699.99997711181641</v>
      </c>
      <c r="AN11" s="89">
        <v>699.99999809265137</v>
      </c>
      <c r="AO11" s="89">
        <v>699.99997615814209</v>
      </c>
      <c r="AP11" s="89">
        <v>669.09998774528503</v>
      </c>
      <c r="AQ11" s="89">
        <v>730.89999961853027</v>
      </c>
      <c r="AR11" s="89">
        <v>398</v>
      </c>
      <c r="AS11" s="89">
        <v>1001.9999947547913</v>
      </c>
      <c r="AT11" s="89">
        <v>699.60001373291016</v>
      </c>
      <c r="AU11" s="89">
        <v>700.00000762939453</v>
      </c>
      <c r="AV11" s="89">
        <v>0</v>
      </c>
      <c r="AW11" s="89">
        <v>1260.1000061035156</v>
      </c>
      <c r="AX11" s="89">
        <v>700</v>
      </c>
      <c r="AY11" s="89">
        <v>466.66667175292969</v>
      </c>
      <c r="AZ11" s="90">
        <v>700</v>
      </c>
      <c r="BA11" s="90">
        <v>700</v>
      </c>
      <c r="BB11" s="93">
        <v>700</v>
      </c>
      <c r="BC11" s="93">
        <v>700</v>
      </c>
      <c r="BD11" s="93">
        <v>700</v>
      </c>
      <c r="BE11" s="93">
        <v>700</v>
      </c>
      <c r="BF11" s="93">
        <v>700</v>
      </c>
      <c r="BG11" s="93">
        <v>700</v>
      </c>
      <c r="BH11" s="93">
        <v>700</v>
      </c>
      <c r="BI11" s="93">
        <v>700</v>
      </c>
      <c r="BJ11" s="93">
        <v>700</v>
      </c>
      <c r="BK11" s="93">
        <v>700</v>
      </c>
      <c r="BL11" s="93">
        <v>700</v>
      </c>
      <c r="BM11" s="93">
        <v>700</v>
      </c>
      <c r="BN11" s="93">
        <v>700</v>
      </c>
      <c r="BO11" s="93">
        <v>700</v>
      </c>
      <c r="BP11" s="93">
        <v>700</v>
      </c>
      <c r="BQ11" s="93">
        <v>700</v>
      </c>
      <c r="BR11" s="93">
        <v>700</v>
      </c>
      <c r="BS11" s="93">
        <v>700</v>
      </c>
      <c r="BT11" s="93">
        <v>700</v>
      </c>
      <c r="BU11" s="93">
        <v>700</v>
      </c>
      <c r="BV11" s="93">
        <v>700</v>
      </c>
      <c r="BW11" s="93">
        <v>700</v>
      </c>
      <c r="BX11" s="93">
        <v>700</v>
      </c>
      <c r="BY11" s="93">
        <v>700</v>
      </c>
      <c r="BZ11" s="93">
        <v>700</v>
      </c>
      <c r="CA11" s="93">
        <v>700</v>
      </c>
      <c r="CB11" s="93">
        <v>700</v>
      </c>
      <c r="CC11" s="93">
        <v>700</v>
      </c>
      <c r="CD11" s="93">
        <v>700</v>
      </c>
      <c r="CE11" s="93">
        <v>700</v>
      </c>
      <c r="CF11" s="93">
        <v>700</v>
      </c>
      <c r="CG11" s="93">
        <v>700</v>
      </c>
      <c r="CH11" s="93">
        <v>700</v>
      </c>
      <c r="CI11" s="93">
        <v>700</v>
      </c>
      <c r="CJ11" s="91"/>
      <c r="CK11" s="91"/>
      <c r="CL11" s="76">
        <v>25200</v>
      </c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88"/>
      <c r="DB11" s="88"/>
      <c r="DC11" s="88"/>
      <c r="DD11" s="88"/>
      <c r="DE11" s="88"/>
      <c r="DF11" s="88"/>
      <c r="DG11" s="88"/>
      <c r="DH11" s="88"/>
    </row>
    <row r="12" spans="1:112" x14ac:dyDescent="0.25">
      <c r="A12" t="s">
        <v>67</v>
      </c>
      <c r="B12" t="s">
        <v>58</v>
      </c>
      <c r="C12" t="s">
        <v>68</v>
      </c>
      <c r="D12" t="s">
        <v>60</v>
      </c>
      <c r="E12" t="s">
        <v>66</v>
      </c>
      <c r="F12">
        <v>2013</v>
      </c>
      <c r="G12">
        <v>2014</v>
      </c>
      <c r="H12" s="15">
        <v>300</v>
      </c>
      <c r="J12" t="s">
        <v>62</v>
      </c>
      <c r="K12" t="s">
        <v>63</v>
      </c>
      <c r="Q12" s="15"/>
      <c r="R12" s="15"/>
      <c r="S12" s="15"/>
      <c r="T12" s="15"/>
      <c r="U12" s="15"/>
      <c r="V12" s="15"/>
      <c r="W12" s="15"/>
      <c r="X12" s="15"/>
      <c r="Y12" s="15"/>
    </row>
    <row r="13" spans="1:112" s="23" customFormat="1" x14ac:dyDescent="0.25">
      <c r="A13" s="88" t="s">
        <v>67</v>
      </c>
      <c r="B13" s="88" t="s">
        <v>58</v>
      </c>
      <c r="C13" s="88" t="s">
        <v>54</v>
      </c>
      <c r="D13" s="88" t="s">
        <v>68</v>
      </c>
      <c r="E13" s="88" t="s">
        <v>68</v>
      </c>
      <c r="F13" s="88" t="s">
        <v>63</v>
      </c>
      <c r="G13" s="88" t="s">
        <v>66</v>
      </c>
      <c r="H13" s="88">
        <v>2013</v>
      </c>
      <c r="I13" s="88">
        <v>2038</v>
      </c>
      <c r="J13" s="88" t="s">
        <v>60</v>
      </c>
      <c r="K13" s="89">
        <v>300</v>
      </c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93">
        <v>0</v>
      </c>
      <c r="BA13" s="93">
        <v>0</v>
      </c>
      <c r="BB13" s="93">
        <v>0</v>
      </c>
      <c r="BC13" s="93">
        <v>0</v>
      </c>
      <c r="BD13" s="93">
        <v>0</v>
      </c>
      <c r="BE13" s="93">
        <v>0</v>
      </c>
      <c r="BF13" s="93">
        <v>0</v>
      </c>
      <c r="BG13" s="93">
        <v>0</v>
      </c>
      <c r="BH13" s="93">
        <v>0</v>
      </c>
      <c r="BI13" s="93">
        <v>0</v>
      </c>
      <c r="BJ13" s="93">
        <v>0</v>
      </c>
      <c r="BK13" s="93">
        <v>0</v>
      </c>
      <c r="BL13" s="93">
        <v>0</v>
      </c>
      <c r="BM13" s="93">
        <v>0</v>
      </c>
      <c r="BN13" s="93">
        <v>0</v>
      </c>
      <c r="BO13" s="93">
        <v>0</v>
      </c>
      <c r="BP13" s="93">
        <v>0</v>
      </c>
      <c r="BQ13" s="93">
        <v>0</v>
      </c>
      <c r="BR13" s="93">
        <v>0</v>
      </c>
      <c r="BS13" s="93">
        <v>0</v>
      </c>
      <c r="BT13" s="93">
        <v>0</v>
      </c>
      <c r="BU13" s="93">
        <v>0</v>
      </c>
      <c r="BV13" s="93">
        <v>0</v>
      </c>
      <c r="BW13" s="93">
        <v>0</v>
      </c>
      <c r="BX13" s="93">
        <v>0</v>
      </c>
      <c r="BY13" s="93">
        <v>0</v>
      </c>
      <c r="BZ13" s="93">
        <v>0</v>
      </c>
      <c r="CA13" s="93">
        <v>0</v>
      </c>
      <c r="CB13" s="93">
        <v>0</v>
      </c>
      <c r="CC13" s="93">
        <v>0</v>
      </c>
      <c r="CD13" s="93">
        <v>0</v>
      </c>
      <c r="CE13" s="93">
        <v>0</v>
      </c>
      <c r="CF13" s="93">
        <v>0</v>
      </c>
      <c r="CG13" s="93">
        <v>0</v>
      </c>
      <c r="CH13" s="93">
        <v>0</v>
      </c>
      <c r="CI13" s="93">
        <v>0</v>
      </c>
      <c r="CJ13" s="91"/>
      <c r="CK13" s="91"/>
      <c r="CL13" s="76">
        <v>0</v>
      </c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88"/>
      <c r="DB13" s="88"/>
      <c r="DC13" s="88"/>
      <c r="DD13" s="88"/>
      <c r="DE13" s="88"/>
      <c r="DF13" s="88"/>
      <c r="DG13" s="88"/>
      <c r="DH13" s="88"/>
    </row>
    <row r="14" spans="1:112" x14ac:dyDescent="0.25">
      <c r="A14" t="s">
        <v>69</v>
      </c>
      <c r="B14" t="s">
        <v>58</v>
      </c>
      <c r="C14" t="s">
        <v>70</v>
      </c>
      <c r="D14" t="s">
        <v>60</v>
      </c>
      <c r="E14" t="s">
        <v>61</v>
      </c>
      <c r="F14">
        <v>1997</v>
      </c>
      <c r="H14" s="15">
        <v>500</v>
      </c>
      <c r="J14" t="s">
        <v>62</v>
      </c>
      <c r="K14" t="s">
        <v>63</v>
      </c>
      <c r="Q14" s="15">
        <v>271.59999942779541</v>
      </c>
      <c r="R14" s="15">
        <v>280.20000267028809</v>
      </c>
      <c r="S14" s="15">
        <v>301.39999866485596</v>
      </c>
      <c r="T14" s="15">
        <f>AVERAGE(Q14:S14)</f>
        <v>284.40000025431317</v>
      </c>
      <c r="U14" s="15">
        <f>AVERAGE(R14:T14)</f>
        <v>288.66666719648578</v>
      </c>
      <c r="V14" s="15">
        <f>AVERAGE(S14:U14)</f>
        <v>291.48888870521836</v>
      </c>
      <c r="W14" s="15">
        <f>AVERAGE(T14:V14)</f>
        <v>288.18518538533908</v>
      </c>
      <c r="X14" s="15">
        <f>AVERAGE(U14:W14)</f>
        <v>289.44691376234772</v>
      </c>
      <c r="Y14" s="15">
        <f>AVERAGE(V14:X14)</f>
        <v>289.70699595096841</v>
      </c>
    </row>
    <row r="15" spans="1:112" s="23" customFormat="1" x14ac:dyDescent="0.25">
      <c r="A15" s="88" t="s">
        <v>69</v>
      </c>
      <c r="B15" s="88" t="s">
        <v>58</v>
      </c>
      <c r="C15" s="88" t="s">
        <v>54</v>
      </c>
      <c r="D15" s="88" t="s">
        <v>70</v>
      </c>
      <c r="E15" s="88" t="s">
        <v>70</v>
      </c>
      <c r="F15" s="88" t="s">
        <v>63</v>
      </c>
      <c r="G15" s="88" t="s">
        <v>127</v>
      </c>
      <c r="H15" s="88">
        <v>1997</v>
      </c>
      <c r="I15" s="88"/>
      <c r="J15" s="88" t="s">
        <v>60</v>
      </c>
      <c r="K15" s="89">
        <v>500</v>
      </c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>
        <v>195.26280639693141</v>
      </c>
      <c r="AI15" s="89">
        <v>269.43495744466782</v>
      </c>
      <c r="AJ15" s="89">
        <v>269.46666264533997</v>
      </c>
      <c r="AK15" s="89">
        <v>448.90670037269592</v>
      </c>
      <c r="AL15" s="89">
        <v>341.93423938751221</v>
      </c>
      <c r="AM15" s="89">
        <v>248.73318314552307</v>
      </c>
      <c r="AN15" s="89">
        <v>265.09999918937683</v>
      </c>
      <c r="AO15" s="89">
        <v>285.20000016689301</v>
      </c>
      <c r="AP15" s="89">
        <v>244.70000386238098</v>
      </c>
      <c r="AQ15" s="89">
        <v>248.79999762773514</v>
      </c>
      <c r="AR15" s="89">
        <v>336.49999904632568</v>
      </c>
      <c r="AS15" s="89">
        <v>306.30000126361847</v>
      </c>
      <c r="AT15" s="89">
        <v>257.40000057220459</v>
      </c>
      <c r="AU15" s="89">
        <v>194.99999898672104</v>
      </c>
      <c r="AV15" s="89">
        <v>179.79999876022339</v>
      </c>
      <c r="AW15" s="89">
        <v>271.59999942779541</v>
      </c>
      <c r="AX15" s="89">
        <v>280.20000267028809</v>
      </c>
      <c r="AY15" s="89">
        <v>301.39999866485596</v>
      </c>
      <c r="AZ15" s="93">
        <v>307.58772443986879</v>
      </c>
      <c r="BA15" s="93">
        <v>313.77545021488163</v>
      </c>
      <c r="BB15" s="93">
        <v>319.96317598989447</v>
      </c>
      <c r="BC15" s="93">
        <v>326.1509017649073</v>
      </c>
      <c r="BD15" s="93">
        <v>332.33862753992014</v>
      </c>
      <c r="BE15" s="93">
        <v>338.52635331493298</v>
      </c>
      <c r="BF15" s="93">
        <v>344.71407908994581</v>
      </c>
      <c r="BG15" s="93">
        <v>350.90180486495865</v>
      </c>
      <c r="BH15" s="93">
        <v>357.08953063997149</v>
      </c>
      <c r="BI15" s="93">
        <v>363.27725641498432</v>
      </c>
      <c r="BJ15" s="93">
        <v>369.46498218999716</v>
      </c>
      <c r="BK15" s="93">
        <v>375.65270796500999</v>
      </c>
      <c r="BL15" s="93">
        <v>381.84043374002283</v>
      </c>
      <c r="BM15" s="93">
        <v>388.02815951503567</v>
      </c>
      <c r="BN15" s="93">
        <v>394.2158852900485</v>
      </c>
      <c r="BO15" s="93">
        <v>400.40361106506134</v>
      </c>
      <c r="BP15" s="93">
        <v>406.59133684007418</v>
      </c>
      <c r="BQ15" s="93">
        <v>412.77906261508701</v>
      </c>
      <c r="BR15" s="93">
        <v>418.96678839009985</v>
      </c>
      <c r="BS15" s="93">
        <v>425.15451416511269</v>
      </c>
      <c r="BT15" s="93">
        <v>431.34223994012552</v>
      </c>
      <c r="BU15" s="93">
        <v>437.52996571513836</v>
      </c>
      <c r="BV15" s="93">
        <v>443.7176914901512</v>
      </c>
      <c r="BW15" s="93">
        <v>449.90541726516403</v>
      </c>
      <c r="BX15" s="93">
        <v>456.09314304017687</v>
      </c>
      <c r="BY15" s="93">
        <v>462.28086881518971</v>
      </c>
      <c r="BZ15" s="93">
        <v>468.46859459020254</v>
      </c>
      <c r="CA15" s="93">
        <v>474.65632036521538</v>
      </c>
      <c r="CB15" s="93">
        <v>480.84404614022822</v>
      </c>
      <c r="CC15" s="93">
        <v>487.03177191524105</v>
      </c>
      <c r="CD15" s="93">
        <v>493.21949769025389</v>
      </c>
      <c r="CE15" s="93">
        <v>499.40722346526672</v>
      </c>
      <c r="CF15" s="93">
        <v>500</v>
      </c>
      <c r="CG15" s="93">
        <v>500</v>
      </c>
      <c r="CH15" s="93">
        <v>500</v>
      </c>
      <c r="CI15" s="93">
        <v>500</v>
      </c>
      <c r="CJ15" s="91"/>
      <c r="CK15" s="91"/>
      <c r="CL15" s="76">
        <v>14911.919166482166</v>
      </c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88"/>
      <c r="DB15" s="88"/>
      <c r="DC15" s="88"/>
      <c r="DD15" s="88"/>
      <c r="DE15" s="88"/>
      <c r="DF15" s="88"/>
      <c r="DG15" s="88"/>
      <c r="DH15" s="88"/>
    </row>
    <row r="16" spans="1:112" x14ac:dyDescent="0.25">
      <c r="A16" t="s">
        <v>57</v>
      </c>
      <c r="B16" t="s">
        <v>58</v>
      </c>
      <c r="C16" t="s">
        <v>59</v>
      </c>
      <c r="D16" t="s">
        <v>60</v>
      </c>
      <c r="E16" t="s">
        <v>61</v>
      </c>
      <c r="F16">
        <v>1997</v>
      </c>
      <c r="H16" s="15">
        <v>4000</v>
      </c>
      <c r="J16" t="s">
        <v>62</v>
      </c>
      <c r="K16" t="s">
        <v>63</v>
      </c>
      <c r="Q16" s="15">
        <v>998.50001049041748</v>
      </c>
      <c r="R16" s="15">
        <v>1331.6000061035156</v>
      </c>
      <c r="S16" s="15">
        <v>1243.9333333969116</v>
      </c>
      <c r="T16" s="15">
        <f>AVERAGE(Q16:S16)</f>
        <v>1191.3444499969482</v>
      </c>
      <c r="U16" s="15">
        <f>AVERAGE(R16:T16)</f>
        <v>1255.6259298324585</v>
      </c>
      <c r="V16" s="15">
        <f>AVERAGE(S16:U16)</f>
        <v>1230.3012377421062</v>
      </c>
      <c r="W16" s="15">
        <f>AVERAGE(T16:V16)</f>
        <v>1225.7572058571711</v>
      </c>
      <c r="X16" s="15">
        <f>AVERAGE(U16:W16)</f>
        <v>1237.2281244772455</v>
      </c>
      <c r="Y16" s="15">
        <f>AVERAGE(V16:X16)</f>
        <v>1231.0955226921742</v>
      </c>
    </row>
    <row r="17" spans="1:112" s="23" customFormat="1" x14ac:dyDescent="0.25">
      <c r="A17" s="88" t="s">
        <v>57</v>
      </c>
      <c r="B17" s="88" t="s">
        <v>58</v>
      </c>
      <c r="C17" s="88" t="s">
        <v>54</v>
      </c>
      <c r="D17" s="88" t="s">
        <v>121</v>
      </c>
      <c r="E17" s="88" t="s">
        <v>128</v>
      </c>
      <c r="F17" s="88" t="s">
        <v>63</v>
      </c>
      <c r="G17" s="88" t="s">
        <v>127</v>
      </c>
      <c r="H17" s="88">
        <v>1997</v>
      </c>
      <c r="I17" s="88"/>
      <c r="J17" s="88" t="s">
        <v>60</v>
      </c>
      <c r="K17" s="89">
        <v>4000</v>
      </c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>
        <v>1154.2992538437247</v>
      </c>
      <c r="AI17" s="89">
        <v>848.62135219573975</v>
      </c>
      <c r="AJ17" s="89">
        <v>1123.3500070571899</v>
      </c>
      <c r="AK17" s="89">
        <v>1177.2099943161011</v>
      </c>
      <c r="AL17" s="89">
        <v>972.34000396728516</v>
      </c>
      <c r="AM17" s="89">
        <v>1517.2400074005127</v>
      </c>
      <c r="AN17" s="89">
        <v>1627.0999817848206</v>
      </c>
      <c r="AO17" s="89">
        <v>1729.1000099182129</v>
      </c>
      <c r="AP17" s="89">
        <v>1528.6000286117196</v>
      </c>
      <c r="AQ17" s="89">
        <v>1727.0999984741211</v>
      </c>
      <c r="AR17" s="89">
        <v>2228.5999870300293</v>
      </c>
      <c r="AS17" s="89">
        <v>1507.1999893188477</v>
      </c>
      <c r="AT17" s="89">
        <v>1283.1999855041504</v>
      </c>
      <c r="AU17" s="89">
        <v>1144.2000026702881</v>
      </c>
      <c r="AV17" s="89">
        <v>1533.0999984741211</v>
      </c>
      <c r="AW17" s="89">
        <v>998.50001049041748</v>
      </c>
      <c r="AX17" s="89">
        <v>1331.6000061035156</v>
      </c>
      <c r="AY17" s="89">
        <v>1243.9333333969116</v>
      </c>
      <c r="AZ17" s="93">
        <v>1260.8284932772319</v>
      </c>
      <c r="BA17" s="93">
        <v>1277.7236531575522</v>
      </c>
      <c r="BB17" s="93">
        <v>1294.6188130378725</v>
      </c>
      <c r="BC17" s="93">
        <v>1311.5139729181928</v>
      </c>
      <c r="BD17" s="93">
        <v>1328.4091327985132</v>
      </c>
      <c r="BE17" s="93">
        <v>1345.3042926788335</v>
      </c>
      <c r="BF17" s="93">
        <v>1362.1994525591538</v>
      </c>
      <c r="BG17" s="93">
        <v>1379.0946124394741</v>
      </c>
      <c r="BH17" s="93">
        <v>1395.9897723197944</v>
      </c>
      <c r="BI17" s="93">
        <v>1412.8849322001147</v>
      </c>
      <c r="BJ17" s="93">
        <v>1429.780092080435</v>
      </c>
      <c r="BK17" s="93">
        <v>1446.6752519607553</v>
      </c>
      <c r="BL17" s="93">
        <v>1463.5704118410756</v>
      </c>
      <c r="BM17" s="93">
        <v>1480.4655717213959</v>
      </c>
      <c r="BN17" s="93">
        <v>1497.3607316017162</v>
      </c>
      <c r="BO17" s="93">
        <v>1514.2558914820365</v>
      </c>
      <c r="BP17" s="93">
        <v>1531.1510513623568</v>
      </c>
      <c r="BQ17" s="93">
        <v>1548.0462112426771</v>
      </c>
      <c r="BR17" s="93">
        <v>1564.9413711229975</v>
      </c>
      <c r="BS17" s="93">
        <v>1581.8365310033178</v>
      </c>
      <c r="BT17" s="93">
        <v>1598.7316908836381</v>
      </c>
      <c r="BU17" s="93">
        <v>1615.6268507639584</v>
      </c>
      <c r="BV17" s="93">
        <v>1632.5220106442787</v>
      </c>
      <c r="BW17" s="93">
        <v>1649.417170524599</v>
      </c>
      <c r="BX17" s="93">
        <v>1666.3123304049193</v>
      </c>
      <c r="BY17" s="93">
        <v>1683.2074902852396</v>
      </c>
      <c r="BZ17" s="93">
        <v>1700.1026501655599</v>
      </c>
      <c r="CA17" s="93">
        <v>1716.9978100458802</v>
      </c>
      <c r="CB17" s="93">
        <v>1733.8929699262005</v>
      </c>
      <c r="CC17" s="93">
        <v>1750.7881298065208</v>
      </c>
      <c r="CD17" s="93">
        <v>1767.6832896868411</v>
      </c>
      <c r="CE17" s="93">
        <v>1784.5784495671614</v>
      </c>
      <c r="CF17" s="93">
        <v>1801.4736094474817</v>
      </c>
      <c r="CG17" s="93">
        <v>1818.3687693278021</v>
      </c>
      <c r="CH17" s="93">
        <v>1835.2639292081224</v>
      </c>
      <c r="CI17" s="93">
        <v>1852.1590890884427</v>
      </c>
      <c r="CJ17" s="91"/>
      <c r="CK17" s="91"/>
      <c r="CL17" s="76">
        <v>56033.776482582143</v>
      </c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88"/>
      <c r="DB17" s="88"/>
      <c r="DC17" s="88"/>
      <c r="DD17" s="88"/>
      <c r="DE17" s="88"/>
      <c r="DF17" s="88"/>
      <c r="DG17" s="88"/>
      <c r="DH17" s="88"/>
    </row>
    <row r="18" spans="1:112" x14ac:dyDescent="0.25">
      <c r="A18" s="77" t="s">
        <v>129</v>
      </c>
      <c r="B18" s="77" t="s">
        <v>58</v>
      </c>
      <c r="C18" s="77" t="s">
        <v>54</v>
      </c>
      <c r="D18" s="77" t="s">
        <v>77</v>
      </c>
      <c r="E18" s="77"/>
      <c r="F18" s="77" t="s">
        <v>63</v>
      </c>
      <c r="G18" s="77" t="s">
        <v>127</v>
      </c>
      <c r="H18" s="77">
        <v>2018</v>
      </c>
      <c r="I18" s="77"/>
      <c r="J18" s="77" t="s">
        <v>93</v>
      </c>
      <c r="K18" s="78">
        <v>324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79"/>
      <c r="BB18" s="83">
        <v>0</v>
      </c>
      <c r="BC18" s="83">
        <v>171.33120000000002</v>
      </c>
      <c r="BD18" s="83">
        <v>189.81410819906708</v>
      </c>
      <c r="BE18" s="83">
        <v>200.62591639979289</v>
      </c>
      <c r="BF18" s="83">
        <v>208.2970163981341</v>
      </c>
      <c r="BG18" s="83">
        <v>214.24718382263777</v>
      </c>
      <c r="BH18" s="83">
        <v>219.10882459885994</v>
      </c>
      <c r="BI18" s="83">
        <v>223.21928330658974</v>
      </c>
      <c r="BJ18" s="83">
        <v>226.77992459720116</v>
      </c>
      <c r="BK18" s="83">
        <v>229.92063279958577</v>
      </c>
      <c r="BL18" s="83">
        <v>232.73009202170482</v>
      </c>
      <c r="BM18" s="83">
        <v>235.27155702822313</v>
      </c>
      <c r="BN18" s="83">
        <v>237.59173279792699</v>
      </c>
      <c r="BO18" s="83">
        <v>239.72608760658338</v>
      </c>
      <c r="BP18" s="83">
        <v>241.7021915056568</v>
      </c>
      <c r="BQ18" s="83">
        <v>243.54190022243066</v>
      </c>
      <c r="BR18" s="83">
        <v>245.26283279626821</v>
      </c>
      <c r="BS18" s="83">
        <v>246.87940046192782</v>
      </c>
      <c r="BT18" s="83">
        <v>248.40354099865283</v>
      </c>
      <c r="BU18" s="83">
        <v>249.84525426726898</v>
      </c>
      <c r="BV18" s="83">
        <v>251.21300022077187</v>
      </c>
      <c r="BW18" s="83">
        <v>252.51399970638263</v>
      </c>
      <c r="BX18" s="83">
        <v>253.75446522729015</v>
      </c>
      <c r="BY18" s="83">
        <v>254.93978036659396</v>
      </c>
      <c r="BZ18" s="83">
        <v>256.07464099699405</v>
      </c>
      <c r="CA18" s="83">
        <v>257.16316764527556</v>
      </c>
      <c r="CB18" s="83">
        <v>258.20899580565043</v>
      </c>
      <c r="CC18" s="83">
        <v>259.21534919937864</v>
      </c>
      <c r="CD18" s="83">
        <v>260.18509970472383</v>
      </c>
      <c r="CE18" s="83">
        <v>261.12081676575536</v>
      </c>
      <c r="CF18" s="83">
        <v>262.02480842149771</v>
      </c>
      <c r="CG18" s="83">
        <v>262.89915560503732</v>
      </c>
      <c r="CH18" s="83">
        <v>263.74574099533527</v>
      </c>
      <c r="CI18" s="83">
        <v>264.56627342801602</v>
      </c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77"/>
      <c r="DB18" s="77"/>
      <c r="DC18" s="77"/>
      <c r="DD18" s="77"/>
      <c r="DE18" s="77"/>
      <c r="DF18" s="77"/>
      <c r="DG18" s="77"/>
      <c r="DH18" s="77"/>
    </row>
    <row r="19" spans="1:112" s="88" customFormat="1" x14ac:dyDescent="0.25">
      <c r="A19" s="97" t="s">
        <v>109</v>
      </c>
      <c r="B19" s="92" t="s">
        <v>58</v>
      </c>
      <c r="C19" s="92" t="s">
        <v>77</v>
      </c>
      <c r="D19" s="92" t="s">
        <v>93</v>
      </c>
      <c r="E19" s="92" t="s">
        <v>97</v>
      </c>
      <c r="F19" s="94">
        <v>2018</v>
      </c>
      <c r="G19" s="92"/>
      <c r="H19" s="95">
        <v>324</v>
      </c>
      <c r="I19" s="92"/>
      <c r="J19" s="92" t="s">
        <v>62</v>
      </c>
      <c r="K19" s="92" t="s">
        <v>63</v>
      </c>
      <c r="L19" s="92" t="s">
        <v>105</v>
      </c>
      <c r="M19" s="92"/>
      <c r="N19" s="96">
        <v>9790000</v>
      </c>
      <c r="O19" s="96"/>
      <c r="P19" s="92"/>
      <c r="Q19" s="24"/>
      <c r="R19" s="24"/>
      <c r="S19" s="24"/>
      <c r="T19" s="24"/>
      <c r="U19" s="24">
        <v>300</v>
      </c>
      <c r="V19" s="24">
        <v>24</v>
      </c>
      <c r="W19" s="24"/>
      <c r="X19" s="24"/>
      <c r="Y19" s="24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</row>
    <row r="20" spans="1:112" x14ac:dyDescent="0.25">
      <c r="A20" s="77" t="s">
        <v>116</v>
      </c>
      <c r="B20" s="77" t="s">
        <v>58</v>
      </c>
      <c r="C20" s="77" t="s">
        <v>54</v>
      </c>
      <c r="D20" s="77" t="s">
        <v>72</v>
      </c>
      <c r="E20" s="77" t="s">
        <v>72</v>
      </c>
      <c r="F20" s="77" t="s">
        <v>63</v>
      </c>
      <c r="G20" s="77" t="s">
        <v>117</v>
      </c>
      <c r="H20" s="77">
        <v>2003</v>
      </c>
      <c r="I20" s="77"/>
      <c r="J20" s="77" t="s">
        <v>60</v>
      </c>
      <c r="K20" s="78">
        <v>2700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>
        <v>2568.1999740600586</v>
      </c>
      <c r="AK20" s="78">
        <v>2583.6000213623047</v>
      </c>
      <c r="AL20" s="78">
        <v>3051.7999984771013</v>
      </c>
      <c r="AM20" s="78">
        <v>2910.6000335216522</v>
      </c>
      <c r="AN20" s="78">
        <v>2501.599967956543</v>
      </c>
      <c r="AO20" s="78">
        <v>2605.9000244140625</v>
      </c>
      <c r="AP20" s="78">
        <v>2440.4000148773193</v>
      </c>
      <c r="AQ20" s="78">
        <v>2575.2999839782715</v>
      </c>
      <c r="AR20" s="78">
        <v>2851.4000053405762</v>
      </c>
      <c r="AS20" s="78">
        <v>2867.6999855041504</v>
      </c>
      <c r="AT20" s="78">
        <v>2757.3999633789062</v>
      </c>
      <c r="AU20" s="78">
        <v>2314.7000198364258</v>
      </c>
      <c r="AV20" s="78">
        <v>1885.9999923706055</v>
      </c>
      <c r="AW20" s="78">
        <v>3030.5</v>
      </c>
      <c r="AX20" s="78">
        <v>2722.599983215332</v>
      </c>
      <c r="AY20" s="78">
        <v>2892.3666153252125</v>
      </c>
      <c r="AZ20" s="83">
        <v>2700</v>
      </c>
      <c r="BA20" s="83">
        <v>2700</v>
      </c>
      <c r="BB20" s="83">
        <v>2700</v>
      </c>
      <c r="BC20" s="83">
        <v>2700</v>
      </c>
      <c r="BD20" s="83">
        <v>2700</v>
      </c>
      <c r="BE20" s="83">
        <v>2700</v>
      </c>
      <c r="BF20" s="83">
        <v>2700</v>
      </c>
      <c r="BG20" s="83">
        <v>2700</v>
      </c>
      <c r="BH20" s="83">
        <v>2700</v>
      </c>
      <c r="BI20" s="83">
        <v>2700</v>
      </c>
      <c r="BJ20" s="83">
        <v>2700</v>
      </c>
      <c r="BK20" s="83">
        <v>2700</v>
      </c>
      <c r="BL20" s="83">
        <v>2700</v>
      </c>
      <c r="BM20" s="83">
        <v>2700</v>
      </c>
      <c r="BN20" s="83">
        <v>2700</v>
      </c>
      <c r="BO20" s="83">
        <v>2700</v>
      </c>
      <c r="BP20" s="83">
        <v>2700</v>
      </c>
      <c r="BQ20" s="83">
        <v>2700</v>
      </c>
      <c r="BR20" s="83">
        <v>2700</v>
      </c>
      <c r="BS20" s="83">
        <v>2700</v>
      </c>
      <c r="BT20" s="83">
        <v>2700</v>
      </c>
      <c r="BU20" s="83">
        <v>2700</v>
      </c>
      <c r="BV20" s="83">
        <v>2700</v>
      </c>
      <c r="BW20" s="83">
        <v>2700</v>
      </c>
      <c r="BX20" s="83">
        <v>2700</v>
      </c>
      <c r="BY20" s="83">
        <v>2700</v>
      </c>
      <c r="BZ20" s="83">
        <v>2700</v>
      </c>
      <c r="CA20" s="83">
        <v>2700</v>
      </c>
      <c r="CB20" s="83">
        <v>2700</v>
      </c>
      <c r="CC20" s="83">
        <v>2700</v>
      </c>
      <c r="CD20" s="83">
        <v>2700</v>
      </c>
      <c r="CE20" s="83">
        <v>2700</v>
      </c>
      <c r="CF20" s="83">
        <v>2700</v>
      </c>
      <c r="CG20" s="83">
        <v>2700</v>
      </c>
      <c r="CH20" s="83">
        <v>2700</v>
      </c>
      <c r="CI20" s="83">
        <v>2700</v>
      </c>
      <c r="CJ20" s="81"/>
      <c r="CK20" s="81"/>
      <c r="CL20" s="80">
        <v>97200</v>
      </c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77"/>
      <c r="DB20" s="77"/>
      <c r="DC20" s="77"/>
      <c r="DD20" s="77"/>
      <c r="DE20" s="77"/>
      <c r="DF20" s="77"/>
      <c r="DG20" s="77"/>
      <c r="DH20" s="77"/>
    </row>
    <row r="21" spans="1:112" x14ac:dyDescent="0.25">
      <c r="A21" s="77" t="s">
        <v>118</v>
      </c>
      <c r="B21" s="77" t="s">
        <v>58</v>
      </c>
      <c r="C21" s="77" t="s">
        <v>54</v>
      </c>
      <c r="D21" s="77" t="s">
        <v>68</v>
      </c>
      <c r="E21" s="77" t="s">
        <v>68</v>
      </c>
      <c r="F21" s="77" t="s">
        <v>63</v>
      </c>
      <c r="G21" s="77" t="s">
        <v>117</v>
      </c>
      <c r="H21" s="77">
        <v>2038</v>
      </c>
      <c r="I21" s="77"/>
      <c r="J21" s="77" t="s">
        <v>119</v>
      </c>
      <c r="K21" s="78">
        <v>300</v>
      </c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9"/>
      <c r="BA21" s="79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1"/>
      <c r="CK21" s="81"/>
      <c r="CL21" s="80">
        <v>0</v>
      </c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77"/>
      <c r="DB21" s="77"/>
      <c r="DC21" s="77"/>
      <c r="DD21" s="77"/>
      <c r="DE21" s="77"/>
      <c r="DF21" s="77"/>
      <c r="DG21" s="77"/>
      <c r="DH21" s="77"/>
    </row>
    <row r="22" spans="1:112" x14ac:dyDescent="0.25">
      <c r="A22" s="77" t="s">
        <v>120</v>
      </c>
      <c r="B22" s="77" t="s">
        <v>58</v>
      </c>
      <c r="C22" s="77" t="s">
        <v>54</v>
      </c>
      <c r="D22" s="77" t="s">
        <v>121</v>
      </c>
      <c r="E22" s="77" t="s">
        <v>122</v>
      </c>
      <c r="F22" s="77" t="s">
        <v>63</v>
      </c>
      <c r="G22" s="77" t="s">
        <v>117</v>
      </c>
      <c r="H22" s="77">
        <v>2014</v>
      </c>
      <c r="I22" s="77"/>
      <c r="J22" s="77" t="s">
        <v>119</v>
      </c>
      <c r="K22" s="78">
        <v>700</v>
      </c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9"/>
      <c r="BA22" s="79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1"/>
      <c r="CK22" s="81"/>
      <c r="CL22" s="80">
        <v>0</v>
      </c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77"/>
      <c r="DB22" s="77"/>
      <c r="DC22" s="77"/>
      <c r="DD22" s="77"/>
      <c r="DE22" s="77"/>
      <c r="DF22" s="77"/>
      <c r="DG22" s="77"/>
      <c r="DH22" s="77"/>
    </row>
    <row r="23" spans="1:112" s="18" customFormat="1" x14ac:dyDescent="0.25">
      <c r="A23" s="77" t="s">
        <v>123</v>
      </c>
      <c r="B23" s="77" t="s">
        <v>124</v>
      </c>
      <c r="C23" s="77" t="s">
        <v>54</v>
      </c>
      <c r="D23" s="77" t="s">
        <v>125</v>
      </c>
      <c r="E23" s="77" t="s">
        <v>125</v>
      </c>
      <c r="F23" s="77" t="s">
        <v>63</v>
      </c>
      <c r="G23" s="77" t="s">
        <v>126</v>
      </c>
      <c r="H23" s="77">
        <v>2000</v>
      </c>
      <c r="I23" s="77"/>
      <c r="J23" s="77" t="s">
        <v>119</v>
      </c>
      <c r="K23" s="77">
        <v>150</v>
      </c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>
        <v>206.79999470710754</v>
      </c>
      <c r="AL23" s="78">
        <v>117</v>
      </c>
      <c r="AM23" s="78">
        <v>32.999999046325684</v>
      </c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9"/>
      <c r="BA23" s="79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2"/>
      <c r="DB23" s="82"/>
      <c r="DC23" s="82"/>
      <c r="DD23" s="82"/>
      <c r="DE23" s="82"/>
      <c r="DF23" s="82"/>
      <c r="DG23" s="82"/>
      <c r="DH23" s="82"/>
    </row>
    <row r="27" spans="1:112" x14ac:dyDescent="0.25">
      <c r="A27" s="13"/>
      <c r="B27" s="13" t="s">
        <v>58</v>
      </c>
      <c r="C27" s="13" t="s">
        <v>83</v>
      </c>
      <c r="D27" s="13" t="s">
        <v>80</v>
      </c>
      <c r="E27" s="13"/>
      <c r="F27" s="21" t="s">
        <v>84</v>
      </c>
      <c r="G27" s="13"/>
      <c r="H27" s="20">
        <v>251</v>
      </c>
      <c r="I27" s="13"/>
      <c r="J27" s="13" t="s">
        <v>62</v>
      </c>
      <c r="K27" s="13" t="s">
        <v>63</v>
      </c>
      <c r="L27" s="13" t="s">
        <v>98</v>
      </c>
      <c r="M27" s="13"/>
      <c r="N27" s="22">
        <v>5140000</v>
      </c>
      <c r="O27" s="22"/>
      <c r="P27" s="13" t="s">
        <v>94</v>
      </c>
      <c r="Q27" s="20"/>
      <c r="R27" s="20"/>
      <c r="S27" s="20"/>
      <c r="T27" s="20"/>
      <c r="U27" s="20"/>
      <c r="V27" s="20"/>
      <c r="W27" s="20"/>
      <c r="X27" s="20"/>
      <c r="Y27" s="20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</row>
    <row r="28" spans="1:112" x14ac:dyDescent="0.25">
      <c r="B28" s="13" t="s">
        <v>58</v>
      </c>
      <c r="C28" s="13" t="s">
        <v>85</v>
      </c>
      <c r="D28" s="13" t="s">
        <v>80</v>
      </c>
      <c r="E28" s="13"/>
      <c r="F28" s="21" t="s">
        <v>84</v>
      </c>
      <c r="G28" s="13"/>
      <c r="H28" s="20">
        <v>15</v>
      </c>
      <c r="I28" s="13"/>
      <c r="J28" s="13" t="s">
        <v>62</v>
      </c>
      <c r="K28" s="13" t="s">
        <v>63</v>
      </c>
      <c r="L28" s="13" t="s">
        <v>99</v>
      </c>
      <c r="M28" s="13"/>
      <c r="N28" s="22">
        <v>125000</v>
      </c>
      <c r="O28" s="22"/>
      <c r="P28" s="13" t="s">
        <v>94</v>
      </c>
    </row>
    <row r="29" spans="1:112" x14ac:dyDescent="0.25">
      <c r="B29" s="13" t="s">
        <v>58</v>
      </c>
      <c r="C29" s="13" t="s">
        <v>86</v>
      </c>
      <c r="D29" s="13" t="s">
        <v>80</v>
      </c>
      <c r="E29" s="13"/>
      <c r="F29" s="21" t="s">
        <v>84</v>
      </c>
      <c r="G29" s="13"/>
      <c r="H29" s="20">
        <v>60</v>
      </c>
      <c r="I29" s="13"/>
      <c r="J29" s="13" t="s">
        <v>62</v>
      </c>
      <c r="K29" s="13" t="s">
        <v>63</v>
      </c>
      <c r="L29" s="13" t="s">
        <v>100</v>
      </c>
      <c r="M29" s="13"/>
      <c r="N29" s="22">
        <v>611000</v>
      </c>
      <c r="O29" s="22"/>
      <c r="P29" s="13" t="s">
        <v>94</v>
      </c>
    </row>
    <row r="30" spans="1:112" x14ac:dyDescent="0.25">
      <c r="B30" s="13" t="s">
        <v>58</v>
      </c>
      <c r="C30" s="13" t="s">
        <v>87</v>
      </c>
      <c r="D30" s="13" t="s">
        <v>80</v>
      </c>
      <c r="E30" s="13"/>
      <c r="F30" s="21" t="s">
        <v>84</v>
      </c>
      <c r="G30" s="13"/>
      <c r="H30" s="20">
        <v>42</v>
      </c>
      <c r="I30" s="13"/>
      <c r="J30" s="13" t="s">
        <v>62</v>
      </c>
      <c r="K30" s="13" t="s">
        <v>63</v>
      </c>
      <c r="L30" s="13" t="s">
        <v>101</v>
      </c>
      <c r="M30" s="13"/>
      <c r="N30" s="22">
        <v>364000</v>
      </c>
      <c r="O30" s="22"/>
      <c r="P30" s="13" t="s">
        <v>94</v>
      </c>
    </row>
    <row r="31" spans="1:112" s="75" customFormat="1" x14ac:dyDescent="0.25">
      <c r="A31" s="73"/>
      <c r="B31" s="84" t="s">
        <v>58</v>
      </c>
      <c r="C31" s="84" t="s">
        <v>88</v>
      </c>
      <c r="D31" s="84" t="s">
        <v>80</v>
      </c>
      <c r="E31" s="84"/>
      <c r="F31" s="85" t="s">
        <v>84</v>
      </c>
      <c r="G31" s="84"/>
      <c r="H31" s="86">
        <v>58</v>
      </c>
      <c r="I31" s="84"/>
      <c r="J31" s="84" t="s">
        <v>62</v>
      </c>
      <c r="K31" s="84" t="s">
        <v>63</v>
      </c>
      <c r="L31" s="84" t="s">
        <v>102</v>
      </c>
      <c r="M31" s="84"/>
      <c r="N31" s="87">
        <v>844000</v>
      </c>
      <c r="O31" s="87"/>
      <c r="P31" s="84" t="s">
        <v>94</v>
      </c>
      <c r="Q31" s="74"/>
      <c r="R31" s="74"/>
      <c r="S31" s="74"/>
      <c r="T31" s="74"/>
      <c r="U31" s="74"/>
      <c r="V31" s="74"/>
      <c r="W31" s="74"/>
      <c r="X31" s="74"/>
      <c r="Y31" s="74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</row>
    <row r="32" spans="1:112" s="75" customFormat="1" x14ac:dyDescent="0.25">
      <c r="A32" s="73"/>
      <c r="B32" s="84" t="s">
        <v>58</v>
      </c>
      <c r="C32" s="84" t="s">
        <v>95</v>
      </c>
      <c r="D32" s="84" t="s">
        <v>80</v>
      </c>
      <c r="E32" s="84"/>
      <c r="F32" s="85" t="s">
        <v>84</v>
      </c>
      <c r="G32" s="84"/>
      <c r="H32" s="86">
        <v>30</v>
      </c>
      <c r="I32" s="84"/>
      <c r="J32" s="84" t="s">
        <v>62</v>
      </c>
      <c r="K32" s="84" t="s">
        <v>63</v>
      </c>
      <c r="L32" s="84" t="s">
        <v>102</v>
      </c>
      <c r="M32" s="84"/>
      <c r="N32" s="87">
        <v>31000</v>
      </c>
      <c r="O32" s="87"/>
      <c r="P32" s="84" t="s">
        <v>94</v>
      </c>
      <c r="Q32" s="74"/>
      <c r="R32" s="74"/>
      <c r="S32" s="74"/>
      <c r="T32" s="74"/>
      <c r="U32" s="74"/>
      <c r="V32" s="74"/>
      <c r="W32" s="74"/>
      <c r="X32" s="74"/>
      <c r="Y32" s="74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2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</row>
    <row r="33" spans="1:112" s="77" customFormat="1" x14ac:dyDescent="0.25">
      <c r="A33"/>
      <c r="B33" s="13" t="s">
        <v>58</v>
      </c>
      <c r="C33" s="13" t="s">
        <v>89</v>
      </c>
      <c r="D33" s="13" t="s">
        <v>80</v>
      </c>
      <c r="E33" s="13"/>
      <c r="F33" s="21" t="s">
        <v>84</v>
      </c>
      <c r="G33" s="13"/>
      <c r="H33" s="20">
        <v>30</v>
      </c>
      <c r="I33" s="13"/>
      <c r="J33" s="13" t="s">
        <v>62</v>
      </c>
      <c r="K33" s="13" t="s">
        <v>63</v>
      </c>
      <c r="L33" s="13" t="s">
        <v>102</v>
      </c>
      <c r="M33" s="13"/>
      <c r="N33" s="22">
        <v>431000</v>
      </c>
      <c r="O33" s="22"/>
      <c r="P33" s="13" t="s">
        <v>90</v>
      </c>
      <c r="Q33" s="15"/>
      <c r="R33" s="15"/>
      <c r="S33" s="15"/>
      <c r="T33" s="15"/>
      <c r="U33" s="15"/>
      <c r="V33" s="15"/>
      <c r="W33" s="15"/>
      <c r="X33" s="15"/>
      <c r="Y33" s="15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</row>
    <row r="34" spans="1:112" s="77" customFormat="1" x14ac:dyDescent="0.25">
      <c r="A34"/>
      <c r="B34" s="13" t="s">
        <v>58</v>
      </c>
      <c r="C34" s="13" t="s">
        <v>91</v>
      </c>
      <c r="D34" s="13" t="s">
        <v>80</v>
      </c>
      <c r="E34" s="13"/>
      <c r="F34" s="21" t="s">
        <v>84</v>
      </c>
      <c r="G34" s="13"/>
      <c r="H34" s="20">
        <v>55</v>
      </c>
      <c r="I34" s="13"/>
      <c r="J34" s="13" t="s">
        <v>62</v>
      </c>
      <c r="K34" s="13" t="s">
        <v>63</v>
      </c>
      <c r="L34" s="13" t="s">
        <v>102</v>
      </c>
      <c r="M34" s="13"/>
      <c r="N34" s="22">
        <v>864000</v>
      </c>
      <c r="O34" s="22"/>
      <c r="P34" s="13" t="s">
        <v>94</v>
      </c>
      <c r="Q34" s="15"/>
      <c r="R34" s="15"/>
      <c r="S34" s="15"/>
      <c r="T34" s="15"/>
      <c r="U34" s="15"/>
      <c r="V34" s="15"/>
      <c r="W34" s="15"/>
      <c r="X34" s="15"/>
      <c r="Y34" s="15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</row>
    <row r="35" spans="1:112" s="77" customFormat="1" x14ac:dyDescent="0.25">
      <c r="A35"/>
      <c r="B35" s="13" t="s">
        <v>58</v>
      </c>
      <c r="C35" s="13" t="s">
        <v>92</v>
      </c>
      <c r="D35" s="13" t="s">
        <v>80</v>
      </c>
      <c r="E35" s="13"/>
      <c r="F35" s="21" t="s">
        <v>84</v>
      </c>
      <c r="G35" s="13"/>
      <c r="H35" s="20">
        <v>21</v>
      </c>
      <c r="I35" s="13"/>
      <c r="J35" s="13" t="s">
        <v>62</v>
      </c>
      <c r="K35" s="13" t="s">
        <v>63</v>
      </c>
      <c r="L35" s="13" t="s">
        <v>103</v>
      </c>
      <c r="M35" s="13"/>
      <c r="N35" s="22">
        <v>300000</v>
      </c>
      <c r="O35" s="22"/>
      <c r="P35" s="13" t="s">
        <v>90</v>
      </c>
      <c r="Q35" s="15"/>
      <c r="R35" s="15"/>
      <c r="S35" s="15"/>
      <c r="T35" s="15"/>
      <c r="U35" s="15"/>
      <c r="V35" s="15"/>
      <c r="W35" s="15"/>
      <c r="X35" s="15"/>
      <c r="Y35" s="1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</row>
    <row r="36" spans="1:112" s="77" customFormat="1" x14ac:dyDescent="0.25">
      <c r="A36"/>
      <c r="B36" s="13" t="s">
        <v>58</v>
      </c>
      <c r="C36" s="13" t="s">
        <v>96</v>
      </c>
      <c r="D36" s="13" t="s">
        <v>80</v>
      </c>
      <c r="E36" s="13"/>
      <c r="F36" s="21" t="s">
        <v>84</v>
      </c>
      <c r="G36" s="13"/>
      <c r="H36" s="20">
        <v>50</v>
      </c>
      <c r="I36" s="13"/>
      <c r="J36" s="13" t="s">
        <v>62</v>
      </c>
      <c r="K36" s="13" t="s">
        <v>63</v>
      </c>
      <c r="L36" s="13" t="s">
        <v>104</v>
      </c>
      <c r="M36" s="13"/>
      <c r="N36" s="22">
        <v>3700000</v>
      </c>
      <c r="O36" s="22"/>
      <c r="P36" s="13" t="s">
        <v>90</v>
      </c>
      <c r="Q36" s="15"/>
      <c r="R36" s="15"/>
      <c r="S36" s="15"/>
      <c r="T36" s="15"/>
      <c r="U36" s="15"/>
      <c r="V36" s="15"/>
      <c r="W36" s="15"/>
      <c r="X36" s="15"/>
      <c r="Y36" s="1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</row>
    <row r="38" spans="1:112" s="77" customFormat="1" x14ac:dyDescent="0.25">
      <c r="A38"/>
      <c r="B38"/>
      <c r="C38"/>
      <c r="D38"/>
      <c r="E38"/>
      <c r="F38"/>
      <c r="G38"/>
      <c r="H38" s="15"/>
      <c r="I38"/>
      <c r="J38"/>
      <c r="K38"/>
      <c r="L38" s="13" t="s">
        <v>115</v>
      </c>
      <c r="M38"/>
      <c r="N38"/>
      <c r="O38"/>
      <c r="P38"/>
      <c r="Q38" s="15"/>
      <c r="R38" s="15"/>
      <c r="S38" s="15"/>
      <c r="T38" s="15"/>
      <c r="U38" s="15"/>
      <c r="V38" s="15"/>
      <c r="W38" s="15"/>
      <c r="X38" s="15"/>
      <c r="Y38" s="15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</row>
    <row r="39" spans="1:112" s="77" customFormat="1" x14ac:dyDescent="0.25">
      <c r="A39"/>
      <c r="B39"/>
      <c r="C39"/>
      <c r="D39"/>
      <c r="E39"/>
      <c r="F39"/>
      <c r="G39"/>
      <c r="H39" s="15"/>
      <c r="I39"/>
      <c r="J39"/>
      <c r="K39"/>
      <c r="L39" s="13"/>
      <c r="M39"/>
      <c r="N39"/>
      <c r="O39"/>
      <c r="P39"/>
      <c r="Q39" s="15"/>
      <c r="R39" s="15"/>
      <c r="S39" s="15"/>
      <c r="T39" s="15"/>
      <c r="U39" s="15"/>
      <c r="V39" s="15"/>
      <c r="W39" s="15"/>
      <c r="X39" s="15"/>
      <c r="Y39" s="15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</row>
    <row r="40" spans="1:112" s="77" customFormat="1" x14ac:dyDescent="0.25">
      <c r="A40"/>
      <c r="B40"/>
      <c r="C40"/>
      <c r="D40"/>
      <c r="E40"/>
      <c r="F40"/>
      <c r="G40"/>
      <c r="H40" s="15"/>
      <c r="I40"/>
      <c r="J40"/>
      <c r="K40"/>
      <c r="L40" s="13"/>
      <c r="M40"/>
      <c r="N40"/>
      <c r="O40"/>
      <c r="P40"/>
      <c r="Q40" s="15"/>
      <c r="R40" s="15"/>
      <c r="S40" s="15"/>
      <c r="T40" s="15"/>
      <c r="U40" s="15"/>
      <c r="V40" s="15"/>
      <c r="W40" s="15"/>
      <c r="X40" s="15"/>
      <c r="Y40" s="15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</row>
    <row r="44" spans="1:112" x14ac:dyDescent="0.25">
      <c r="A44" s="18" t="s">
        <v>76</v>
      </c>
      <c r="B44" s="18" t="s">
        <v>58</v>
      </c>
      <c r="C44" s="18" t="s">
        <v>77</v>
      </c>
      <c r="D44" s="18" t="s">
        <v>75</v>
      </c>
      <c r="E44" s="18" t="s">
        <v>61</v>
      </c>
      <c r="F44" s="18">
        <v>2017</v>
      </c>
      <c r="G44" s="18"/>
      <c r="H44" s="19">
        <v>250</v>
      </c>
      <c r="I44" s="18"/>
      <c r="J44" s="18" t="s">
        <v>62</v>
      </c>
      <c r="K44" s="18" t="s">
        <v>63</v>
      </c>
      <c r="L44" s="18"/>
      <c r="M44" s="18"/>
      <c r="N44" s="18"/>
      <c r="O44" s="18"/>
      <c r="P44" s="18"/>
      <c r="Q44" s="19"/>
      <c r="R44" s="19"/>
      <c r="S44" s="19"/>
      <c r="T44" s="19"/>
      <c r="U44" s="19"/>
      <c r="V44" s="19"/>
      <c r="W44" s="19"/>
      <c r="X44" s="19"/>
      <c r="Y44" s="19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</row>
    <row r="45" spans="1:112" x14ac:dyDescent="0.25">
      <c r="A45" s="18" t="s">
        <v>73</v>
      </c>
      <c r="B45" s="18" t="s">
        <v>58</v>
      </c>
      <c r="C45" s="18" t="s">
        <v>74</v>
      </c>
      <c r="D45" s="18" t="s">
        <v>75</v>
      </c>
      <c r="E45" s="18" t="s">
        <v>61</v>
      </c>
      <c r="F45" s="18">
        <v>2017</v>
      </c>
      <c r="G45" s="18"/>
      <c r="H45" s="19">
        <v>281</v>
      </c>
      <c r="I45" s="18"/>
      <c r="J45" s="18" t="s">
        <v>62</v>
      </c>
      <c r="K45" s="18" t="s">
        <v>63</v>
      </c>
      <c r="L45" s="18"/>
      <c r="M45" s="18"/>
      <c r="N45" s="18"/>
      <c r="O45" s="18"/>
      <c r="P45" s="18"/>
      <c r="Q45" s="19"/>
      <c r="R45" s="19"/>
      <c r="S45" s="19"/>
      <c r="T45" s="19"/>
      <c r="U45" s="19"/>
      <c r="V45" s="19"/>
      <c r="W45" s="19"/>
      <c r="X45" s="19"/>
      <c r="Y45" s="19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</row>
    <row r="46" spans="1:112" s="18" customFormat="1" x14ac:dyDescent="0.25">
      <c r="A46" s="18" t="s">
        <v>78</v>
      </c>
      <c r="B46" s="18" t="s">
        <v>58</v>
      </c>
      <c r="C46" s="18" t="s">
        <v>79</v>
      </c>
      <c r="D46" s="18" t="s">
        <v>80</v>
      </c>
      <c r="E46" s="18" t="s">
        <v>61</v>
      </c>
      <c r="F46" s="18">
        <v>2020</v>
      </c>
      <c r="H46" s="19">
        <v>273</v>
      </c>
      <c r="J46" s="18" t="s">
        <v>62</v>
      </c>
      <c r="K46" s="18" t="s">
        <v>63</v>
      </c>
      <c r="Q46" s="19"/>
      <c r="R46" s="19"/>
      <c r="S46" s="19"/>
      <c r="T46" s="19"/>
      <c r="U46" s="19"/>
      <c r="V46" s="19"/>
      <c r="W46" s="19"/>
      <c r="X46" s="19"/>
      <c r="Y46" s="19"/>
    </row>
    <row r="47" spans="1:112" s="18" customFormat="1" x14ac:dyDescent="0.25">
      <c r="A47" s="18" t="s">
        <v>81</v>
      </c>
      <c r="B47" s="18" t="s">
        <v>58</v>
      </c>
      <c r="C47" s="18" t="s">
        <v>82</v>
      </c>
      <c r="D47" s="18" t="s">
        <v>80</v>
      </c>
      <c r="E47" s="18" t="s">
        <v>61</v>
      </c>
      <c r="F47" s="18">
        <v>2020</v>
      </c>
      <c r="H47" s="19">
        <v>160</v>
      </c>
      <c r="J47" s="18" t="s">
        <v>62</v>
      </c>
      <c r="K47" s="18" t="s">
        <v>63</v>
      </c>
      <c r="Q47" s="19"/>
      <c r="R47" s="19"/>
      <c r="S47" s="19"/>
      <c r="T47" s="19"/>
      <c r="U47" s="19"/>
      <c r="V47" s="19"/>
      <c r="W47" s="19"/>
      <c r="X47" s="19"/>
      <c r="Y47" s="19"/>
    </row>
    <row r="49" spans="1:25" x14ac:dyDescent="0.25">
      <c r="H49" s="15"/>
      <c r="L49" s="13"/>
      <c r="Q49" s="15"/>
      <c r="R49" s="15"/>
      <c r="S49" s="15"/>
      <c r="T49" s="15"/>
      <c r="U49" s="15"/>
      <c r="V49" s="15"/>
      <c r="W49" s="15"/>
      <c r="X49" s="15"/>
      <c r="Y49" s="15"/>
    </row>
    <row r="50" spans="1:25" x14ac:dyDescent="0.25">
      <c r="H50" s="15"/>
      <c r="L50" s="13"/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25">
      <c r="H51" s="15"/>
      <c r="L51" s="13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25">
      <c r="H52" s="15"/>
      <c r="L52" s="13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25">
      <c r="H53" s="15"/>
      <c r="L53" s="13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25">
      <c r="H54" s="15"/>
      <c r="L54" s="13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25">
      <c r="H55" s="15"/>
      <c r="L55" s="13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25">
      <c r="H56" s="15"/>
      <c r="L56" s="13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5.75" thickBot="1" x14ac:dyDescent="0.3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8.75" x14ac:dyDescent="0.3">
      <c r="A58" s="33" t="s">
        <v>111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7"/>
    </row>
    <row r="59" spans="1:25" x14ac:dyDescent="0.25">
      <c r="A59" s="48"/>
      <c r="B59" s="31" t="s">
        <v>58</v>
      </c>
      <c r="C59" s="63" t="s">
        <v>79</v>
      </c>
      <c r="D59" s="63" t="s">
        <v>80</v>
      </c>
      <c r="E59" s="31"/>
      <c r="F59" s="64">
        <v>2020</v>
      </c>
      <c r="G59" s="64"/>
      <c r="H59" s="32">
        <v>273</v>
      </c>
      <c r="I59" s="64"/>
      <c r="J59" s="63"/>
      <c r="K59" s="31"/>
      <c r="L59" s="31"/>
      <c r="M59" s="31"/>
      <c r="N59" s="31"/>
      <c r="O59" s="31"/>
      <c r="P59" s="31"/>
      <c r="Q59" s="32"/>
      <c r="R59" s="32"/>
      <c r="S59" s="32"/>
      <c r="T59" s="32"/>
      <c r="U59" s="32"/>
      <c r="V59" s="32"/>
      <c r="W59" s="32"/>
      <c r="X59" s="32"/>
      <c r="Y59" s="49"/>
    </row>
    <row r="60" spans="1:25" x14ac:dyDescent="0.25">
      <c r="A60" s="48"/>
      <c r="B60" s="31" t="s">
        <v>58</v>
      </c>
      <c r="C60" s="63" t="s">
        <v>112</v>
      </c>
      <c r="D60" s="63" t="s">
        <v>80</v>
      </c>
      <c r="E60" s="31"/>
      <c r="F60" s="64">
        <v>2020</v>
      </c>
      <c r="G60" s="64"/>
      <c r="H60" s="32">
        <v>250</v>
      </c>
      <c r="I60" s="64"/>
      <c r="J60" s="63"/>
      <c r="K60" s="31"/>
      <c r="L60" s="31"/>
      <c r="M60" s="31"/>
      <c r="N60" s="31"/>
      <c r="O60" s="31"/>
      <c r="P60" s="31"/>
      <c r="Q60" s="32"/>
      <c r="R60" s="32"/>
      <c r="S60" s="32"/>
      <c r="T60" s="32"/>
      <c r="U60" s="32"/>
      <c r="V60" s="32"/>
      <c r="W60" s="32"/>
      <c r="X60" s="32"/>
      <c r="Y60" s="49"/>
    </row>
    <row r="61" spans="1:25" x14ac:dyDescent="0.25">
      <c r="A61" s="48"/>
      <c r="B61" s="31" t="s">
        <v>58</v>
      </c>
      <c r="C61" s="63" t="s">
        <v>77</v>
      </c>
      <c r="D61" s="63" t="s">
        <v>80</v>
      </c>
      <c r="E61" s="31"/>
      <c r="F61" s="64">
        <v>2020</v>
      </c>
      <c r="G61" s="64"/>
      <c r="H61" s="32">
        <v>316</v>
      </c>
      <c r="I61" s="64"/>
      <c r="J61" s="63"/>
      <c r="K61" s="31"/>
      <c r="L61" s="31"/>
      <c r="M61" s="31"/>
      <c r="N61" s="31"/>
      <c r="O61" s="31"/>
      <c r="P61" s="31"/>
      <c r="Q61" s="32"/>
      <c r="R61" s="32"/>
      <c r="S61" s="32"/>
      <c r="T61" s="32"/>
      <c r="U61" s="32"/>
      <c r="V61" s="32"/>
      <c r="W61" s="32"/>
      <c r="X61" s="32"/>
      <c r="Y61" s="49"/>
    </row>
    <row r="62" spans="1:25" ht="15.75" thickBot="1" x14ac:dyDescent="0.3">
      <c r="A62" s="53"/>
      <c r="B62" s="54" t="s">
        <v>58</v>
      </c>
      <c r="C62" s="65" t="s">
        <v>113</v>
      </c>
      <c r="D62" s="65" t="s">
        <v>75</v>
      </c>
      <c r="E62" s="54"/>
      <c r="F62" s="66">
        <v>2010</v>
      </c>
      <c r="G62" s="66"/>
      <c r="H62" s="55">
        <v>176</v>
      </c>
      <c r="I62" s="66"/>
      <c r="J62" s="54"/>
      <c r="K62" s="54"/>
      <c r="L62" s="54"/>
      <c r="M62" s="54"/>
      <c r="N62" s="54"/>
      <c r="O62" s="54"/>
      <c r="P62" s="54"/>
      <c r="Q62" s="55"/>
      <c r="R62" s="55"/>
      <c r="S62" s="55"/>
      <c r="T62" s="55"/>
      <c r="U62" s="55"/>
      <c r="V62" s="55"/>
      <c r="W62" s="55"/>
      <c r="X62" s="55"/>
      <c r="Y62" s="62"/>
    </row>
    <row r="63" spans="1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H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H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H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H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8:25" x14ac:dyDescent="0.25">
      <c r="H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8:25" x14ac:dyDescent="0.25">
      <c r="H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8:25" x14ac:dyDescent="0.25">
      <c r="H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8:25" x14ac:dyDescent="0.25">
      <c r="H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8:25" x14ac:dyDescent="0.25">
      <c r="H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8:25" x14ac:dyDescent="0.25">
      <c r="H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8:25" x14ac:dyDescent="0.25">
      <c r="H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8:25" x14ac:dyDescent="0.25">
      <c r="H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8:25" x14ac:dyDescent="0.25">
      <c r="H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8:25" x14ac:dyDescent="0.25">
      <c r="H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8:25" x14ac:dyDescent="0.25">
      <c r="H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8:25" x14ac:dyDescent="0.25">
      <c r="H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8:25" x14ac:dyDescent="0.25">
      <c r="H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8:25" x14ac:dyDescent="0.25">
      <c r="Q94" s="15"/>
      <c r="R94" s="15"/>
      <c r="S94" s="15"/>
      <c r="T94" s="15"/>
      <c r="U94" s="15"/>
      <c r="V94" s="15"/>
      <c r="W94" s="15"/>
      <c r="X94" s="15"/>
      <c r="Y94" s="15"/>
    </row>
    <row r="95" spans="8:25" x14ac:dyDescent="0.25">
      <c r="Q95" s="15"/>
      <c r="R95" s="15"/>
      <c r="S95" s="15"/>
      <c r="T95" s="15"/>
      <c r="U95" s="15"/>
      <c r="V95" s="15"/>
      <c r="W95" s="15"/>
      <c r="X95" s="15"/>
      <c r="Y95" s="15"/>
    </row>
    <row r="96" spans="8:25" x14ac:dyDescent="0.25">
      <c r="Q96" s="15"/>
      <c r="R96" s="15"/>
      <c r="S96" s="15"/>
      <c r="T96" s="15"/>
      <c r="U96" s="15"/>
      <c r="V96" s="15"/>
      <c r="W96" s="15"/>
      <c r="X96" s="15"/>
      <c r="Y96" s="15"/>
    </row>
    <row r="97" spans="17:25" x14ac:dyDescent="0.25">
      <c r="Q97" s="15"/>
      <c r="R97" s="15"/>
      <c r="S97" s="15"/>
      <c r="T97" s="15"/>
      <c r="U97" s="15"/>
      <c r="V97" s="15"/>
      <c r="W97" s="15"/>
      <c r="X97" s="15"/>
      <c r="Y97" s="15"/>
    </row>
    <row r="98" spans="17:25" x14ac:dyDescent="0.25">
      <c r="Q98" s="15"/>
      <c r="R98" s="15"/>
      <c r="S98" s="15"/>
      <c r="T98" s="15"/>
      <c r="U98" s="15"/>
      <c r="V98" s="15"/>
      <c r="W98" s="15"/>
      <c r="X98" s="15"/>
      <c r="Y98" s="15"/>
    </row>
    <row r="99" spans="17:25" x14ac:dyDescent="0.25">
      <c r="Q99" s="15"/>
      <c r="R99" s="15"/>
      <c r="S99" s="15"/>
      <c r="T99" s="15"/>
      <c r="U99" s="15"/>
      <c r="V99" s="15"/>
      <c r="W99" s="15"/>
      <c r="X99" s="15"/>
      <c r="Y99" s="15"/>
    </row>
    <row r="100" spans="17:25" x14ac:dyDescent="0.25"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7:25" x14ac:dyDescent="0.25"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7:25" x14ac:dyDescent="0.25"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7:25" x14ac:dyDescent="0.25">
      <c r="Q103" s="15"/>
      <c r="R103" s="15"/>
      <c r="S103" s="15"/>
      <c r="T103" s="15"/>
      <c r="U103" s="15"/>
      <c r="V103" s="15"/>
      <c r="W103" s="15"/>
      <c r="X103" s="15"/>
      <c r="Y103" s="15"/>
    </row>
  </sheetData>
  <sortState ref="A8:DH40">
    <sortCondition ref="A8:A40"/>
  </sortState>
  <mergeCells count="6">
    <mergeCell ref="E6:I6"/>
    <mergeCell ref="J6:K6"/>
    <mergeCell ref="L6:M6"/>
    <mergeCell ref="N6:O6"/>
    <mergeCell ref="Q6:S6"/>
    <mergeCell ref="T6:Y6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72"/>
  <sheetViews>
    <sheetView topLeftCell="A40" zoomScaleNormal="100" workbookViewId="0">
      <selection activeCell="C70" sqref="C70"/>
    </sheetView>
  </sheetViews>
  <sheetFormatPr defaultRowHeight="15" x14ac:dyDescent="0.25"/>
  <cols>
    <col min="1" max="1" width="8" customWidth="1"/>
    <col min="2" max="2" width="20.85546875" customWidth="1"/>
    <col min="3" max="3" width="63.710937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4" width="16.85546875" customWidth="1"/>
    <col min="15" max="15" width="14.28515625" customWidth="1"/>
    <col min="16" max="16" width="34.140625" customWidth="1"/>
  </cols>
  <sheetData>
    <row r="1" spans="1:25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17" t="s">
        <v>8</v>
      </c>
      <c r="B6" s="17" t="s">
        <v>11</v>
      </c>
      <c r="C6" s="17" t="s">
        <v>14</v>
      </c>
      <c r="D6" s="17" t="s">
        <v>17</v>
      </c>
      <c r="E6" s="69" t="s">
        <v>20</v>
      </c>
      <c r="F6" s="69"/>
      <c r="G6" s="69"/>
      <c r="H6" s="69"/>
      <c r="I6" s="69"/>
      <c r="J6" s="69" t="s">
        <v>31</v>
      </c>
      <c r="K6" s="69"/>
      <c r="L6" s="70" t="s">
        <v>36</v>
      </c>
      <c r="M6" s="70"/>
      <c r="N6" s="69" t="s">
        <v>41</v>
      </c>
      <c r="O6" s="69"/>
      <c r="P6" s="17" t="s">
        <v>46</v>
      </c>
      <c r="Q6" s="69" t="s">
        <v>49</v>
      </c>
      <c r="R6" s="69"/>
      <c r="S6" s="69"/>
      <c r="T6" s="68" t="s">
        <v>51</v>
      </c>
      <c r="U6" s="68"/>
      <c r="V6" s="68"/>
      <c r="W6" s="68"/>
      <c r="X6" s="68"/>
      <c r="Y6" s="68"/>
    </row>
    <row r="7" spans="1:25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ht="15.75" thickBot="1" x14ac:dyDescent="0.3"/>
    <row r="9" spans="1:25" ht="18.75" x14ac:dyDescent="0.3">
      <c r="A9" s="33" t="s">
        <v>106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7"/>
    </row>
    <row r="10" spans="1:25" x14ac:dyDescent="0.25">
      <c r="A10" s="59" t="s">
        <v>76</v>
      </c>
      <c r="B10" s="25" t="s">
        <v>58</v>
      </c>
      <c r="C10" s="25" t="s">
        <v>77</v>
      </c>
      <c r="D10" s="25" t="s">
        <v>75</v>
      </c>
      <c r="E10" s="25" t="s">
        <v>61</v>
      </c>
      <c r="F10" s="25">
        <v>2017</v>
      </c>
      <c r="G10" s="25"/>
      <c r="H10" s="26">
        <v>250</v>
      </c>
      <c r="I10" s="25"/>
      <c r="J10" s="25" t="s">
        <v>62</v>
      </c>
      <c r="K10" s="25" t="s">
        <v>63</v>
      </c>
      <c r="L10" s="25"/>
      <c r="M10" s="25"/>
      <c r="N10" s="25"/>
      <c r="O10" s="25"/>
      <c r="P10" s="25"/>
      <c r="Q10" s="26"/>
      <c r="R10" s="26"/>
      <c r="S10" s="26"/>
      <c r="T10" s="26"/>
      <c r="U10" s="26"/>
      <c r="V10" s="26"/>
      <c r="W10" s="26"/>
      <c r="X10" s="26"/>
      <c r="Y10" s="52"/>
    </row>
    <row r="11" spans="1:25" x14ac:dyDescent="0.25">
      <c r="A11" s="60" t="s">
        <v>76</v>
      </c>
      <c r="B11" s="23" t="s">
        <v>58</v>
      </c>
      <c r="C11" s="23" t="s">
        <v>77</v>
      </c>
      <c r="D11" s="23" t="s">
        <v>75</v>
      </c>
      <c r="E11" s="23" t="s">
        <v>61</v>
      </c>
      <c r="F11" s="23">
        <v>2017</v>
      </c>
      <c r="G11" s="23"/>
      <c r="H11" s="24">
        <v>250</v>
      </c>
      <c r="I11" s="23"/>
      <c r="J11" s="23" t="s">
        <v>62</v>
      </c>
      <c r="K11" s="23" t="s">
        <v>63</v>
      </c>
      <c r="L11" s="23"/>
      <c r="M11" s="23"/>
      <c r="N11" s="23"/>
      <c r="O11" s="23"/>
      <c r="P11" s="23"/>
      <c r="Q11" s="24"/>
      <c r="R11" s="24"/>
      <c r="S11" s="24"/>
      <c r="T11" s="24"/>
      <c r="U11" s="24"/>
      <c r="V11" s="24"/>
      <c r="W11" s="24"/>
      <c r="X11" s="24"/>
      <c r="Y11" s="61"/>
    </row>
    <row r="12" spans="1:25" x14ac:dyDescent="0.25">
      <c r="A12" s="59" t="s">
        <v>73</v>
      </c>
      <c r="B12" s="25" t="s">
        <v>58</v>
      </c>
      <c r="C12" s="25" t="s">
        <v>74</v>
      </c>
      <c r="D12" s="25" t="s">
        <v>75</v>
      </c>
      <c r="E12" s="25" t="s">
        <v>61</v>
      </c>
      <c r="F12" s="25">
        <v>2017</v>
      </c>
      <c r="G12" s="25"/>
      <c r="H12" s="26">
        <v>281</v>
      </c>
      <c r="I12" s="25"/>
      <c r="J12" s="25" t="s">
        <v>62</v>
      </c>
      <c r="K12" s="25" t="s">
        <v>63</v>
      </c>
      <c r="L12" s="25"/>
      <c r="M12" s="25"/>
      <c r="N12" s="25"/>
      <c r="O12" s="25"/>
      <c r="P12" s="25"/>
      <c r="Q12" s="26"/>
      <c r="R12" s="26"/>
      <c r="S12" s="26"/>
      <c r="T12" s="26"/>
      <c r="U12" s="26"/>
      <c r="V12" s="26"/>
      <c r="W12" s="26"/>
      <c r="X12" s="26"/>
      <c r="Y12" s="52"/>
    </row>
    <row r="13" spans="1:25" s="18" customFormat="1" x14ac:dyDescent="0.25">
      <c r="A13" s="60" t="s">
        <v>73</v>
      </c>
      <c r="B13" s="23" t="s">
        <v>58</v>
      </c>
      <c r="C13" s="23" t="s">
        <v>74</v>
      </c>
      <c r="D13" s="23" t="s">
        <v>75</v>
      </c>
      <c r="E13" s="23" t="s">
        <v>61</v>
      </c>
      <c r="F13" s="23">
        <v>2017</v>
      </c>
      <c r="G13" s="23"/>
      <c r="H13" s="24">
        <v>281</v>
      </c>
      <c r="I13" s="23"/>
      <c r="J13" s="23" t="s">
        <v>62</v>
      </c>
      <c r="K13" s="23" t="s">
        <v>63</v>
      </c>
      <c r="L13" s="23"/>
      <c r="M13" s="23"/>
      <c r="N13" s="23"/>
      <c r="O13" s="23"/>
      <c r="P13" s="23"/>
      <c r="Q13" s="24"/>
      <c r="R13" s="24"/>
      <c r="S13" s="24"/>
      <c r="T13" s="24"/>
      <c r="U13" s="24"/>
      <c r="V13" s="24"/>
      <c r="W13" s="24"/>
      <c r="X13" s="24"/>
      <c r="Y13" s="61"/>
    </row>
    <row r="14" spans="1:25" s="18" customFormat="1" x14ac:dyDescent="0.25">
      <c r="A14" s="59" t="s">
        <v>78</v>
      </c>
      <c r="B14" s="25" t="s">
        <v>58</v>
      </c>
      <c r="C14" s="25" t="s">
        <v>79</v>
      </c>
      <c r="D14" s="25" t="s">
        <v>80</v>
      </c>
      <c r="E14" s="25" t="s">
        <v>61</v>
      </c>
      <c r="F14" s="25">
        <v>2020</v>
      </c>
      <c r="G14" s="25"/>
      <c r="H14" s="26">
        <v>273</v>
      </c>
      <c r="I14" s="25"/>
      <c r="J14" s="25" t="s">
        <v>62</v>
      </c>
      <c r="K14" s="25" t="s">
        <v>63</v>
      </c>
      <c r="L14" s="25"/>
      <c r="M14" s="25"/>
      <c r="N14" s="25"/>
      <c r="O14" s="25"/>
      <c r="P14" s="25"/>
      <c r="Q14" s="26"/>
      <c r="R14" s="26"/>
      <c r="S14" s="26"/>
      <c r="T14" s="26"/>
      <c r="U14" s="26"/>
      <c r="V14" s="26"/>
      <c r="W14" s="26"/>
      <c r="X14" s="26"/>
      <c r="Y14" s="52"/>
    </row>
    <row r="15" spans="1:25" s="18" customFormat="1" x14ac:dyDescent="0.25">
      <c r="A15" s="60" t="s">
        <v>78</v>
      </c>
      <c r="B15" s="23" t="s">
        <v>58</v>
      </c>
      <c r="C15" s="23" t="s">
        <v>79</v>
      </c>
      <c r="D15" s="23" t="s">
        <v>80</v>
      </c>
      <c r="E15" s="23" t="s">
        <v>61</v>
      </c>
      <c r="F15" s="23">
        <v>2020</v>
      </c>
      <c r="G15" s="23"/>
      <c r="H15" s="24">
        <v>273</v>
      </c>
      <c r="I15" s="23"/>
      <c r="J15" s="23" t="s">
        <v>62</v>
      </c>
      <c r="K15" s="23" t="s">
        <v>63</v>
      </c>
      <c r="L15" s="23"/>
      <c r="M15" s="23"/>
      <c r="N15" s="23"/>
      <c r="O15" s="23"/>
      <c r="P15" s="23"/>
      <c r="Q15" s="24"/>
      <c r="R15" s="24"/>
      <c r="S15" s="24"/>
      <c r="T15" s="24"/>
      <c r="U15" s="24"/>
      <c r="V15" s="24"/>
      <c r="W15" s="24"/>
      <c r="X15" s="24"/>
      <c r="Y15" s="61"/>
    </row>
    <row r="16" spans="1:25" s="18" customFormat="1" x14ac:dyDescent="0.25">
      <c r="A16" s="59" t="s">
        <v>81</v>
      </c>
      <c r="B16" s="25" t="s">
        <v>58</v>
      </c>
      <c r="C16" s="25" t="s">
        <v>82</v>
      </c>
      <c r="D16" s="25" t="s">
        <v>80</v>
      </c>
      <c r="E16" s="25" t="s">
        <v>61</v>
      </c>
      <c r="F16" s="25">
        <v>2020</v>
      </c>
      <c r="G16" s="25"/>
      <c r="H16" s="26">
        <v>160</v>
      </c>
      <c r="I16" s="25"/>
      <c r="J16" s="25" t="s">
        <v>62</v>
      </c>
      <c r="K16" s="25" t="s">
        <v>63</v>
      </c>
      <c r="L16" s="25"/>
      <c r="M16" s="25"/>
      <c r="N16" s="25"/>
      <c r="O16" s="25"/>
      <c r="P16" s="25"/>
      <c r="Q16" s="26"/>
      <c r="R16" s="26"/>
      <c r="S16" s="26"/>
      <c r="T16" s="26"/>
      <c r="U16" s="26"/>
      <c r="V16" s="26"/>
      <c r="W16" s="26"/>
      <c r="X16" s="26"/>
      <c r="Y16" s="52"/>
    </row>
    <row r="17" spans="1:25" s="13" customFormat="1" x14ac:dyDescent="0.25">
      <c r="A17" s="60" t="s">
        <v>81</v>
      </c>
      <c r="B17" s="23" t="s">
        <v>58</v>
      </c>
      <c r="C17" s="23" t="s">
        <v>82</v>
      </c>
      <c r="D17" s="23" t="s">
        <v>80</v>
      </c>
      <c r="E17" s="23" t="s">
        <v>61</v>
      </c>
      <c r="F17" s="23">
        <v>2020</v>
      </c>
      <c r="G17" s="23"/>
      <c r="H17" s="24">
        <v>160</v>
      </c>
      <c r="I17" s="23"/>
      <c r="J17" s="23" t="s">
        <v>62</v>
      </c>
      <c r="K17" s="23" t="s">
        <v>63</v>
      </c>
      <c r="L17" s="23"/>
      <c r="M17" s="23"/>
      <c r="N17" s="23"/>
      <c r="O17" s="23"/>
      <c r="P17" s="23"/>
      <c r="Q17" s="24"/>
      <c r="R17" s="24"/>
      <c r="S17" s="24"/>
      <c r="T17" s="24"/>
      <c r="U17" s="24"/>
      <c r="V17" s="24"/>
      <c r="W17" s="24"/>
      <c r="X17" s="24"/>
      <c r="Y17" s="61"/>
    </row>
    <row r="18" spans="1:25" x14ac:dyDescent="0.25">
      <c r="A18" s="37" t="s">
        <v>71</v>
      </c>
      <c r="B18" s="27" t="s">
        <v>58</v>
      </c>
      <c r="C18" s="27" t="s">
        <v>72</v>
      </c>
      <c r="D18" s="27" t="s">
        <v>60</v>
      </c>
      <c r="E18" s="27" t="s">
        <v>66</v>
      </c>
      <c r="F18" s="27">
        <v>1984</v>
      </c>
      <c r="G18" s="27">
        <v>2003</v>
      </c>
      <c r="H18" s="28">
        <v>2700</v>
      </c>
      <c r="I18" s="27"/>
      <c r="J18" s="27" t="s">
        <v>62</v>
      </c>
      <c r="K18" s="27" t="s">
        <v>63</v>
      </c>
      <c r="L18" s="27"/>
      <c r="M18" s="27"/>
      <c r="N18" s="27"/>
      <c r="O18" s="27"/>
      <c r="P18" s="27"/>
      <c r="Q18" s="28">
        <v>3030.5</v>
      </c>
      <c r="R18" s="28">
        <v>2722.599983215332</v>
      </c>
      <c r="S18" s="28">
        <v>2892.3666153252125</v>
      </c>
      <c r="T18" s="28">
        <f t="shared" ref="T18:Y18" si="0">AVERAGE(Q18:S18)</f>
        <v>2881.822199513515</v>
      </c>
      <c r="U18" s="28">
        <f t="shared" si="0"/>
        <v>2832.2629326846868</v>
      </c>
      <c r="V18" s="28">
        <f t="shared" si="0"/>
        <v>2868.8172491744717</v>
      </c>
      <c r="W18" s="28">
        <f t="shared" si="0"/>
        <v>2860.967460457558</v>
      </c>
      <c r="X18" s="28">
        <f t="shared" si="0"/>
        <v>2854.0158807722387</v>
      </c>
      <c r="Y18" s="38">
        <f t="shared" si="0"/>
        <v>2861.266863468089</v>
      </c>
    </row>
    <row r="19" spans="1:25" x14ac:dyDescent="0.25">
      <c r="A19" s="60" t="s">
        <v>71</v>
      </c>
      <c r="B19" s="23" t="s">
        <v>58</v>
      </c>
      <c r="C19" s="23" t="s">
        <v>72</v>
      </c>
      <c r="D19" s="23" t="s">
        <v>60</v>
      </c>
      <c r="E19" s="23" t="s">
        <v>66</v>
      </c>
      <c r="F19" s="23">
        <v>1984</v>
      </c>
      <c r="G19" s="23">
        <v>2003</v>
      </c>
      <c r="H19" s="24">
        <v>2700</v>
      </c>
      <c r="I19" s="23"/>
      <c r="J19" s="23" t="s">
        <v>62</v>
      </c>
      <c r="K19" s="23" t="s">
        <v>63</v>
      </c>
      <c r="L19" s="23"/>
      <c r="M19" s="23"/>
      <c r="N19" s="23"/>
      <c r="O19" s="23"/>
      <c r="P19" s="23"/>
      <c r="Q19" s="24">
        <v>3030.5</v>
      </c>
      <c r="R19" s="24">
        <v>2722.599983215332</v>
      </c>
      <c r="S19" s="24">
        <v>2892.3666153252125</v>
      </c>
      <c r="T19" s="24"/>
      <c r="U19" s="24"/>
      <c r="V19" s="24"/>
      <c r="W19" s="24"/>
      <c r="X19" s="24"/>
      <c r="Y19" s="61"/>
    </row>
    <row r="20" spans="1:25" x14ac:dyDescent="0.25">
      <c r="A20" s="37" t="s">
        <v>64</v>
      </c>
      <c r="B20" s="27" t="s">
        <v>58</v>
      </c>
      <c r="C20" s="27" t="s">
        <v>65</v>
      </c>
      <c r="D20" s="27" t="s">
        <v>60</v>
      </c>
      <c r="E20" s="27" t="s">
        <v>66</v>
      </c>
      <c r="F20" s="27">
        <v>1989</v>
      </c>
      <c r="G20" s="27">
        <v>2014</v>
      </c>
      <c r="H20" s="28">
        <v>700</v>
      </c>
      <c r="I20" s="27"/>
      <c r="J20" s="27" t="s">
        <v>62</v>
      </c>
      <c r="K20" s="27" t="s">
        <v>63</v>
      </c>
      <c r="L20" s="27"/>
      <c r="M20" s="27"/>
      <c r="N20" s="27"/>
      <c r="O20" s="27"/>
      <c r="P20" s="27"/>
      <c r="Q20" s="28">
        <v>1260.1000061035156</v>
      </c>
      <c r="R20" s="28">
        <v>700</v>
      </c>
      <c r="S20" s="28">
        <v>466.66667175292969</v>
      </c>
      <c r="T20" s="28">
        <f t="shared" ref="T20:Y20" si="1">AVERAGE(Q20:S20)</f>
        <v>808.92222595214844</v>
      </c>
      <c r="U20" s="28">
        <f t="shared" si="1"/>
        <v>658.52963256835937</v>
      </c>
      <c r="V20" s="28">
        <f t="shared" si="1"/>
        <v>644.7061767578125</v>
      </c>
      <c r="W20" s="28">
        <f t="shared" si="1"/>
        <v>704.05267842610681</v>
      </c>
      <c r="X20" s="28">
        <f t="shared" si="1"/>
        <v>669.09616258409289</v>
      </c>
      <c r="Y20" s="38">
        <f t="shared" si="1"/>
        <v>672.61833925600411</v>
      </c>
    </row>
    <row r="21" spans="1:25" x14ac:dyDescent="0.25">
      <c r="A21" s="60" t="s">
        <v>64</v>
      </c>
      <c r="B21" s="23" t="s">
        <v>58</v>
      </c>
      <c r="C21" s="23" t="s">
        <v>65</v>
      </c>
      <c r="D21" s="23" t="s">
        <v>60</v>
      </c>
      <c r="E21" s="23" t="s">
        <v>66</v>
      </c>
      <c r="F21" s="23">
        <v>1989</v>
      </c>
      <c r="G21" s="23">
        <v>2014</v>
      </c>
      <c r="H21" s="24">
        <v>700</v>
      </c>
      <c r="I21" s="23"/>
      <c r="J21" s="23" t="s">
        <v>62</v>
      </c>
      <c r="K21" s="23" t="s">
        <v>63</v>
      </c>
      <c r="L21" s="23"/>
      <c r="M21" s="23"/>
      <c r="N21" s="23"/>
      <c r="O21" s="23"/>
      <c r="P21" s="23"/>
      <c r="Q21" s="24">
        <v>1260.1000061035156</v>
      </c>
      <c r="R21" s="24">
        <v>700</v>
      </c>
      <c r="S21" s="24">
        <v>466.66667175292969</v>
      </c>
      <c r="T21" s="24"/>
      <c r="U21" s="24"/>
      <c r="V21" s="24"/>
      <c r="W21" s="24"/>
      <c r="X21" s="24"/>
      <c r="Y21" s="61"/>
    </row>
    <row r="22" spans="1:25" x14ac:dyDescent="0.25">
      <c r="A22" s="37" t="s">
        <v>67</v>
      </c>
      <c r="B22" s="27" t="s">
        <v>58</v>
      </c>
      <c r="C22" s="27" t="s">
        <v>68</v>
      </c>
      <c r="D22" s="27" t="s">
        <v>60</v>
      </c>
      <c r="E22" s="27" t="s">
        <v>66</v>
      </c>
      <c r="F22" s="27">
        <v>2013</v>
      </c>
      <c r="G22" s="27">
        <v>2014</v>
      </c>
      <c r="H22" s="28">
        <v>300</v>
      </c>
      <c r="I22" s="27"/>
      <c r="J22" s="27" t="s">
        <v>62</v>
      </c>
      <c r="K22" s="27" t="s">
        <v>63</v>
      </c>
      <c r="L22" s="27"/>
      <c r="M22" s="27"/>
      <c r="N22" s="27"/>
      <c r="O22" s="27"/>
      <c r="P22" s="27"/>
      <c r="Q22" s="28"/>
      <c r="R22" s="28"/>
      <c r="S22" s="28"/>
      <c r="T22" s="28"/>
      <c r="U22" s="28"/>
      <c r="V22" s="28"/>
      <c r="W22" s="28"/>
      <c r="X22" s="28"/>
      <c r="Y22" s="38"/>
    </row>
    <row r="23" spans="1:25" x14ac:dyDescent="0.25">
      <c r="A23" s="60" t="s">
        <v>67</v>
      </c>
      <c r="B23" s="23" t="s">
        <v>58</v>
      </c>
      <c r="C23" s="23" t="s">
        <v>68</v>
      </c>
      <c r="D23" s="23" t="s">
        <v>60</v>
      </c>
      <c r="E23" s="23" t="s">
        <v>66</v>
      </c>
      <c r="F23" s="23">
        <v>2013</v>
      </c>
      <c r="G23" s="23">
        <v>2014</v>
      </c>
      <c r="H23" s="24">
        <v>300</v>
      </c>
      <c r="I23" s="23"/>
      <c r="J23" s="23" t="s">
        <v>62</v>
      </c>
      <c r="K23" s="23" t="s">
        <v>63</v>
      </c>
      <c r="L23" s="23"/>
      <c r="M23" s="23"/>
      <c r="N23" s="23"/>
      <c r="O23" s="23"/>
      <c r="P23" s="23"/>
      <c r="Q23" s="24"/>
      <c r="R23" s="24"/>
      <c r="S23" s="24"/>
      <c r="T23" s="24"/>
      <c r="U23" s="24"/>
      <c r="V23" s="24"/>
      <c r="W23" s="24"/>
      <c r="X23" s="24"/>
      <c r="Y23" s="61"/>
    </row>
    <row r="24" spans="1:25" x14ac:dyDescent="0.25">
      <c r="A24" s="37" t="s">
        <v>69</v>
      </c>
      <c r="B24" s="27" t="s">
        <v>58</v>
      </c>
      <c r="C24" s="27" t="s">
        <v>70</v>
      </c>
      <c r="D24" s="27" t="s">
        <v>60</v>
      </c>
      <c r="E24" s="27" t="s">
        <v>61</v>
      </c>
      <c r="F24" s="27">
        <v>1997</v>
      </c>
      <c r="G24" s="27"/>
      <c r="H24" s="28">
        <v>500</v>
      </c>
      <c r="I24" s="27"/>
      <c r="J24" s="27" t="s">
        <v>62</v>
      </c>
      <c r="K24" s="27" t="s">
        <v>63</v>
      </c>
      <c r="L24" s="27"/>
      <c r="M24" s="27"/>
      <c r="N24" s="27"/>
      <c r="O24" s="27"/>
      <c r="P24" s="27"/>
      <c r="Q24" s="28">
        <v>271.59999942779541</v>
      </c>
      <c r="R24" s="28">
        <v>280.20000267028809</v>
      </c>
      <c r="S24" s="28">
        <v>301.39999866485596</v>
      </c>
      <c r="T24" s="28">
        <f t="shared" ref="T24:Y24" si="2">AVERAGE(Q24:S24)</f>
        <v>284.40000025431317</v>
      </c>
      <c r="U24" s="28">
        <f t="shared" si="2"/>
        <v>288.66666719648578</v>
      </c>
      <c r="V24" s="28">
        <f t="shared" si="2"/>
        <v>291.48888870521836</v>
      </c>
      <c r="W24" s="28">
        <f t="shared" si="2"/>
        <v>288.18518538533908</v>
      </c>
      <c r="X24" s="28">
        <f t="shared" si="2"/>
        <v>289.44691376234772</v>
      </c>
      <c r="Y24" s="38">
        <f t="shared" si="2"/>
        <v>289.70699595096841</v>
      </c>
    </row>
    <row r="25" spans="1:25" x14ac:dyDescent="0.25">
      <c r="A25" s="60" t="s">
        <v>69</v>
      </c>
      <c r="B25" s="23" t="s">
        <v>58</v>
      </c>
      <c r="C25" s="23" t="s">
        <v>70</v>
      </c>
      <c r="D25" s="23" t="s">
        <v>60</v>
      </c>
      <c r="E25" s="23" t="s">
        <v>61</v>
      </c>
      <c r="F25" s="23">
        <v>1997</v>
      </c>
      <c r="G25" s="23"/>
      <c r="H25" s="24">
        <v>500</v>
      </c>
      <c r="I25" s="23"/>
      <c r="J25" s="23" t="s">
        <v>62</v>
      </c>
      <c r="K25" s="23" t="s">
        <v>63</v>
      </c>
      <c r="L25" s="23"/>
      <c r="M25" s="23"/>
      <c r="N25" s="23"/>
      <c r="O25" s="23"/>
      <c r="P25" s="23"/>
      <c r="Q25" s="24">
        <v>271.59999942779541</v>
      </c>
      <c r="R25" s="24">
        <v>280.20000267028809</v>
      </c>
      <c r="S25" s="24">
        <v>301.39999866485596</v>
      </c>
      <c r="T25" s="24"/>
      <c r="U25" s="24"/>
      <c r="V25" s="24"/>
      <c r="W25" s="24"/>
      <c r="X25" s="24"/>
      <c r="Y25" s="61"/>
    </row>
    <row r="26" spans="1:25" x14ac:dyDescent="0.25">
      <c r="A26" s="37" t="s">
        <v>57</v>
      </c>
      <c r="B26" s="27" t="s">
        <v>58</v>
      </c>
      <c r="C26" s="27" t="s">
        <v>59</v>
      </c>
      <c r="D26" s="27" t="s">
        <v>60</v>
      </c>
      <c r="E26" s="27" t="s">
        <v>61</v>
      </c>
      <c r="F26" s="27">
        <v>1997</v>
      </c>
      <c r="G26" s="27"/>
      <c r="H26" s="28">
        <v>4000</v>
      </c>
      <c r="I26" s="27"/>
      <c r="J26" s="27" t="s">
        <v>62</v>
      </c>
      <c r="K26" s="27" t="s">
        <v>63</v>
      </c>
      <c r="L26" s="27"/>
      <c r="M26" s="27"/>
      <c r="N26" s="27"/>
      <c r="O26" s="27"/>
      <c r="P26" s="27"/>
      <c r="Q26" s="28">
        <v>998.50001049041748</v>
      </c>
      <c r="R26" s="28">
        <v>1331.6000061035156</v>
      </c>
      <c r="S26" s="28">
        <v>1243.9333333969116</v>
      </c>
      <c r="T26" s="28">
        <f t="shared" ref="T26:Y26" si="3">AVERAGE(Q26:S26)</f>
        <v>1191.3444499969482</v>
      </c>
      <c r="U26" s="28">
        <f t="shared" si="3"/>
        <v>1255.6259298324585</v>
      </c>
      <c r="V26" s="28">
        <f t="shared" si="3"/>
        <v>1230.3012377421062</v>
      </c>
      <c r="W26" s="28">
        <f t="shared" si="3"/>
        <v>1225.7572058571711</v>
      </c>
      <c r="X26" s="28">
        <f t="shared" si="3"/>
        <v>1237.2281244772455</v>
      </c>
      <c r="Y26" s="38">
        <f t="shared" si="3"/>
        <v>1231.0955226921742</v>
      </c>
    </row>
    <row r="27" spans="1:25" x14ac:dyDescent="0.25">
      <c r="A27" s="60" t="s">
        <v>57</v>
      </c>
      <c r="B27" s="23" t="s">
        <v>58</v>
      </c>
      <c r="C27" s="23" t="s">
        <v>59</v>
      </c>
      <c r="D27" s="23" t="s">
        <v>60</v>
      </c>
      <c r="E27" s="23" t="s">
        <v>61</v>
      </c>
      <c r="F27" s="23">
        <v>1997</v>
      </c>
      <c r="G27" s="23"/>
      <c r="H27" s="24">
        <v>4000</v>
      </c>
      <c r="I27" s="23"/>
      <c r="J27" s="23" t="s">
        <v>62</v>
      </c>
      <c r="K27" s="23" t="s">
        <v>63</v>
      </c>
      <c r="L27" s="23"/>
      <c r="M27" s="23"/>
      <c r="N27" s="23"/>
      <c r="O27" s="23"/>
      <c r="P27" s="23"/>
      <c r="Q27" s="24">
        <v>998.50001049041748</v>
      </c>
      <c r="R27" s="24">
        <v>1331.6000061035156</v>
      </c>
      <c r="S27" s="24">
        <v>1243.9333333969116</v>
      </c>
      <c r="T27" s="24"/>
      <c r="U27" s="24"/>
      <c r="V27" s="24"/>
      <c r="W27" s="24"/>
      <c r="X27" s="24"/>
      <c r="Y27" s="61"/>
    </row>
    <row r="28" spans="1:25" x14ac:dyDescent="0.25">
      <c r="A28" s="37"/>
      <c r="B28" s="27" t="s">
        <v>58</v>
      </c>
      <c r="C28" s="27" t="s">
        <v>83</v>
      </c>
      <c r="D28" s="27" t="s">
        <v>80</v>
      </c>
      <c r="E28" s="27"/>
      <c r="F28" s="29" t="s">
        <v>84</v>
      </c>
      <c r="G28" s="27"/>
      <c r="H28" s="28">
        <v>251</v>
      </c>
      <c r="I28" s="27"/>
      <c r="J28" s="27" t="s">
        <v>62</v>
      </c>
      <c r="K28" s="27" t="s">
        <v>63</v>
      </c>
      <c r="L28" s="27" t="s">
        <v>98</v>
      </c>
      <c r="M28" s="27"/>
      <c r="N28" s="30">
        <v>5140000</v>
      </c>
      <c r="O28" s="30"/>
      <c r="P28" s="27" t="s">
        <v>94</v>
      </c>
      <c r="Q28" s="28"/>
      <c r="R28" s="28"/>
      <c r="S28" s="28"/>
      <c r="T28" s="28"/>
      <c r="U28" s="28"/>
      <c r="V28" s="28"/>
      <c r="W28" s="28"/>
      <c r="X28" s="28"/>
      <c r="Y28" s="38"/>
    </row>
    <row r="29" spans="1:25" x14ac:dyDescent="0.25">
      <c r="A29" s="37"/>
      <c r="B29" s="27" t="s">
        <v>58</v>
      </c>
      <c r="C29" s="27" t="s">
        <v>85</v>
      </c>
      <c r="D29" s="27" t="s">
        <v>80</v>
      </c>
      <c r="E29" s="27"/>
      <c r="F29" s="29" t="s">
        <v>84</v>
      </c>
      <c r="G29" s="27"/>
      <c r="H29" s="28">
        <v>15</v>
      </c>
      <c r="I29" s="27"/>
      <c r="J29" s="27" t="s">
        <v>62</v>
      </c>
      <c r="K29" s="27" t="s">
        <v>63</v>
      </c>
      <c r="L29" s="27" t="s">
        <v>99</v>
      </c>
      <c r="M29" s="27"/>
      <c r="N29" s="30">
        <v>125000</v>
      </c>
      <c r="O29" s="30"/>
      <c r="P29" s="27" t="s">
        <v>94</v>
      </c>
      <c r="Q29" s="27"/>
      <c r="R29" s="27"/>
      <c r="S29" s="27"/>
      <c r="T29" s="27"/>
      <c r="U29" s="27"/>
      <c r="V29" s="27"/>
      <c r="W29" s="27"/>
      <c r="X29" s="27"/>
      <c r="Y29" s="39"/>
    </row>
    <row r="30" spans="1:25" x14ac:dyDescent="0.25">
      <c r="A30" s="37"/>
      <c r="B30" s="27" t="s">
        <v>58</v>
      </c>
      <c r="C30" s="27" t="s">
        <v>86</v>
      </c>
      <c r="D30" s="27" t="s">
        <v>80</v>
      </c>
      <c r="E30" s="27"/>
      <c r="F30" s="29" t="s">
        <v>84</v>
      </c>
      <c r="G30" s="27"/>
      <c r="H30" s="28">
        <v>60</v>
      </c>
      <c r="I30" s="27"/>
      <c r="J30" s="27" t="s">
        <v>62</v>
      </c>
      <c r="K30" s="27" t="s">
        <v>63</v>
      </c>
      <c r="L30" s="27" t="s">
        <v>100</v>
      </c>
      <c r="M30" s="27"/>
      <c r="N30" s="30">
        <v>611000</v>
      </c>
      <c r="O30" s="30"/>
      <c r="P30" s="27" t="s">
        <v>94</v>
      </c>
      <c r="Q30" s="27"/>
      <c r="R30" s="27"/>
      <c r="S30" s="27"/>
      <c r="T30" s="27"/>
      <c r="U30" s="27"/>
      <c r="V30" s="27"/>
      <c r="W30" s="27"/>
      <c r="X30" s="27"/>
      <c r="Y30" s="39"/>
    </row>
    <row r="31" spans="1:25" x14ac:dyDescent="0.25">
      <c r="A31" s="37"/>
      <c r="B31" s="27" t="s">
        <v>58</v>
      </c>
      <c r="C31" s="27" t="s">
        <v>87</v>
      </c>
      <c r="D31" s="27" t="s">
        <v>80</v>
      </c>
      <c r="E31" s="27"/>
      <c r="F31" s="29" t="s">
        <v>84</v>
      </c>
      <c r="G31" s="27"/>
      <c r="H31" s="28">
        <v>42</v>
      </c>
      <c r="I31" s="27"/>
      <c r="J31" s="27" t="s">
        <v>62</v>
      </c>
      <c r="K31" s="27" t="s">
        <v>63</v>
      </c>
      <c r="L31" s="27" t="s">
        <v>101</v>
      </c>
      <c r="M31" s="27"/>
      <c r="N31" s="30">
        <v>364000</v>
      </c>
      <c r="O31" s="30"/>
      <c r="P31" s="27" t="s">
        <v>94</v>
      </c>
      <c r="Q31" s="27"/>
      <c r="R31" s="27"/>
      <c r="S31" s="27"/>
      <c r="T31" s="27"/>
      <c r="U31" s="27"/>
      <c r="V31" s="27"/>
      <c r="W31" s="27"/>
      <c r="X31" s="27"/>
      <c r="Y31" s="39"/>
    </row>
    <row r="32" spans="1:25" x14ac:dyDescent="0.25">
      <c r="A32" s="37"/>
      <c r="B32" s="27" t="s">
        <v>58</v>
      </c>
      <c r="C32" s="27" t="s">
        <v>88</v>
      </c>
      <c r="D32" s="27" t="s">
        <v>80</v>
      </c>
      <c r="E32" s="27"/>
      <c r="F32" s="29" t="s">
        <v>84</v>
      </c>
      <c r="G32" s="27"/>
      <c r="H32" s="28">
        <v>58</v>
      </c>
      <c r="I32" s="27"/>
      <c r="J32" s="27" t="s">
        <v>62</v>
      </c>
      <c r="K32" s="27" t="s">
        <v>63</v>
      </c>
      <c r="L32" s="27" t="s">
        <v>102</v>
      </c>
      <c r="M32" s="27"/>
      <c r="N32" s="30">
        <v>844000</v>
      </c>
      <c r="O32" s="30"/>
      <c r="P32" s="27" t="s">
        <v>94</v>
      </c>
      <c r="Q32" s="28"/>
      <c r="R32" s="28"/>
      <c r="S32" s="28"/>
      <c r="T32" s="28"/>
      <c r="U32" s="28"/>
      <c r="V32" s="28"/>
      <c r="W32" s="28"/>
      <c r="X32" s="28"/>
      <c r="Y32" s="38"/>
    </row>
    <row r="33" spans="1:25" x14ac:dyDescent="0.25">
      <c r="A33" s="37"/>
      <c r="B33" s="27" t="s">
        <v>58</v>
      </c>
      <c r="C33" s="27" t="s">
        <v>95</v>
      </c>
      <c r="D33" s="27" t="s">
        <v>80</v>
      </c>
      <c r="E33" s="27"/>
      <c r="F33" s="29" t="s">
        <v>84</v>
      </c>
      <c r="G33" s="27"/>
      <c r="H33" s="28">
        <v>30</v>
      </c>
      <c r="I33" s="27"/>
      <c r="J33" s="27" t="s">
        <v>62</v>
      </c>
      <c r="K33" s="27" t="s">
        <v>63</v>
      </c>
      <c r="L33" s="27" t="s">
        <v>102</v>
      </c>
      <c r="M33" s="27"/>
      <c r="N33" s="30">
        <v>31000</v>
      </c>
      <c r="O33" s="30"/>
      <c r="P33" s="27" t="s">
        <v>94</v>
      </c>
      <c r="Q33" s="28"/>
      <c r="R33" s="28"/>
      <c r="S33" s="28"/>
      <c r="T33" s="28"/>
      <c r="U33" s="28"/>
      <c r="V33" s="28"/>
      <c r="W33" s="28"/>
      <c r="X33" s="28"/>
      <c r="Y33" s="38"/>
    </row>
    <row r="34" spans="1:25" x14ac:dyDescent="0.25">
      <c r="A34" s="37"/>
      <c r="B34" s="27" t="s">
        <v>58</v>
      </c>
      <c r="C34" s="27" t="s">
        <v>89</v>
      </c>
      <c r="D34" s="27" t="s">
        <v>80</v>
      </c>
      <c r="E34" s="27"/>
      <c r="F34" s="29" t="s">
        <v>84</v>
      </c>
      <c r="G34" s="27"/>
      <c r="H34" s="28">
        <v>30</v>
      </c>
      <c r="I34" s="27"/>
      <c r="J34" s="27" t="s">
        <v>62</v>
      </c>
      <c r="K34" s="27" t="s">
        <v>63</v>
      </c>
      <c r="L34" s="27" t="s">
        <v>102</v>
      </c>
      <c r="M34" s="27"/>
      <c r="N34" s="30">
        <v>431000</v>
      </c>
      <c r="O34" s="30"/>
      <c r="P34" s="27" t="s">
        <v>90</v>
      </c>
      <c r="Q34" s="28"/>
      <c r="R34" s="28"/>
      <c r="S34" s="28"/>
      <c r="T34" s="28"/>
      <c r="U34" s="28"/>
      <c r="V34" s="28"/>
      <c r="W34" s="28"/>
      <c r="X34" s="28"/>
      <c r="Y34" s="38"/>
    </row>
    <row r="35" spans="1:25" x14ac:dyDescent="0.25">
      <c r="A35" s="37"/>
      <c r="B35" s="27" t="s">
        <v>58</v>
      </c>
      <c r="C35" s="27" t="s">
        <v>91</v>
      </c>
      <c r="D35" s="27" t="s">
        <v>80</v>
      </c>
      <c r="E35" s="27"/>
      <c r="F35" s="29" t="s">
        <v>84</v>
      </c>
      <c r="G35" s="27"/>
      <c r="H35" s="28">
        <v>55</v>
      </c>
      <c r="I35" s="27"/>
      <c r="J35" s="27" t="s">
        <v>62</v>
      </c>
      <c r="K35" s="27" t="s">
        <v>63</v>
      </c>
      <c r="L35" s="27" t="s">
        <v>102</v>
      </c>
      <c r="M35" s="27"/>
      <c r="N35" s="30">
        <v>864000</v>
      </c>
      <c r="O35" s="30"/>
      <c r="P35" s="27" t="s">
        <v>94</v>
      </c>
      <c r="Q35" s="28"/>
      <c r="R35" s="28"/>
      <c r="S35" s="28"/>
      <c r="T35" s="28"/>
      <c r="U35" s="28"/>
      <c r="V35" s="28"/>
      <c r="W35" s="28"/>
      <c r="X35" s="28"/>
      <c r="Y35" s="38"/>
    </row>
    <row r="36" spans="1:25" x14ac:dyDescent="0.25">
      <c r="A36" s="37"/>
      <c r="B36" s="27" t="s">
        <v>58</v>
      </c>
      <c r="C36" s="27" t="s">
        <v>92</v>
      </c>
      <c r="D36" s="27" t="s">
        <v>80</v>
      </c>
      <c r="E36" s="27"/>
      <c r="F36" s="29" t="s">
        <v>84</v>
      </c>
      <c r="G36" s="27"/>
      <c r="H36" s="28">
        <v>21</v>
      </c>
      <c r="I36" s="27"/>
      <c r="J36" s="27" t="s">
        <v>62</v>
      </c>
      <c r="K36" s="27" t="s">
        <v>63</v>
      </c>
      <c r="L36" s="27" t="s">
        <v>103</v>
      </c>
      <c r="M36" s="27"/>
      <c r="N36" s="30">
        <v>300000</v>
      </c>
      <c r="O36" s="30"/>
      <c r="P36" s="27" t="s">
        <v>90</v>
      </c>
      <c r="Q36" s="28"/>
      <c r="R36" s="28"/>
      <c r="S36" s="28"/>
      <c r="T36" s="28"/>
      <c r="U36" s="28"/>
      <c r="V36" s="28"/>
      <c r="W36" s="28"/>
      <c r="X36" s="28"/>
      <c r="Y36" s="38"/>
    </row>
    <row r="37" spans="1:25" x14ac:dyDescent="0.25">
      <c r="A37" s="37"/>
      <c r="B37" s="27" t="s">
        <v>58</v>
      </c>
      <c r="C37" s="27" t="s">
        <v>96</v>
      </c>
      <c r="D37" s="27" t="s">
        <v>80</v>
      </c>
      <c r="E37" s="27"/>
      <c r="F37" s="29" t="s">
        <v>84</v>
      </c>
      <c r="G37" s="27"/>
      <c r="H37" s="28">
        <v>50</v>
      </c>
      <c r="I37" s="27"/>
      <c r="J37" s="27" t="s">
        <v>62</v>
      </c>
      <c r="K37" s="27" t="s">
        <v>63</v>
      </c>
      <c r="L37" s="27" t="s">
        <v>104</v>
      </c>
      <c r="M37" s="27"/>
      <c r="N37" s="30">
        <v>3700000</v>
      </c>
      <c r="O37" s="30"/>
      <c r="P37" s="27" t="s">
        <v>90</v>
      </c>
      <c r="Q37" s="28"/>
      <c r="R37" s="28"/>
      <c r="S37" s="28"/>
      <c r="T37" s="28"/>
      <c r="U37" s="28"/>
      <c r="V37" s="28"/>
      <c r="W37" s="28"/>
      <c r="X37" s="28"/>
      <c r="Y37" s="38"/>
    </row>
    <row r="38" spans="1:25" ht="15.75" thickBot="1" x14ac:dyDescent="0.3">
      <c r="A38" s="40"/>
      <c r="B38" s="41" t="s">
        <v>58</v>
      </c>
      <c r="C38" s="41" t="s">
        <v>77</v>
      </c>
      <c r="D38" s="41" t="s">
        <v>93</v>
      </c>
      <c r="E38" s="41" t="s">
        <v>97</v>
      </c>
      <c r="F38" s="42">
        <v>2018</v>
      </c>
      <c r="G38" s="41"/>
      <c r="H38" s="43">
        <v>324</v>
      </c>
      <c r="I38" s="41"/>
      <c r="J38" s="41" t="s">
        <v>62</v>
      </c>
      <c r="K38" s="41" t="s">
        <v>63</v>
      </c>
      <c r="L38" s="41" t="s">
        <v>105</v>
      </c>
      <c r="M38" s="41"/>
      <c r="N38" s="44">
        <v>9790000</v>
      </c>
      <c r="O38" s="44"/>
      <c r="P38" s="41"/>
      <c r="Q38" s="43"/>
      <c r="R38" s="43"/>
      <c r="S38" s="43"/>
      <c r="T38" s="43"/>
      <c r="U38" s="43">
        <v>300</v>
      </c>
      <c r="V38" s="43">
        <v>24</v>
      </c>
      <c r="W38" s="43"/>
      <c r="X38" s="43"/>
      <c r="Y38" s="45"/>
    </row>
    <row r="39" spans="1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5.75" thickBot="1" x14ac:dyDescent="0.3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8.75" x14ac:dyDescent="0.3">
      <c r="A41" s="33" t="s">
        <v>107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7"/>
    </row>
    <row r="42" spans="1:25" s="31" customFormat="1" x14ac:dyDescent="0.25">
      <c r="A42" s="48" t="s">
        <v>71</v>
      </c>
      <c r="B42" s="31" t="s">
        <v>58</v>
      </c>
      <c r="C42" s="31" t="s">
        <v>72</v>
      </c>
      <c r="D42" s="31" t="s">
        <v>60</v>
      </c>
      <c r="E42" s="31" t="s">
        <v>66</v>
      </c>
      <c r="F42" s="31">
        <v>1984</v>
      </c>
      <c r="G42" s="31">
        <v>2003</v>
      </c>
      <c r="H42" s="32">
        <v>2700</v>
      </c>
      <c r="J42" s="31" t="s">
        <v>62</v>
      </c>
      <c r="K42" s="31" t="s">
        <v>63</v>
      </c>
      <c r="Q42" s="32">
        <v>3030.5</v>
      </c>
      <c r="R42" s="32">
        <v>2722.599983215332</v>
      </c>
      <c r="S42" s="32">
        <v>2892.3666153252125</v>
      </c>
      <c r="T42" s="32"/>
      <c r="U42" s="32"/>
      <c r="V42" s="32"/>
      <c r="W42" s="32"/>
      <c r="X42" s="32"/>
      <c r="Y42" s="49"/>
    </row>
    <row r="43" spans="1:25" s="31" customFormat="1" x14ac:dyDescent="0.25">
      <c r="A43" s="48" t="s">
        <v>64</v>
      </c>
      <c r="B43" s="31" t="s">
        <v>58</v>
      </c>
      <c r="C43" s="31" t="s">
        <v>65</v>
      </c>
      <c r="D43" s="31" t="s">
        <v>60</v>
      </c>
      <c r="E43" s="31" t="s">
        <v>66</v>
      </c>
      <c r="F43" s="31">
        <v>1989</v>
      </c>
      <c r="G43" s="31">
        <v>2014</v>
      </c>
      <c r="H43" s="32">
        <v>700</v>
      </c>
      <c r="J43" s="31" t="s">
        <v>62</v>
      </c>
      <c r="K43" s="31" t="s">
        <v>63</v>
      </c>
      <c r="Q43" s="32">
        <v>1260.1000061035156</v>
      </c>
      <c r="R43" s="32">
        <v>700</v>
      </c>
      <c r="S43" s="32">
        <v>466.66667175292969</v>
      </c>
      <c r="T43" s="32"/>
      <c r="U43" s="32"/>
      <c r="V43" s="32"/>
      <c r="W43" s="32"/>
      <c r="X43" s="32"/>
      <c r="Y43" s="49"/>
    </row>
    <row r="44" spans="1:25" s="31" customFormat="1" x14ac:dyDescent="0.25">
      <c r="A44" s="48" t="s">
        <v>67</v>
      </c>
      <c r="B44" s="31" t="s">
        <v>58</v>
      </c>
      <c r="C44" s="31" t="s">
        <v>68</v>
      </c>
      <c r="D44" s="31" t="s">
        <v>60</v>
      </c>
      <c r="E44" s="31" t="s">
        <v>66</v>
      </c>
      <c r="F44" s="31">
        <v>2013</v>
      </c>
      <c r="G44" s="31">
        <v>2014</v>
      </c>
      <c r="H44" s="32">
        <v>300</v>
      </c>
      <c r="J44" s="31" t="s">
        <v>62</v>
      </c>
      <c r="K44" s="31" t="s">
        <v>63</v>
      </c>
      <c r="Q44" s="32"/>
      <c r="R44" s="32"/>
      <c r="S44" s="32"/>
      <c r="T44" s="32"/>
      <c r="U44" s="32"/>
      <c r="V44" s="32"/>
      <c r="W44" s="32"/>
      <c r="X44" s="32"/>
      <c r="Y44" s="49"/>
    </row>
    <row r="45" spans="1:25" s="31" customFormat="1" x14ac:dyDescent="0.25">
      <c r="A45" s="48" t="s">
        <v>69</v>
      </c>
      <c r="B45" s="31" t="s">
        <v>58</v>
      </c>
      <c r="C45" s="31" t="s">
        <v>70</v>
      </c>
      <c r="D45" s="31" t="s">
        <v>60</v>
      </c>
      <c r="E45" s="31" t="s">
        <v>61</v>
      </c>
      <c r="F45" s="31">
        <v>1997</v>
      </c>
      <c r="H45" s="32">
        <v>500</v>
      </c>
      <c r="J45" s="31" t="s">
        <v>62</v>
      </c>
      <c r="K45" s="31" t="s">
        <v>63</v>
      </c>
      <c r="Q45" s="32">
        <v>271.59999942779541</v>
      </c>
      <c r="R45" s="32">
        <v>280.20000267028809</v>
      </c>
      <c r="S45" s="32">
        <v>301.39999866485596</v>
      </c>
      <c r="T45" s="32"/>
      <c r="U45" s="32"/>
      <c r="V45" s="32"/>
      <c r="W45" s="32"/>
      <c r="X45" s="32"/>
      <c r="Y45" s="49"/>
    </row>
    <row r="46" spans="1:25" s="31" customFormat="1" x14ac:dyDescent="0.25">
      <c r="A46" s="48" t="s">
        <v>57</v>
      </c>
      <c r="B46" s="31" t="s">
        <v>58</v>
      </c>
      <c r="C46" s="31" t="s">
        <v>59</v>
      </c>
      <c r="D46" s="31" t="s">
        <v>60</v>
      </c>
      <c r="E46" s="31" t="s">
        <v>61</v>
      </c>
      <c r="F46" s="31">
        <v>1997</v>
      </c>
      <c r="H46" s="32">
        <v>4000</v>
      </c>
      <c r="J46" s="31" t="s">
        <v>62</v>
      </c>
      <c r="K46" s="31" t="s">
        <v>63</v>
      </c>
      <c r="Q46" s="32">
        <v>998.50001049041748</v>
      </c>
      <c r="R46" s="32">
        <v>1331.6000061035156</v>
      </c>
      <c r="S46" s="32">
        <v>1243.9333333969116</v>
      </c>
      <c r="T46" s="32"/>
      <c r="U46" s="32"/>
      <c r="V46" s="32"/>
      <c r="W46" s="32"/>
      <c r="X46" s="32"/>
      <c r="Y46" s="49"/>
    </row>
    <row r="47" spans="1:25" ht="15.75" thickBot="1" x14ac:dyDescent="0.3">
      <c r="A47" s="40" t="s">
        <v>109</v>
      </c>
      <c r="B47" s="41" t="s">
        <v>58</v>
      </c>
      <c r="C47" s="41" t="s">
        <v>77</v>
      </c>
      <c r="D47" s="41" t="s">
        <v>93</v>
      </c>
      <c r="E47" s="41" t="s">
        <v>97</v>
      </c>
      <c r="F47" s="42">
        <v>2018</v>
      </c>
      <c r="G47" s="41"/>
      <c r="H47" s="43">
        <v>324</v>
      </c>
      <c r="I47" s="41"/>
      <c r="J47" s="41" t="s">
        <v>62</v>
      </c>
      <c r="K47" s="41" t="s">
        <v>63</v>
      </c>
      <c r="L47" s="41" t="s">
        <v>105</v>
      </c>
      <c r="M47" s="41"/>
      <c r="N47" s="44">
        <v>9790000</v>
      </c>
      <c r="O47" s="44"/>
      <c r="P47" s="41"/>
      <c r="Q47" s="43"/>
      <c r="R47" s="43"/>
      <c r="S47" s="43"/>
      <c r="T47" s="43"/>
      <c r="U47" s="43">
        <v>300</v>
      </c>
      <c r="V47" s="43">
        <v>24</v>
      </c>
      <c r="W47" s="43"/>
      <c r="X47" s="43"/>
      <c r="Y47" s="45"/>
    </row>
    <row r="48" spans="1:25" s="31" customFormat="1" x14ac:dyDescent="0.25">
      <c r="A48" s="27"/>
      <c r="B48" s="27"/>
      <c r="C48" s="27"/>
      <c r="D48" s="27"/>
      <c r="E48" s="27"/>
      <c r="F48" s="27"/>
      <c r="G48" s="27"/>
      <c r="H48" s="28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28"/>
      <c r="X48" s="28"/>
      <c r="Y48" s="28"/>
    </row>
    <row r="49" spans="1:25" s="31" customFormat="1" ht="15.75" thickBot="1" x14ac:dyDescent="0.3">
      <c r="A49" s="27"/>
      <c r="B49" s="27"/>
      <c r="C49" s="27"/>
      <c r="D49" s="27"/>
      <c r="E49" s="27"/>
      <c r="F49" s="27"/>
      <c r="G49" s="27"/>
      <c r="H49" s="28"/>
      <c r="I49" s="27"/>
      <c r="J49" s="27"/>
      <c r="K49" s="27"/>
      <c r="L49" s="27"/>
      <c r="M49" s="27"/>
      <c r="N49" s="27"/>
      <c r="O49" s="27"/>
      <c r="P49" s="27"/>
      <c r="Q49" s="28"/>
      <c r="R49" s="28"/>
      <c r="S49" s="28"/>
      <c r="T49" s="28"/>
      <c r="U49" s="28"/>
      <c r="V49" s="28"/>
      <c r="W49" s="28"/>
      <c r="X49" s="28"/>
      <c r="Y49" s="28"/>
    </row>
    <row r="50" spans="1:25" s="31" customFormat="1" ht="18.75" x14ac:dyDescent="0.3">
      <c r="A50" s="33" t="s">
        <v>110</v>
      </c>
      <c r="B50" s="34"/>
      <c r="C50" s="34"/>
      <c r="D50" s="34"/>
      <c r="E50" s="34"/>
      <c r="F50" s="34"/>
      <c r="G50" s="34"/>
      <c r="H50" s="35"/>
      <c r="I50" s="34"/>
      <c r="J50" s="34"/>
      <c r="K50" s="34"/>
      <c r="L50" s="34"/>
      <c r="M50" s="34"/>
      <c r="N50" s="34"/>
      <c r="O50" s="34"/>
      <c r="P50" s="34"/>
      <c r="Q50" s="35"/>
      <c r="R50" s="35"/>
      <c r="S50" s="35"/>
      <c r="T50" s="35"/>
      <c r="U50" s="35"/>
      <c r="V50" s="35"/>
      <c r="W50" s="35"/>
      <c r="X50" s="35"/>
      <c r="Y50" s="36"/>
    </row>
    <row r="51" spans="1:25" x14ac:dyDescent="0.25">
      <c r="A51" s="37" t="s">
        <v>109</v>
      </c>
      <c r="B51" s="27" t="s">
        <v>58</v>
      </c>
      <c r="C51" s="27" t="s">
        <v>83</v>
      </c>
      <c r="D51" s="27" t="s">
        <v>80</v>
      </c>
      <c r="E51" s="27"/>
      <c r="F51" s="29" t="s">
        <v>84</v>
      </c>
      <c r="G51" s="27"/>
      <c r="H51" s="28">
        <v>251</v>
      </c>
      <c r="I51" s="27"/>
      <c r="J51" s="27" t="s">
        <v>62</v>
      </c>
      <c r="K51" s="27" t="s">
        <v>63</v>
      </c>
      <c r="L51" s="27" t="s">
        <v>98</v>
      </c>
      <c r="M51" s="27"/>
      <c r="N51" s="30">
        <v>5140000</v>
      </c>
      <c r="O51" s="30"/>
      <c r="P51" s="27" t="s">
        <v>94</v>
      </c>
      <c r="Q51" s="28"/>
      <c r="R51" s="28"/>
      <c r="S51" s="28"/>
      <c r="T51" s="28"/>
      <c r="U51" s="28"/>
      <c r="V51" s="28"/>
      <c r="W51" s="28"/>
      <c r="X51" s="28"/>
      <c r="Y51" s="38"/>
    </row>
    <row r="52" spans="1:25" x14ac:dyDescent="0.25">
      <c r="A52" s="37" t="s">
        <v>109</v>
      </c>
      <c r="B52" s="27" t="s">
        <v>58</v>
      </c>
      <c r="C52" s="27" t="s">
        <v>85</v>
      </c>
      <c r="D52" s="27" t="s">
        <v>80</v>
      </c>
      <c r="E52" s="27"/>
      <c r="F52" s="29" t="s">
        <v>84</v>
      </c>
      <c r="G52" s="27"/>
      <c r="H52" s="28">
        <v>15</v>
      </c>
      <c r="I52" s="27"/>
      <c r="J52" s="27" t="s">
        <v>62</v>
      </c>
      <c r="K52" s="27" t="s">
        <v>63</v>
      </c>
      <c r="L52" s="27" t="s">
        <v>99</v>
      </c>
      <c r="M52" s="27"/>
      <c r="N52" s="30">
        <v>125000</v>
      </c>
      <c r="O52" s="30"/>
      <c r="P52" s="27" t="s">
        <v>94</v>
      </c>
      <c r="Q52" s="27"/>
      <c r="R52" s="27"/>
      <c r="S52" s="27"/>
      <c r="T52" s="27"/>
      <c r="U52" s="27"/>
      <c r="V52" s="27"/>
      <c r="W52" s="27"/>
      <c r="X52" s="27"/>
      <c r="Y52" s="39"/>
    </row>
    <row r="53" spans="1:25" x14ac:dyDescent="0.25">
      <c r="A53" s="37" t="s">
        <v>109</v>
      </c>
      <c r="B53" s="27" t="s">
        <v>58</v>
      </c>
      <c r="C53" s="27" t="s">
        <v>86</v>
      </c>
      <c r="D53" s="27" t="s">
        <v>80</v>
      </c>
      <c r="E53" s="27"/>
      <c r="F53" s="29" t="s">
        <v>84</v>
      </c>
      <c r="G53" s="27"/>
      <c r="H53" s="28">
        <v>60</v>
      </c>
      <c r="I53" s="27"/>
      <c r="J53" s="27" t="s">
        <v>62</v>
      </c>
      <c r="K53" s="27" t="s">
        <v>63</v>
      </c>
      <c r="L53" s="27" t="s">
        <v>100</v>
      </c>
      <c r="M53" s="27"/>
      <c r="N53" s="30">
        <v>611000</v>
      </c>
      <c r="O53" s="30"/>
      <c r="P53" s="27" t="s">
        <v>94</v>
      </c>
      <c r="Q53" s="27"/>
      <c r="R53" s="27"/>
      <c r="S53" s="27"/>
      <c r="T53" s="27"/>
      <c r="U53" s="27"/>
      <c r="V53" s="27"/>
      <c r="W53" s="27"/>
      <c r="X53" s="27"/>
      <c r="Y53" s="39"/>
    </row>
    <row r="54" spans="1:25" x14ac:dyDescent="0.25">
      <c r="A54" s="37" t="s">
        <v>109</v>
      </c>
      <c r="B54" s="27" t="s">
        <v>58</v>
      </c>
      <c r="C54" s="27" t="s">
        <v>87</v>
      </c>
      <c r="D54" s="27" t="s">
        <v>80</v>
      </c>
      <c r="E54" s="27"/>
      <c r="F54" s="29" t="s">
        <v>84</v>
      </c>
      <c r="G54" s="27"/>
      <c r="H54" s="28">
        <v>42</v>
      </c>
      <c r="I54" s="27"/>
      <c r="J54" s="27" t="s">
        <v>62</v>
      </c>
      <c r="K54" s="27" t="s">
        <v>63</v>
      </c>
      <c r="L54" s="27" t="s">
        <v>101</v>
      </c>
      <c r="M54" s="27"/>
      <c r="N54" s="30">
        <v>364000</v>
      </c>
      <c r="O54" s="30"/>
      <c r="P54" s="27" t="s">
        <v>94</v>
      </c>
      <c r="Q54" s="27"/>
      <c r="R54" s="27"/>
      <c r="S54" s="27"/>
      <c r="T54" s="27"/>
      <c r="U54" s="27"/>
      <c r="V54" s="27"/>
      <c r="W54" s="27"/>
      <c r="X54" s="27"/>
      <c r="Y54" s="39"/>
    </row>
    <row r="55" spans="1:25" x14ac:dyDescent="0.25">
      <c r="A55" s="37" t="s">
        <v>109</v>
      </c>
      <c r="B55" s="27" t="s">
        <v>58</v>
      </c>
      <c r="C55" s="27" t="s">
        <v>88</v>
      </c>
      <c r="D55" s="27" t="s">
        <v>80</v>
      </c>
      <c r="E55" s="27"/>
      <c r="F55" s="29" t="s">
        <v>84</v>
      </c>
      <c r="G55" s="27"/>
      <c r="H55" s="28">
        <v>58</v>
      </c>
      <c r="I55" s="27"/>
      <c r="J55" s="27" t="s">
        <v>62</v>
      </c>
      <c r="K55" s="27" t="s">
        <v>63</v>
      </c>
      <c r="L55" s="27" t="s">
        <v>102</v>
      </c>
      <c r="M55" s="27"/>
      <c r="N55" s="30">
        <v>844000</v>
      </c>
      <c r="O55" s="30"/>
      <c r="P55" s="27" t="s">
        <v>94</v>
      </c>
      <c r="Q55" s="28"/>
      <c r="R55" s="28"/>
      <c r="S55" s="28"/>
      <c r="T55" s="28"/>
      <c r="U55" s="28"/>
      <c r="V55" s="28"/>
      <c r="W55" s="28"/>
      <c r="X55" s="28"/>
      <c r="Y55" s="38"/>
    </row>
    <row r="56" spans="1:25" x14ac:dyDescent="0.25">
      <c r="A56" s="37" t="s">
        <v>109</v>
      </c>
      <c r="B56" s="27" t="s">
        <v>58</v>
      </c>
      <c r="C56" s="27" t="s">
        <v>95</v>
      </c>
      <c r="D56" s="27" t="s">
        <v>80</v>
      </c>
      <c r="E56" s="27"/>
      <c r="F56" s="29" t="s">
        <v>84</v>
      </c>
      <c r="G56" s="27"/>
      <c r="H56" s="28">
        <v>30</v>
      </c>
      <c r="I56" s="27"/>
      <c r="J56" s="27" t="s">
        <v>62</v>
      </c>
      <c r="K56" s="27" t="s">
        <v>63</v>
      </c>
      <c r="L56" s="27" t="s">
        <v>102</v>
      </c>
      <c r="M56" s="27"/>
      <c r="N56" s="30">
        <v>31000</v>
      </c>
      <c r="O56" s="30"/>
      <c r="P56" s="27" t="s">
        <v>94</v>
      </c>
      <c r="Q56" s="28"/>
      <c r="R56" s="28"/>
      <c r="S56" s="28"/>
      <c r="T56" s="28"/>
      <c r="U56" s="28"/>
      <c r="V56" s="28"/>
      <c r="W56" s="28"/>
      <c r="X56" s="28"/>
      <c r="Y56" s="38"/>
    </row>
    <row r="57" spans="1:25" x14ac:dyDescent="0.25">
      <c r="A57" s="37" t="s">
        <v>109</v>
      </c>
      <c r="B57" s="27" t="s">
        <v>58</v>
      </c>
      <c r="C57" s="27" t="s">
        <v>89</v>
      </c>
      <c r="D57" s="27" t="s">
        <v>80</v>
      </c>
      <c r="E57" s="27"/>
      <c r="F57" s="29" t="s">
        <v>84</v>
      </c>
      <c r="G57" s="27"/>
      <c r="H57" s="28">
        <v>30</v>
      </c>
      <c r="I57" s="27"/>
      <c r="J57" s="27" t="s">
        <v>62</v>
      </c>
      <c r="K57" s="27" t="s">
        <v>63</v>
      </c>
      <c r="L57" s="27" t="s">
        <v>102</v>
      </c>
      <c r="M57" s="27"/>
      <c r="N57" s="30">
        <v>431000</v>
      </c>
      <c r="O57" s="30"/>
      <c r="P57" s="27" t="s">
        <v>90</v>
      </c>
      <c r="Q57" s="28"/>
      <c r="R57" s="28"/>
      <c r="S57" s="28"/>
      <c r="T57" s="28"/>
      <c r="U57" s="28"/>
      <c r="V57" s="28"/>
      <c r="W57" s="28"/>
      <c r="X57" s="28"/>
      <c r="Y57" s="38"/>
    </row>
    <row r="58" spans="1:25" x14ac:dyDescent="0.25">
      <c r="A58" s="37" t="s">
        <v>109</v>
      </c>
      <c r="B58" s="27" t="s">
        <v>58</v>
      </c>
      <c r="C58" s="27" t="s">
        <v>91</v>
      </c>
      <c r="D58" s="27" t="s">
        <v>80</v>
      </c>
      <c r="E58" s="27"/>
      <c r="F58" s="29" t="s">
        <v>84</v>
      </c>
      <c r="G58" s="27"/>
      <c r="H58" s="28">
        <v>55</v>
      </c>
      <c r="I58" s="27"/>
      <c r="J58" s="27" t="s">
        <v>62</v>
      </c>
      <c r="K58" s="27" t="s">
        <v>63</v>
      </c>
      <c r="L58" s="27" t="s">
        <v>102</v>
      </c>
      <c r="M58" s="27"/>
      <c r="N58" s="30">
        <v>864000</v>
      </c>
      <c r="O58" s="30"/>
      <c r="P58" s="27" t="s">
        <v>94</v>
      </c>
      <c r="Q58" s="28"/>
      <c r="R58" s="28"/>
      <c r="S58" s="28"/>
      <c r="T58" s="28"/>
      <c r="U58" s="28"/>
      <c r="V58" s="28"/>
      <c r="W58" s="28"/>
      <c r="X58" s="28"/>
      <c r="Y58" s="38"/>
    </row>
    <row r="59" spans="1:25" x14ac:dyDescent="0.25">
      <c r="A59" s="37" t="s">
        <v>109</v>
      </c>
      <c r="B59" s="27" t="s">
        <v>58</v>
      </c>
      <c r="C59" s="27" t="s">
        <v>92</v>
      </c>
      <c r="D59" s="27" t="s">
        <v>80</v>
      </c>
      <c r="E59" s="27"/>
      <c r="F59" s="29" t="s">
        <v>84</v>
      </c>
      <c r="G59" s="27"/>
      <c r="H59" s="28">
        <v>21</v>
      </c>
      <c r="I59" s="27"/>
      <c r="J59" s="27" t="s">
        <v>62</v>
      </c>
      <c r="K59" s="27" t="s">
        <v>63</v>
      </c>
      <c r="L59" s="27" t="s">
        <v>103</v>
      </c>
      <c r="M59" s="27"/>
      <c r="N59" s="30">
        <v>300000</v>
      </c>
      <c r="O59" s="30"/>
      <c r="P59" s="27" t="s">
        <v>90</v>
      </c>
      <c r="Q59" s="28"/>
      <c r="R59" s="28"/>
      <c r="S59" s="28"/>
      <c r="T59" s="28"/>
      <c r="U59" s="28"/>
      <c r="V59" s="28"/>
      <c r="W59" s="28"/>
      <c r="X59" s="28"/>
      <c r="Y59" s="38"/>
    </row>
    <row r="60" spans="1:25" ht="15.75" thickBot="1" x14ac:dyDescent="0.3">
      <c r="A60" s="40" t="s">
        <v>109</v>
      </c>
      <c r="B60" s="41" t="s">
        <v>58</v>
      </c>
      <c r="C60" s="41" t="s">
        <v>96</v>
      </c>
      <c r="D60" s="41" t="s">
        <v>80</v>
      </c>
      <c r="E60" s="41"/>
      <c r="F60" s="42" t="s">
        <v>84</v>
      </c>
      <c r="G60" s="41"/>
      <c r="H60" s="43">
        <v>50</v>
      </c>
      <c r="I60" s="41"/>
      <c r="J60" s="41" t="s">
        <v>62</v>
      </c>
      <c r="K60" s="41" t="s">
        <v>63</v>
      </c>
      <c r="L60" s="41" t="s">
        <v>104</v>
      </c>
      <c r="M60" s="41"/>
      <c r="N60" s="44">
        <v>3700000</v>
      </c>
      <c r="O60" s="44"/>
      <c r="P60" s="41" t="s">
        <v>90</v>
      </c>
      <c r="Q60" s="43"/>
      <c r="R60" s="43"/>
      <c r="S60" s="43"/>
      <c r="T60" s="43"/>
      <c r="U60" s="43"/>
      <c r="V60" s="43"/>
      <c r="W60" s="43"/>
      <c r="X60" s="43"/>
      <c r="Y60" s="45"/>
    </row>
    <row r="62" spans="1:25" ht="15.75" thickBot="1" x14ac:dyDescent="0.3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8.75" x14ac:dyDescent="0.3">
      <c r="A63" s="33" t="s">
        <v>108</v>
      </c>
      <c r="B63" s="46"/>
      <c r="C63" s="46"/>
      <c r="D63" s="46"/>
      <c r="E63" s="46"/>
      <c r="F63" s="46"/>
      <c r="G63" s="46"/>
      <c r="H63" s="50"/>
      <c r="I63" s="46"/>
      <c r="J63" s="46"/>
      <c r="K63" s="46"/>
      <c r="L63" s="46"/>
      <c r="M63" s="46"/>
      <c r="N63" s="46"/>
      <c r="O63" s="46"/>
      <c r="P63" s="46"/>
      <c r="Q63" s="50"/>
      <c r="R63" s="50"/>
      <c r="S63" s="50"/>
      <c r="T63" s="50"/>
      <c r="U63" s="50"/>
      <c r="V63" s="50"/>
      <c r="W63" s="50"/>
      <c r="X63" s="50"/>
      <c r="Y63" s="51"/>
    </row>
    <row r="64" spans="1:25" x14ac:dyDescent="0.25">
      <c r="A64" s="48" t="s">
        <v>76</v>
      </c>
      <c r="B64" s="31" t="s">
        <v>58</v>
      </c>
      <c r="C64" s="31" t="s">
        <v>77</v>
      </c>
      <c r="D64" s="31" t="s">
        <v>75</v>
      </c>
      <c r="E64" s="31" t="s">
        <v>61</v>
      </c>
      <c r="F64" s="31">
        <v>2017</v>
      </c>
      <c r="G64" s="31"/>
      <c r="H64" s="32">
        <v>250</v>
      </c>
      <c r="I64" s="31"/>
      <c r="J64" s="31" t="s">
        <v>62</v>
      </c>
      <c r="K64" s="31" t="s">
        <v>63</v>
      </c>
      <c r="L64" s="31"/>
      <c r="M64" s="31"/>
      <c r="N64" s="31"/>
      <c r="O64" s="31"/>
      <c r="P64" s="31"/>
      <c r="Q64" s="32"/>
      <c r="R64" s="32"/>
      <c r="S64" s="32"/>
      <c r="T64" s="32"/>
      <c r="U64" s="32"/>
      <c r="V64" s="32"/>
      <c r="W64" s="32"/>
      <c r="X64" s="32"/>
      <c r="Y64" s="49"/>
    </row>
    <row r="65" spans="1:25" x14ac:dyDescent="0.25">
      <c r="A65" s="48" t="s">
        <v>73</v>
      </c>
      <c r="B65" s="31" t="s">
        <v>58</v>
      </c>
      <c r="C65" s="31" t="s">
        <v>74</v>
      </c>
      <c r="D65" s="31" t="s">
        <v>75</v>
      </c>
      <c r="E65" s="31" t="s">
        <v>61</v>
      </c>
      <c r="F65" s="31">
        <v>2017</v>
      </c>
      <c r="G65" s="31"/>
      <c r="H65" s="32">
        <v>281</v>
      </c>
      <c r="I65" s="31"/>
      <c r="J65" s="31" t="s">
        <v>62</v>
      </c>
      <c r="K65" s="31" t="s">
        <v>63</v>
      </c>
      <c r="L65" s="25"/>
      <c r="M65" s="25"/>
      <c r="N65" s="25"/>
      <c r="O65" s="25"/>
      <c r="P65" s="25"/>
      <c r="Q65" s="26"/>
      <c r="R65" s="26"/>
      <c r="S65" s="26"/>
      <c r="T65" s="26"/>
      <c r="U65" s="26"/>
      <c r="V65" s="26"/>
      <c r="W65" s="26"/>
      <c r="X65" s="26"/>
      <c r="Y65" s="52"/>
    </row>
    <row r="66" spans="1:25" x14ac:dyDescent="0.25">
      <c r="A66" s="48" t="s">
        <v>78</v>
      </c>
      <c r="B66" s="31" t="s">
        <v>58</v>
      </c>
      <c r="C66" s="31" t="s">
        <v>79</v>
      </c>
      <c r="D66" s="31" t="s">
        <v>80</v>
      </c>
      <c r="E66" s="31" t="s">
        <v>61</v>
      </c>
      <c r="F66" s="31">
        <v>2020</v>
      </c>
      <c r="G66" s="31"/>
      <c r="H66" s="32">
        <v>273</v>
      </c>
      <c r="I66" s="31"/>
      <c r="J66" s="31" t="s">
        <v>62</v>
      </c>
      <c r="K66" s="31" t="s">
        <v>63</v>
      </c>
      <c r="L66" s="31"/>
      <c r="M66" s="31"/>
      <c r="N66" s="31"/>
      <c r="O66" s="31"/>
      <c r="P66" s="31"/>
      <c r="Q66" s="32"/>
      <c r="R66" s="32"/>
      <c r="S66" s="32"/>
      <c r="T66" s="32"/>
      <c r="U66" s="32"/>
      <c r="V66" s="32"/>
      <c r="W66" s="32"/>
      <c r="X66" s="32"/>
      <c r="Y66" s="49"/>
    </row>
    <row r="67" spans="1:25" ht="15.75" thickBot="1" x14ac:dyDescent="0.3">
      <c r="A67" s="53" t="s">
        <v>81</v>
      </c>
      <c r="B67" s="54" t="s">
        <v>58</v>
      </c>
      <c r="C67" s="54" t="s">
        <v>82</v>
      </c>
      <c r="D67" s="54" t="s">
        <v>80</v>
      </c>
      <c r="E67" s="54" t="s">
        <v>61</v>
      </c>
      <c r="F67" s="54">
        <v>2020</v>
      </c>
      <c r="G67" s="54"/>
      <c r="H67" s="55">
        <v>160</v>
      </c>
      <c r="I67" s="54"/>
      <c r="J67" s="54" t="s">
        <v>62</v>
      </c>
      <c r="K67" s="54" t="s">
        <v>63</v>
      </c>
      <c r="L67" s="56"/>
      <c r="M67" s="56"/>
      <c r="N67" s="56"/>
      <c r="O67" s="56"/>
      <c r="P67" s="56"/>
      <c r="Q67" s="57"/>
      <c r="R67" s="57"/>
      <c r="S67" s="57"/>
      <c r="T67" s="57"/>
      <c r="U67" s="57"/>
      <c r="V67" s="57"/>
      <c r="W67" s="57"/>
      <c r="X67" s="57"/>
      <c r="Y67" s="58"/>
    </row>
    <row r="68" spans="1:25" x14ac:dyDescent="0.25">
      <c r="A68" s="25"/>
      <c r="B68" s="25"/>
      <c r="C68" s="25"/>
      <c r="D68" s="25"/>
      <c r="E68" s="25"/>
      <c r="F68" s="25"/>
      <c r="G68" s="25"/>
      <c r="H68" s="26"/>
      <c r="I68" s="25"/>
      <c r="J68" s="25"/>
      <c r="K68" s="25"/>
      <c r="L68" s="31"/>
      <c r="M68" s="31"/>
      <c r="N68" s="31"/>
      <c r="O68" s="31"/>
      <c r="P68" s="31"/>
      <c r="Q68" s="32"/>
      <c r="R68" s="32"/>
      <c r="S68" s="32"/>
      <c r="T68" s="32"/>
      <c r="U68" s="32"/>
      <c r="V68" s="32"/>
      <c r="W68" s="32"/>
      <c r="X68" s="32"/>
      <c r="Y68" s="32"/>
    </row>
    <row r="69" spans="1:25" x14ac:dyDescent="0.25">
      <c r="A69" s="25"/>
      <c r="B69" s="25"/>
      <c r="C69" s="25"/>
      <c r="D69" s="25"/>
      <c r="E69" s="25"/>
      <c r="F69" s="25"/>
      <c r="G69" s="25"/>
      <c r="H69" s="26"/>
      <c r="I69" s="25"/>
      <c r="J69" s="25"/>
      <c r="K69" s="25"/>
      <c r="L69" s="25"/>
      <c r="M69" s="25"/>
      <c r="N69" s="25"/>
      <c r="O69" s="25"/>
      <c r="P69" s="25"/>
      <c r="Q69" s="26"/>
      <c r="R69" s="26"/>
      <c r="S69" s="26"/>
      <c r="T69" s="26"/>
      <c r="U69" s="26"/>
      <c r="V69" s="26"/>
      <c r="W69" s="26"/>
      <c r="X69" s="26"/>
      <c r="Y69" s="26"/>
    </row>
    <row r="70" spans="1:25" x14ac:dyDescent="0.25">
      <c r="A70" s="25"/>
      <c r="B70" s="25"/>
      <c r="C70" s="25"/>
      <c r="D70" s="25"/>
      <c r="E70" s="25"/>
      <c r="F70" s="25"/>
      <c r="G70" s="25"/>
      <c r="H70" s="26"/>
      <c r="I70" s="25"/>
      <c r="J70" s="25"/>
      <c r="K70" s="25"/>
      <c r="L70" s="31"/>
      <c r="M70" s="31"/>
      <c r="N70" s="31"/>
      <c r="O70" s="31"/>
      <c r="P70" s="31"/>
      <c r="Q70" s="32"/>
      <c r="R70" s="32"/>
      <c r="S70" s="32"/>
      <c r="T70" s="32"/>
      <c r="U70" s="32"/>
      <c r="V70" s="32"/>
      <c r="W70" s="32"/>
      <c r="X70" s="32"/>
      <c r="Y70" s="32"/>
    </row>
    <row r="71" spans="1:25" x14ac:dyDescent="0.25">
      <c r="Q71" s="15"/>
      <c r="R71" s="15"/>
      <c r="S71" s="15"/>
      <c r="T71" s="15"/>
      <c r="U71" s="15"/>
      <c r="V71" s="15"/>
      <c r="W71" s="15"/>
      <c r="X71" s="15"/>
      <c r="Y71" s="15"/>
    </row>
    <row r="72" spans="1:25" x14ac:dyDescent="0.25">
      <c r="Q72" s="15"/>
      <c r="R72" s="15"/>
      <c r="S72" s="15"/>
      <c r="T72" s="15"/>
      <c r="U72" s="15"/>
      <c r="V72" s="15"/>
      <c r="W72" s="15"/>
      <c r="X72" s="15"/>
      <c r="Y72" s="15"/>
    </row>
  </sheetData>
  <sortState ref="A43:Y51">
    <sortCondition ref="A42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>
      <selection activeCell="A2" sqref="A2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114</v>
      </c>
    </row>
    <row r="4" spans="1:3" x14ac:dyDescent="0.25">
      <c r="A4" t="s">
        <v>1</v>
      </c>
    </row>
    <row r="5" spans="1:3" x14ac:dyDescent="0.25">
      <c r="A5" t="s">
        <v>2</v>
      </c>
    </row>
    <row r="7" spans="1:3" x14ac:dyDescent="0.25">
      <c r="A7" t="s">
        <v>3</v>
      </c>
    </row>
    <row r="8" spans="1:3" x14ac:dyDescent="0.25">
      <c r="A8" t="s">
        <v>4</v>
      </c>
    </row>
    <row r="9" spans="1:3" x14ac:dyDescent="0.25">
      <c r="A9" t="s">
        <v>5</v>
      </c>
    </row>
    <row r="11" spans="1:3" x14ac:dyDescent="0.25">
      <c r="B11" s="16"/>
      <c r="C11" s="16"/>
    </row>
    <row r="13" spans="1:3" x14ac:dyDescent="0.25">
      <c r="A13" s="72" t="s">
        <v>6</v>
      </c>
      <c r="B13" s="72"/>
      <c r="C13" s="3" t="s">
        <v>7</v>
      </c>
    </row>
    <row r="14" spans="1:3" x14ac:dyDescent="0.25">
      <c r="A14" s="4" t="s">
        <v>8</v>
      </c>
      <c r="B14" s="5" t="s">
        <v>9</v>
      </c>
      <c r="C14" s="6" t="s">
        <v>10</v>
      </c>
    </row>
    <row r="15" spans="1:3" ht="45" x14ac:dyDescent="0.25">
      <c r="A15" s="4" t="s">
        <v>11</v>
      </c>
      <c r="B15" s="7" t="s">
        <v>12</v>
      </c>
      <c r="C15" s="6" t="s">
        <v>13</v>
      </c>
    </row>
    <row r="16" spans="1:3" ht="30" x14ac:dyDescent="0.25">
      <c r="A16" s="4" t="s">
        <v>14</v>
      </c>
      <c r="B16" s="5" t="s">
        <v>15</v>
      </c>
      <c r="C16" s="6" t="s">
        <v>16</v>
      </c>
    </row>
    <row r="17" spans="1:3" ht="90" x14ac:dyDescent="0.25">
      <c r="A17" s="4" t="s">
        <v>17</v>
      </c>
      <c r="B17" s="7" t="s">
        <v>18</v>
      </c>
      <c r="C17" s="6" t="s">
        <v>19</v>
      </c>
    </row>
    <row r="18" spans="1:3" ht="105" x14ac:dyDescent="0.25">
      <c r="A18" s="69" t="s">
        <v>20</v>
      </c>
      <c r="B18" s="7" t="s">
        <v>21</v>
      </c>
      <c r="C18" s="6" t="s">
        <v>22</v>
      </c>
    </row>
    <row r="19" spans="1:3" x14ac:dyDescent="0.25">
      <c r="A19" s="69"/>
      <c r="B19" s="5" t="s">
        <v>23</v>
      </c>
      <c r="C19" s="6" t="s">
        <v>24</v>
      </c>
    </row>
    <row r="20" spans="1:3" x14ac:dyDescent="0.25">
      <c r="A20" s="69"/>
      <c r="B20" s="5" t="s">
        <v>25</v>
      </c>
      <c r="C20" s="6" t="s">
        <v>26</v>
      </c>
    </row>
    <row r="21" spans="1:3" x14ac:dyDescent="0.25">
      <c r="A21" s="69"/>
      <c r="B21" s="5" t="s">
        <v>27</v>
      </c>
      <c r="C21" s="6" t="s">
        <v>28</v>
      </c>
    </row>
    <row r="22" spans="1:3" ht="30" x14ac:dyDescent="0.25">
      <c r="A22" s="69"/>
      <c r="B22" s="5" t="s">
        <v>29</v>
      </c>
      <c r="C22" s="6" t="s">
        <v>30</v>
      </c>
    </row>
    <row r="23" spans="1:3" ht="60" x14ac:dyDescent="0.25">
      <c r="A23" s="69" t="s">
        <v>31</v>
      </c>
      <c r="B23" s="7" t="s">
        <v>32</v>
      </c>
      <c r="C23" s="6" t="s">
        <v>33</v>
      </c>
    </row>
    <row r="24" spans="1:3" ht="60" x14ac:dyDescent="0.25">
      <c r="A24" s="69"/>
      <c r="B24" s="7" t="s">
        <v>34</v>
      </c>
      <c r="C24" s="6" t="s">
        <v>35</v>
      </c>
    </row>
    <row r="25" spans="1:3" ht="30" x14ac:dyDescent="0.25">
      <c r="A25" s="70" t="s">
        <v>36</v>
      </c>
      <c r="B25" s="5" t="s">
        <v>37</v>
      </c>
      <c r="C25" s="6" t="s">
        <v>38</v>
      </c>
    </row>
    <row r="26" spans="1:3" ht="30" x14ac:dyDescent="0.25">
      <c r="A26" s="70"/>
      <c r="B26" s="5" t="s">
        <v>39</v>
      </c>
      <c r="C26" s="6" t="s">
        <v>40</v>
      </c>
    </row>
    <row r="27" spans="1:3" ht="30" x14ac:dyDescent="0.25">
      <c r="A27" s="69" t="s">
        <v>41</v>
      </c>
      <c r="B27" s="5" t="s">
        <v>42</v>
      </c>
      <c r="C27" s="6" t="s">
        <v>43</v>
      </c>
    </row>
    <row r="28" spans="1:3" ht="30" x14ac:dyDescent="0.25">
      <c r="A28" s="69"/>
      <c r="B28" s="5" t="s">
        <v>44</v>
      </c>
      <c r="C28" s="6" t="s">
        <v>45</v>
      </c>
    </row>
    <row r="29" spans="1:3" ht="75" x14ac:dyDescent="0.25">
      <c r="A29" s="4" t="s">
        <v>46</v>
      </c>
      <c r="B29" s="5" t="s">
        <v>47</v>
      </c>
      <c r="C29" s="6" t="s">
        <v>48</v>
      </c>
    </row>
    <row r="30" spans="1:3" x14ac:dyDescent="0.25">
      <c r="A30" s="69" t="s">
        <v>49</v>
      </c>
      <c r="B30" s="5">
        <v>2012</v>
      </c>
      <c r="C30" s="71" t="s">
        <v>50</v>
      </c>
    </row>
    <row r="31" spans="1:3" x14ac:dyDescent="0.25">
      <c r="A31" s="69"/>
      <c r="B31" s="5">
        <v>2013</v>
      </c>
      <c r="C31" s="71"/>
    </row>
    <row r="32" spans="1:3" x14ac:dyDescent="0.25">
      <c r="A32" s="69"/>
      <c r="B32" s="5">
        <v>2014</v>
      </c>
      <c r="C32" s="71"/>
    </row>
    <row r="33" spans="1:3" x14ac:dyDescent="0.25">
      <c r="A33" s="68" t="s">
        <v>51</v>
      </c>
      <c r="B33" s="5">
        <v>2015</v>
      </c>
      <c r="C33" s="71" t="s">
        <v>52</v>
      </c>
    </row>
    <row r="34" spans="1:3" x14ac:dyDescent="0.25">
      <c r="A34" s="68"/>
      <c r="B34" s="5">
        <v>2020</v>
      </c>
      <c r="C34" s="71"/>
    </row>
    <row r="35" spans="1:3" x14ac:dyDescent="0.25">
      <c r="A35" s="68"/>
      <c r="B35" s="5">
        <v>2025</v>
      </c>
      <c r="C35" s="71"/>
    </row>
    <row r="36" spans="1:3" x14ac:dyDescent="0.25">
      <c r="A36" s="68"/>
      <c r="B36" s="5">
        <v>2030</v>
      </c>
      <c r="C36" s="71"/>
    </row>
    <row r="37" spans="1:3" x14ac:dyDescent="0.25">
      <c r="A37" s="68"/>
      <c r="B37" s="5">
        <v>2035</v>
      </c>
      <c r="C37" s="71"/>
    </row>
    <row r="38" spans="1:3" x14ac:dyDescent="0.25">
      <c r="A38" s="68"/>
      <c r="B38" s="5">
        <v>2040</v>
      </c>
      <c r="C38" s="71"/>
    </row>
    <row r="40" spans="1:3" x14ac:dyDescent="0.25">
      <c r="A40" t="s">
        <v>53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RETURNS 2015 vs 2010 IRP 07-10-15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B9930EAE-8B7C-4FB5-93FA-A36FAC1A4FCF}"/>
</file>

<file path=customXml/itemProps2.xml><?xml version="1.0" encoding="utf-8"?>
<ds:datastoreItem xmlns:ds="http://schemas.openxmlformats.org/officeDocument/2006/customXml" ds:itemID="{5EAF1BE2-9AA9-4CA9-A5E5-3C38F7A5809D}"/>
</file>

<file path=customXml/itemProps3.xml><?xml version="1.0" encoding="utf-8"?>
<ds:datastoreItem xmlns:ds="http://schemas.openxmlformats.org/officeDocument/2006/customXml" ds:itemID="{D2EF2943-7BE9-4F38-94B1-EB19A2451E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ProjectList</vt:lpstr>
      <vt:lpstr>ProjectList (2)</vt:lpstr>
      <vt:lpstr>compared</vt:lpstr>
      <vt:lpstr>definitions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LasVirgenes LR Inventory 07-10-2015 draft</dc:title>
  <dc:creator>Ti,Mike N</dc:creator>
  <cp:lastModifiedBy>Ti,Mike N</cp:lastModifiedBy>
  <dcterms:created xsi:type="dcterms:W3CDTF">2015-04-13T22:11:31Z</dcterms:created>
  <dcterms:modified xsi:type="dcterms:W3CDTF">2015-09-09T16:07:21Z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