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75" yWindow="540" windowWidth="34200" windowHeight="10110" activeTab="3"/>
  </bookViews>
  <sheets>
    <sheet name="Instructions" sheetId="4" r:id="rId1"/>
    <sheet name="ProjectList" sheetId="5" r:id="rId2"/>
    <sheet name="Compared" sheetId="6" r:id="rId3"/>
    <sheet name="step2" sheetId="8" r:id="rId4"/>
    <sheet name="step1" sheetId="7" r:id="rId5"/>
  </sheets>
  <calcPr calcId="145621" calcOnSave="0"/>
</workbook>
</file>

<file path=xl/calcChain.xml><?xml version="1.0" encoding="utf-8"?>
<calcChain xmlns="http://schemas.openxmlformats.org/spreadsheetml/2006/main">
  <c r="O30" i="7" l="1"/>
  <c r="N30" i="7"/>
  <c r="M30" i="7"/>
  <c r="L30" i="7"/>
  <c r="O28" i="7"/>
  <c r="N28" i="7"/>
  <c r="M28" i="7"/>
  <c r="L28" i="7"/>
  <c r="O26" i="7"/>
  <c r="N26" i="7"/>
  <c r="M26" i="7"/>
  <c r="L26" i="7"/>
  <c r="O24" i="7"/>
  <c r="N24" i="7"/>
  <c r="M24" i="7"/>
  <c r="L24" i="7"/>
  <c r="O22" i="7"/>
  <c r="N22" i="7"/>
  <c r="M22" i="7"/>
  <c r="L22" i="7"/>
  <c r="O20" i="7"/>
  <c r="N20" i="7"/>
  <c r="M20" i="7"/>
  <c r="L20" i="7"/>
  <c r="O18" i="7"/>
  <c r="N18" i="7"/>
  <c r="M18" i="7"/>
  <c r="L18" i="7"/>
  <c r="O16" i="7"/>
  <c r="N16" i="7"/>
  <c r="M16" i="7"/>
  <c r="L16" i="7"/>
  <c r="O14" i="7"/>
  <c r="N14" i="7"/>
  <c r="M14" i="7"/>
  <c r="L14" i="7"/>
  <c r="O12" i="7"/>
  <c r="N12" i="7"/>
  <c r="M12" i="7"/>
  <c r="L12" i="7"/>
  <c r="O10" i="7"/>
  <c r="N10" i="7"/>
  <c r="M10" i="7"/>
  <c r="L10" i="7"/>
  <c r="O8" i="7"/>
  <c r="N8" i="7"/>
  <c r="M8" i="7"/>
  <c r="L8" i="7"/>
</calcChain>
</file>

<file path=xl/comments1.xml><?xml version="1.0" encoding="utf-8"?>
<comments xmlns="http://schemas.openxmlformats.org/spreadsheetml/2006/main">
  <authors>
    <author>MCG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 changed this to GWR from REC. The proj involves CPP treating gw for its potable system.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Currently undergoing testing to satisfy DDW. Should go online soon.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Will be going into potable system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different from K259.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it's different from k264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GRP (expired) to GRP.  This project is still ongoing and receiving funding from MWD.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1100 to 981. The current contract has established an annual limit of 981 AF.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955 to 1117</t>
        </r>
      </text>
    </comment>
    <comment ref="R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871 to 964</t>
        </r>
      </text>
    </comment>
    <comment ref="S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938 to 1007</t>
        </r>
      </text>
    </comment>
  </commentList>
</comments>
</file>

<file path=xl/comments2.xml><?xml version="1.0" encoding="utf-8"?>
<comments xmlns="http://schemas.openxmlformats.org/spreadsheetml/2006/main">
  <authors>
    <author>MCG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GRP (expired) to GRP.  This project is still ongoing and receiving funding from MWD.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1100 to 981. The current contract has established an annual limit of 981 AF.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955 to 1117</t>
        </r>
      </text>
    </comment>
    <comment ref="R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871 to 964</t>
        </r>
      </text>
    </comment>
    <comment ref="S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938 to 1007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different from K259.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it's different from k264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 changed this to GWR from REC. The proj involves CPP treating gw for its potable system.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Currently undergoing testing to satisfy DDW. Should go online soon.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Will be going into potable system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GRP (expired) to GRP.  This project is still ongoing and receiving funding from MWD.</t>
        </r>
      </text>
    </comment>
    <comment ref="H4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1100 to 981. The current contract has established an annual limit of 981 AF.</t>
        </r>
      </text>
    </comment>
    <comment ref="Q4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955 to 1117</t>
        </r>
      </text>
    </comment>
    <comment ref="R4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871 to 964</t>
        </r>
      </text>
    </comment>
    <comment ref="S4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938 to 1007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 changed this to GWR from REC. The proj involves CPP treating gw for its potable system.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Currently undergoing testing to satisfy DDW. Should go online soon.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Will be going into potable system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different from K259.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it's different from k264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</commentList>
</comments>
</file>

<file path=xl/comments3.xml><?xml version="1.0" encoding="utf-8"?>
<comments xmlns="http://schemas.openxmlformats.org/spreadsheetml/2006/main">
  <authors>
    <author>MCG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GRP (expired) to GRP.  This project is still ongoing and receiving funding from MWD.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1100 to 981. The current contract has established an annual limit of 981 AF.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955 to 1117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871 to 964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938 to 1007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different from K259.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it's different from k264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 changed this to GWR from REC. The proj involves CPP treating gw for its potable system.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Currently undergoing testing to satisfy DDW. Should go online soon.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Will be going into potable system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</t>
        </r>
      </text>
    </comment>
  </commentList>
</comments>
</file>

<file path=xl/comments4.xml><?xml version="1.0" encoding="utf-8"?>
<comments xmlns="http://schemas.openxmlformats.org/spreadsheetml/2006/main">
  <authors>
    <author>MCG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GRP (expired) to GRP.  This project is still ongoing and receiving funding from MWD.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1100 to 981. The current contract has established an annual limit of 981 AF.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955 to 1117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871 to 964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Changed from 938 to 1007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different from K259.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I'm not sure what this is if it's different from k264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I changed this to GWR from REC. The proj involves CPP treating gw for its potable system.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Currently undergoing testing to satisfy DDW. Should go online soon.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Will be going into potable system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is.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MCG:</t>
        </r>
        <r>
          <rPr>
            <sz val="9"/>
            <color indexed="81"/>
            <rFont val="Tahoma"/>
            <family val="2"/>
          </rPr>
          <t xml:space="preserve">
Not sure what this is</t>
        </r>
      </text>
    </comment>
  </commentList>
</comments>
</file>

<file path=xl/sharedStrings.xml><?xml version="1.0" encoding="utf-8"?>
<sst xmlns="http://schemas.openxmlformats.org/spreadsheetml/2006/main" count="1017" uniqueCount="127">
  <si>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</si>
  <si>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</si>
  <si>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</si>
  <si>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</si>
  <si>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</si>
  <si>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</si>
  <si>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</si>
  <si>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</si>
  <si>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</si>
  <si>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</si>
  <si>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</si>
  <si>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</si>
  <si>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</si>
  <si>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</si>
  <si>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</si>
  <si>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</si>
  <si>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</si>
  <si>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</si>
  <si>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</si>
  <si>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</si>
  <si>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</si>
  <si>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</si>
  <si>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</si>
  <si>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</si>
  <si>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</si>
  <si>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</si>
  <si>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</si>
  <si>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</si>
  <si>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</si>
  <si>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</si>
  <si>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</si>
  <si>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</si>
  <si>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</si>
  <si>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</si>
  <si>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</si>
  <si>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</si>
  <si>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</si>
  <si>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</si>
  <si>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</si>
  <si>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</si>
  <si>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</si>
  <si>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</si>
  <si>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</si>
  <si>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</si>
  <si>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</si>
  <si>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</si>
  <si>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</si>
  <si>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</si>
  <si>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</si>
  <si>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</si>
  <si>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</si>
  <si>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</si>
  <si>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</si>
  <si>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</si>
  <si>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</si>
  <si>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</si>
  <si>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Three Valleys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</si>
  <si>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</si>
  <si>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</si>
  <si>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k479</t>
  </si>
  <si>
    <t>REC</t>
  </si>
  <si>
    <t>Cal-Poly Pomona Water Treatment Plant</t>
  </si>
  <si>
    <t>Existing</t>
  </si>
  <si>
    <t>LRP</t>
  </si>
  <si>
    <t>Non-potable</t>
  </si>
  <si>
    <t>MI</t>
  </si>
  <si>
    <t>k259</t>
  </si>
  <si>
    <t>City of Industry Regional Recycled Water System/City of Industry Regional Recycled Water Project - Rowland</t>
  </si>
  <si>
    <t>k257</t>
  </si>
  <si>
    <t>City of Industry Regional Recycled Water System/City of Industry Regional Recycled Water Project - Suburban (7%)</t>
  </si>
  <si>
    <t>k264</t>
  </si>
  <si>
    <t>City of Industry Regional Recycled Water System/City of Industry Regional Recycled Water Project - Walnut Valley</t>
  </si>
  <si>
    <t>k267</t>
  </si>
  <si>
    <t>Pomona Reclamation Project</t>
  </si>
  <si>
    <t>Non-LRP</t>
  </si>
  <si>
    <t>k331</t>
  </si>
  <si>
    <t>Pomona Reclamation Project/Pomona Reclamation Project - Cal-Poly Pomona</t>
  </si>
  <si>
    <t>AG</t>
  </si>
  <si>
    <t>k266</t>
  </si>
  <si>
    <t>Rowland Reclamation Project</t>
  </si>
  <si>
    <t>k324</t>
  </si>
  <si>
    <t>Walnut Valley Reclamation Project/Fairway, Grand Crossing, Industry &amp; Lycoming Wells into Reclamation System</t>
  </si>
  <si>
    <t>k265</t>
  </si>
  <si>
    <t>Walnut Valley Reclamation Project</t>
  </si>
  <si>
    <t>k429</t>
  </si>
  <si>
    <t>Walnut Valley Reclamation Project/Walnut Valley Water Reclamation Expansion Project</t>
  </si>
  <si>
    <t>LRP (expired)</t>
  </si>
  <si>
    <t>k258</t>
  </si>
  <si>
    <t>Thompson Creek/Thompson Creek (MF/RO Treatment)</t>
  </si>
  <si>
    <t>Conceptual</t>
  </si>
  <si>
    <t>k260</t>
  </si>
  <si>
    <t>Thompson Creek/Thompson Creek (Wetland Treatment Option)</t>
  </si>
  <si>
    <t>k262</t>
  </si>
  <si>
    <t>GWR</t>
  </si>
  <si>
    <t>City of Pomona VOC Plant</t>
  </si>
  <si>
    <t>Non-GRP</t>
  </si>
  <si>
    <t>Potable Direct</t>
  </si>
  <si>
    <t>k261</t>
  </si>
  <si>
    <t>Pomona Well #37 – Harrison Well Groundwater Treatment Project</t>
  </si>
  <si>
    <t>amended permit from DDW</t>
  </si>
  <si>
    <t>GRP</t>
  </si>
  <si>
    <t>blue = member agency's</t>
  </si>
  <si>
    <t>GRP (expired)</t>
  </si>
  <si>
    <t>Compared</t>
  </si>
  <si>
    <t>Revised List</t>
  </si>
  <si>
    <t>Questionable Projects</t>
  </si>
  <si>
    <t>City of Industry Regional Recycled Water System</t>
  </si>
  <si>
    <t>City of Industry Regional Recycled Water Project - Suburban (7%)</t>
  </si>
  <si>
    <t>City of Industry Regional Recycled Water Project - Rowland</t>
  </si>
  <si>
    <t>No</t>
  </si>
  <si>
    <t>k263</t>
  </si>
  <si>
    <t>Walnut Valley Water Reclamation Expansion Project</t>
  </si>
  <si>
    <t>Not Existing</t>
  </si>
  <si>
    <t>City of Industry Regional Recycled Water Project - Walnut Valley</t>
  </si>
  <si>
    <t>k30</t>
  </si>
  <si>
    <t>Rowland Desalter Project</t>
  </si>
  <si>
    <t>Fairway, Grand Crossing, Industry &amp; Lycoming Wells into Reclamation System</t>
  </si>
  <si>
    <t>Pomona Reclamation Project - Cal-Poly Pomona</t>
  </si>
  <si>
    <t>k345</t>
  </si>
  <si>
    <t>LRPx</t>
  </si>
  <si>
    <t>k346</t>
  </si>
  <si>
    <t>k347</t>
  </si>
  <si>
    <t>k384</t>
  </si>
  <si>
    <t>GRPx</t>
  </si>
  <si>
    <t>k474</t>
  </si>
  <si>
    <t>Pomona Well #37 – Harrison Well Groundwater Treatment Project (Non-LRP)</t>
  </si>
  <si>
    <t>k481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</si>
</sst>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0" fontId="13" fillId="0" borderId="7" xfId="0" applyFont="1" applyBorder="1"/>
    <xf numFmtId="0" fontId="0" fillId="0" borderId="8" xfId="0" applyBorder="1"/>
    <xf numFmtId="0" fontId="0" fillId="0" borderId="9" xfId="0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3" fontId="0" fillId="0" borderId="16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center" vertical="center" wrapText="1"/>
    </xf>
    <xf numFmtId="1" fontId="2" fillId="3" borderId="5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14" fillId="0" borderId="0" xfId="0" applyFont="1" applyBorder="1"/>
    <xf numFmtId="3" fontId="14" fillId="0" borderId="0" xfId="0" applyNumberFormat="1" applyFont="1" applyBorder="1"/>
    <xf numFmtId="3" fontId="14" fillId="6" borderId="0" xfId="0" applyNumberFormat="1" applyFont="1" applyFill="1" applyBorder="1"/>
    <xf numFmtId="3" fontId="15" fillId="7" borderId="0" xfId="0" applyNumberFormat="1" applyFon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3" fontId="14" fillId="8" borderId="0" xfId="0" applyNumberFormat="1" applyFont="1" applyFill="1" applyBorder="1"/>
    <xf numFmtId="0" fontId="14" fillId="0" borderId="6" xfId="0" applyFont="1" applyBorder="1"/>
    <xf numFmtId="3" fontId="14" fillId="0" borderId="6" xfId="0" applyNumberFormat="1" applyFont="1" applyBorder="1"/>
    <xf numFmtId="3" fontId="14" fillId="6" borderId="6" xfId="0" applyNumberFormat="1" applyFont="1" applyFill="1" applyBorder="1"/>
    <xf numFmtId="3" fontId="15" fillId="7" borderId="6" xfId="0" applyNumberFormat="1" applyFont="1" applyFill="1" applyBorder="1"/>
    <xf numFmtId="0" fontId="14" fillId="0" borderId="6" xfId="0" applyFont="1" applyFill="1" applyBorder="1"/>
    <xf numFmtId="3" fontId="14" fillId="0" borderId="6" xfId="0" applyNumberFormat="1" applyFont="1" applyFill="1" applyBorder="1"/>
    <xf numFmtId="0" fontId="14" fillId="5" borderId="6" xfId="0" applyFont="1" applyFill="1" applyBorder="1"/>
    <xf numFmtId="0" fontId="0" fillId="9" borderId="0" xfId="0" applyFill="1"/>
    <xf numFmtId="3" fontId="14" fillId="9" borderId="6" xfId="0" applyNumberFormat="1" applyFont="1" applyFill="1" applyBorder="1"/>
    <xf numFmtId="0" fontId="0" fillId="5" borderId="0" xfId="0" applyFill="1"/>
    <xf numFmtId="0" fontId="14" fillId="0" borderId="0" xfId="0" applyFont="1"/>
    <xf numFmtId="3" fontId="14" fillId="0" borderId="0" xfId="0" applyNumberFormat="1" applyFont="1"/>
    <xf numFmtId="0" fontId="14" fillId="0" borderId="0" xfId="0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19" zoomScale="75" zoomScaleNormal="75" workbookViewId="0">
      <selection activeCell="C43" sqref="C43"/>
    </sheetView>
  </sheetViews>
  <sheetFormatPr defaultRowHeight="15" x14ac:dyDescent="0.25"/>
  <cols>
    <col min="1" max="1" width="20.425781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42" t="s">
        <v>8</v>
      </c>
      <c r="B13" s="42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43" t="s">
        <v>22</v>
      </c>
      <c r="B18" s="7" t="s">
        <v>23</v>
      </c>
      <c r="C18" s="6" t="s">
        <v>24</v>
      </c>
    </row>
    <row r="19" spans="1:3" x14ac:dyDescent="0.25">
      <c r="A19" s="43"/>
      <c r="B19" s="5" t="s">
        <v>25</v>
      </c>
      <c r="C19" s="6" t="s">
        <v>26</v>
      </c>
    </row>
    <row r="20" spans="1:3" x14ac:dyDescent="0.25">
      <c r="A20" s="43"/>
      <c r="B20" s="5" t="s">
        <v>27</v>
      </c>
      <c r="C20" s="6" t="s">
        <v>28</v>
      </c>
    </row>
    <row r="21" spans="1:3" x14ac:dyDescent="0.25">
      <c r="A21" s="43"/>
      <c r="B21" s="5" t="s">
        <v>29</v>
      </c>
      <c r="C21" s="6" t="s">
        <v>30</v>
      </c>
    </row>
    <row r="22" spans="1:3" ht="30" x14ac:dyDescent="0.25">
      <c r="A22" s="43"/>
      <c r="B22" s="5" t="s">
        <v>31</v>
      </c>
      <c r="C22" s="6" t="s">
        <v>32</v>
      </c>
    </row>
    <row r="23" spans="1:3" ht="60" x14ac:dyDescent="0.25">
      <c r="A23" s="43" t="s">
        <v>33</v>
      </c>
      <c r="B23" s="7" t="s">
        <v>34</v>
      </c>
      <c r="C23" s="6" t="s">
        <v>35</v>
      </c>
    </row>
    <row r="24" spans="1:3" ht="60" x14ac:dyDescent="0.25">
      <c r="A24" s="43"/>
      <c r="B24" s="7" t="s">
        <v>36</v>
      </c>
      <c r="C24" s="6" t="s">
        <v>37</v>
      </c>
    </row>
    <row r="25" spans="1:3" ht="30" x14ac:dyDescent="0.25">
      <c r="A25" s="44" t="s">
        <v>38</v>
      </c>
      <c r="B25" s="5" t="s">
        <v>39</v>
      </c>
      <c r="C25" s="6" t="s">
        <v>40</v>
      </c>
    </row>
    <row r="26" spans="1:3" ht="30" x14ac:dyDescent="0.25">
      <c r="A26" s="45"/>
      <c r="B26" s="5" t="s">
        <v>41</v>
      </c>
      <c r="C26" s="6" t="s">
        <v>42</v>
      </c>
    </row>
    <row r="27" spans="1:3" ht="30" x14ac:dyDescent="0.25">
      <c r="A27" s="43" t="s">
        <v>43</v>
      </c>
      <c r="B27" s="5" t="s">
        <v>44</v>
      </c>
      <c r="C27" s="6" t="s">
        <v>45</v>
      </c>
    </row>
    <row r="28" spans="1:3" ht="30" x14ac:dyDescent="0.25">
      <c r="A28" s="43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43" t="s">
        <v>51</v>
      </c>
      <c r="B30" s="5">
        <v>2012</v>
      </c>
      <c r="C30" s="40" t="s">
        <v>52</v>
      </c>
    </row>
    <row r="31" spans="1:3" x14ac:dyDescent="0.25">
      <c r="A31" s="43"/>
      <c r="B31" s="5">
        <v>2013</v>
      </c>
      <c r="C31" s="40"/>
    </row>
    <row r="32" spans="1:3" x14ac:dyDescent="0.25">
      <c r="A32" s="43"/>
      <c r="B32" s="5">
        <v>2014</v>
      </c>
      <c r="C32" s="40"/>
    </row>
    <row r="33" spans="1:3" x14ac:dyDescent="0.25">
      <c r="A33" s="41" t="s">
        <v>53</v>
      </c>
      <c r="B33" s="5">
        <v>2015</v>
      </c>
      <c r="C33" s="40" t="s">
        <v>54</v>
      </c>
    </row>
    <row r="34" spans="1:3" x14ac:dyDescent="0.25">
      <c r="A34" s="41"/>
      <c r="B34" s="5">
        <v>2020</v>
      </c>
      <c r="C34" s="40"/>
    </row>
    <row r="35" spans="1:3" x14ac:dyDescent="0.25">
      <c r="A35" s="41"/>
      <c r="B35" s="5">
        <v>2025</v>
      </c>
      <c r="C35" s="40"/>
    </row>
    <row r="36" spans="1:3" x14ac:dyDescent="0.25">
      <c r="A36" s="41"/>
      <c r="B36" s="5">
        <v>2030</v>
      </c>
      <c r="C36" s="40"/>
    </row>
    <row r="37" spans="1:3" x14ac:dyDescent="0.25">
      <c r="A37" s="41"/>
      <c r="B37" s="5">
        <v>2035</v>
      </c>
      <c r="C37" s="40"/>
    </row>
    <row r="38" spans="1:3" x14ac:dyDescent="0.25">
      <c r="A38" s="41"/>
      <c r="B38" s="5">
        <v>2040</v>
      </c>
      <c r="C38" s="40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Y85"/>
  <sheetViews>
    <sheetView workbookViewId="0"/>
  </sheetViews>
  <sheetFormatPr defaultRowHeight="15" x14ac:dyDescent="0.25"/>
  <cols>
    <col min="1" max="1" width="8" customWidth="1"/>
    <col min="2" max="2" width="20.85546875" customWidth="1"/>
    <col min="3" max="3" width="95.7109375" bestFit="1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6" t="s">
        <v>38</v>
      </c>
      <c r="M6" s="46"/>
      <c r="N6" s="43" t="s">
        <v>43</v>
      </c>
      <c r="O6" s="43"/>
      <c r="P6" s="4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59</v>
      </c>
      <c r="B8" t="s">
        <v>93</v>
      </c>
      <c r="C8" t="s">
        <v>61</v>
      </c>
      <c r="D8" t="s">
        <v>62</v>
      </c>
      <c r="E8" t="s">
        <v>63</v>
      </c>
      <c r="F8">
        <v>2015</v>
      </c>
      <c r="G8">
        <v>2039</v>
      </c>
      <c r="H8" s="15">
        <v>250</v>
      </c>
      <c r="J8" t="s">
        <v>96</v>
      </c>
      <c r="K8" t="s">
        <v>65</v>
      </c>
      <c r="P8" t="s">
        <v>99</v>
      </c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t="s">
        <v>66</v>
      </c>
      <c r="B9" t="s">
        <v>60</v>
      </c>
      <c r="C9" t="s">
        <v>67</v>
      </c>
      <c r="D9" t="s">
        <v>62</v>
      </c>
      <c r="E9" t="s">
        <v>63</v>
      </c>
      <c r="F9">
        <v>2012</v>
      </c>
      <c r="G9">
        <v>2030</v>
      </c>
      <c r="H9" s="15">
        <v>1536</v>
      </c>
      <c r="J9" t="s">
        <v>64</v>
      </c>
      <c r="K9" t="s">
        <v>65</v>
      </c>
      <c r="Q9" s="15">
        <v>391.09999084472656</v>
      </c>
      <c r="R9" s="15">
        <v>381.90000247955322</v>
      </c>
      <c r="S9" s="15">
        <v>300.36666297912598</v>
      </c>
      <c r="T9" s="15"/>
      <c r="U9" s="15"/>
      <c r="V9" s="15"/>
      <c r="W9" s="15"/>
      <c r="X9" s="15"/>
      <c r="Y9" s="15"/>
    </row>
    <row r="10" spans="1:25" x14ac:dyDescent="0.25">
      <c r="A10" t="s">
        <v>68</v>
      </c>
      <c r="B10" t="s">
        <v>60</v>
      </c>
      <c r="C10" t="s">
        <v>69</v>
      </c>
      <c r="D10" t="s">
        <v>62</v>
      </c>
      <c r="E10" t="s">
        <v>63</v>
      </c>
      <c r="F10">
        <v>2012</v>
      </c>
      <c r="G10">
        <v>2030</v>
      </c>
      <c r="H10" s="15">
        <v>228</v>
      </c>
      <c r="J10" t="s">
        <v>64</v>
      </c>
      <c r="K10" t="s">
        <v>65</v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t="s">
        <v>70</v>
      </c>
      <c r="B11" t="s">
        <v>60</v>
      </c>
      <c r="C11" t="s">
        <v>71</v>
      </c>
      <c r="D11" t="s">
        <v>62</v>
      </c>
      <c r="E11" t="s">
        <v>63</v>
      </c>
      <c r="F11">
        <v>2008</v>
      </c>
      <c r="G11">
        <v>2030</v>
      </c>
      <c r="H11" s="15">
        <v>2531</v>
      </c>
      <c r="J11" t="s">
        <v>64</v>
      </c>
      <c r="K11" t="s">
        <v>65</v>
      </c>
      <c r="Q11" s="15">
        <v>556.9999885559082</v>
      </c>
      <c r="R11" s="15">
        <v>827.5</v>
      </c>
      <c r="S11" s="15">
        <v>563.86665916442871</v>
      </c>
      <c r="T11" s="15"/>
      <c r="U11" s="15"/>
      <c r="V11" s="15"/>
      <c r="W11" s="15"/>
      <c r="X11" s="15"/>
      <c r="Y11" s="15"/>
    </row>
    <row r="12" spans="1:25" x14ac:dyDescent="0.25">
      <c r="A12" t="s">
        <v>72</v>
      </c>
      <c r="B12" t="s">
        <v>60</v>
      </c>
      <c r="C12" t="s">
        <v>73</v>
      </c>
      <c r="D12" t="s">
        <v>62</v>
      </c>
      <c r="E12" t="s">
        <v>74</v>
      </c>
      <c r="F12">
        <v>1975</v>
      </c>
      <c r="H12" s="15">
        <v>9320</v>
      </c>
      <c r="J12" t="s">
        <v>64</v>
      </c>
      <c r="K12" t="s">
        <v>65</v>
      </c>
      <c r="Q12" s="15">
        <v>1789.2879819869995</v>
      </c>
      <c r="R12" s="15">
        <v>1783.431001663208</v>
      </c>
      <c r="S12" s="15">
        <v>1647.0880012512207</v>
      </c>
      <c r="T12" s="15"/>
      <c r="U12" s="15"/>
      <c r="V12" s="15"/>
      <c r="W12" s="15"/>
      <c r="X12" s="15"/>
      <c r="Y12" s="15"/>
    </row>
    <row r="13" spans="1:25" x14ac:dyDescent="0.25">
      <c r="A13" t="s">
        <v>75</v>
      </c>
      <c r="B13" t="s">
        <v>60</v>
      </c>
      <c r="C13" t="s">
        <v>76</v>
      </c>
      <c r="D13" t="s">
        <v>62</v>
      </c>
      <c r="E13" t="s">
        <v>74</v>
      </c>
      <c r="F13">
        <v>1997</v>
      </c>
      <c r="H13" s="15">
        <v>1500</v>
      </c>
      <c r="J13" t="s">
        <v>64</v>
      </c>
      <c r="K13" t="s">
        <v>77</v>
      </c>
      <c r="Q13" s="15">
        <v>766.97499561309814</v>
      </c>
      <c r="R13" s="15">
        <v>829.44000655412674</v>
      </c>
      <c r="S13" s="15">
        <v>692.10634279251099</v>
      </c>
      <c r="T13" s="15"/>
      <c r="U13" s="15"/>
      <c r="V13" s="15"/>
      <c r="W13" s="15"/>
      <c r="X13" s="15"/>
      <c r="Y13" s="15"/>
    </row>
    <row r="14" spans="1:25" x14ac:dyDescent="0.25">
      <c r="A14" t="s">
        <v>78</v>
      </c>
      <c r="B14" t="s">
        <v>60</v>
      </c>
      <c r="C14" t="s">
        <v>79</v>
      </c>
      <c r="D14" t="s">
        <v>62</v>
      </c>
      <c r="E14" t="s">
        <v>74</v>
      </c>
      <c r="F14">
        <v>1997</v>
      </c>
      <c r="H14" s="15">
        <v>2000</v>
      </c>
      <c r="J14" t="s">
        <v>64</v>
      </c>
      <c r="K14" t="s">
        <v>65</v>
      </c>
      <c r="Q14" s="15">
        <v>448.30000066757202</v>
      </c>
      <c r="R14" s="15">
        <v>978.39999389648437</v>
      </c>
      <c r="S14" s="15">
        <v>620.4666633605957</v>
      </c>
      <c r="T14" s="15"/>
      <c r="U14" s="15"/>
      <c r="V14" s="15"/>
      <c r="W14" s="15"/>
      <c r="X14" s="15"/>
      <c r="Y14" s="15"/>
    </row>
    <row r="15" spans="1:25" x14ac:dyDescent="0.25">
      <c r="A15" t="s">
        <v>80</v>
      </c>
      <c r="B15" t="s">
        <v>60</v>
      </c>
      <c r="C15" t="s">
        <v>81</v>
      </c>
      <c r="D15" t="s">
        <v>62</v>
      </c>
      <c r="E15" t="s">
        <v>74</v>
      </c>
      <c r="F15">
        <v>1997</v>
      </c>
      <c r="H15" s="15">
        <v>1184</v>
      </c>
      <c r="J15" t="s">
        <v>64</v>
      </c>
      <c r="K15" t="s">
        <v>65</v>
      </c>
      <c r="Q15" s="15">
        <v>780.4099999666214</v>
      </c>
      <c r="R15" s="15">
        <v>855.43775326111063</v>
      </c>
      <c r="S15" s="15">
        <v>755.3692587018013</v>
      </c>
      <c r="T15" s="15"/>
      <c r="U15" s="15"/>
      <c r="V15" s="15"/>
      <c r="W15" s="15"/>
      <c r="X15" s="15"/>
      <c r="Y15" s="15"/>
    </row>
    <row r="16" spans="1:25" x14ac:dyDescent="0.25">
      <c r="A16" t="s">
        <v>82</v>
      </c>
      <c r="B16" t="s">
        <v>60</v>
      </c>
      <c r="C16" t="s">
        <v>83</v>
      </c>
      <c r="D16" t="s">
        <v>62</v>
      </c>
      <c r="E16" t="s">
        <v>74</v>
      </c>
      <c r="F16">
        <v>1985</v>
      </c>
      <c r="H16" s="15">
        <v>2550</v>
      </c>
      <c r="J16" t="s">
        <v>64</v>
      </c>
      <c r="K16" t="s">
        <v>65</v>
      </c>
      <c r="Q16" s="15">
        <v>1244.1759943962097</v>
      </c>
      <c r="R16" s="15">
        <v>1089.1000003814697</v>
      </c>
      <c r="S16" s="15">
        <v>1048.4550004005432</v>
      </c>
      <c r="T16" s="15"/>
      <c r="U16" s="15"/>
      <c r="V16" s="15"/>
      <c r="W16" s="15"/>
      <c r="X16" s="15"/>
      <c r="Y16" s="15"/>
    </row>
    <row r="17" spans="1:25" x14ac:dyDescent="0.25">
      <c r="A17" t="s">
        <v>84</v>
      </c>
      <c r="B17" t="s">
        <v>60</v>
      </c>
      <c r="C17" t="s">
        <v>85</v>
      </c>
      <c r="D17" t="s">
        <v>62</v>
      </c>
      <c r="E17" t="s">
        <v>86</v>
      </c>
      <c r="F17">
        <v>1998</v>
      </c>
      <c r="H17" s="15">
        <v>500</v>
      </c>
      <c r="J17" t="s">
        <v>64</v>
      </c>
      <c r="K17" t="s">
        <v>65</v>
      </c>
      <c r="Q17" s="15">
        <v>150</v>
      </c>
      <c r="R17" s="15">
        <v>356.80000305175781</v>
      </c>
      <c r="S17" s="15">
        <v>253.23334187269211</v>
      </c>
      <c r="T17" s="15"/>
      <c r="U17" s="15"/>
      <c r="V17" s="15"/>
      <c r="W17" s="15"/>
      <c r="X17" s="15"/>
      <c r="Y17" s="15"/>
    </row>
    <row r="18" spans="1:25" x14ac:dyDescent="0.25">
      <c r="A18" t="s">
        <v>87</v>
      </c>
      <c r="B18" t="s">
        <v>60</v>
      </c>
      <c r="C18" t="s">
        <v>88</v>
      </c>
      <c r="D18" t="s">
        <v>89</v>
      </c>
      <c r="E18" t="s">
        <v>74</v>
      </c>
      <c r="F18">
        <v>2016</v>
      </c>
      <c r="H18" s="15">
        <v>1500</v>
      </c>
      <c r="J18" t="s">
        <v>64</v>
      </c>
      <c r="K18" t="s">
        <v>65</v>
      </c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t="s">
        <v>90</v>
      </c>
      <c r="B19" t="s">
        <v>60</v>
      </c>
      <c r="C19" t="s">
        <v>91</v>
      </c>
      <c r="D19" t="s">
        <v>89</v>
      </c>
      <c r="E19" t="s">
        <v>74</v>
      </c>
      <c r="F19">
        <v>2020</v>
      </c>
      <c r="H19" s="15">
        <v>1500</v>
      </c>
      <c r="J19" t="s">
        <v>64</v>
      </c>
      <c r="K19" t="s">
        <v>65</v>
      </c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t="s">
        <v>92</v>
      </c>
      <c r="B20" t="s">
        <v>93</v>
      </c>
      <c r="C20" t="s">
        <v>94</v>
      </c>
      <c r="D20" t="s">
        <v>62</v>
      </c>
      <c r="E20" t="s">
        <v>95</v>
      </c>
      <c r="F20">
        <v>1997</v>
      </c>
      <c r="H20">
        <v>4678</v>
      </c>
      <c r="J20" t="s">
        <v>96</v>
      </c>
      <c r="K20" t="s">
        <v>65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t="s">
        <v>97</v>
      </c>
      <c r="B21" t="s">
        <v>93</v>
      </c>
      <c r="C21" t="s">
        <v>98</v>
      </c>
      <c r="D21" t="s">
        <v>62</v>
      </c>
      <c r="E21" t="s">
        <v>100</v>
      </c>
      <c r="F21">
        <v>2006</v>
      </c>
      <c r="H21">
        <v>981</v>
      </c>
      <c r="J21" t="s">
        <v>96</v>
      </c>
      <c r="K21" t="s">
        <v>65</v>
      </c>
      <c r="Q21" s="15">
        <v>1116.56</v>
      </c>
      <c r="R21" s="15">
        <v>963.71199999999999</v>
      </c>
      <c r="S21" s="15">
        <v>1007.275</v>
      </c>
      <c r="T21" s="15"/>
      <c r="U21" s="15"/>
      <c r="V21" s="15"/>
      <c r="W21" s="15"/>
      <c r="X21" s="15"/>
      <c r="Y21" s="15"/>
    </row>
    <row r="22" spans="1:25" x14ac:dyDescent="0.2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8"/>
  <sheetViews>
    <sheetView workbookViewId="0">
      <selection activeCell="C63" sqref="C63"/>
    </sheetView>
  </sheetViews>
  <sheetFormatPr defaultRowHeight="15" x14ac:dyDescent="0.25"/>
  <cols>
    <col min="1" max="1" width="8" customWidth="1"/>
    <col min="2" max="2" width="20.85546875" customWidth="1"/>
    <col min="3" max="3" width="58.140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13" t="s">
        <v>101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ht="16.5" customHeight="1" x14ac:dyDescent="0.25">
      <c r="A6" s="17" t="s">
        <v>10</v>
      </c>
      <c r="B6" s="17" t="s">
        <v>13</v>
      </c>
      <c r="C6" s="17" t="s">
        <v>16</v>
      </c>
      <c r="D6" s="17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6" t="s">
        <v>38</v>
      </c>
      <c r="M6" s="46"/>
      <c r="N6" s="43" t="s">
        <v>43</v>
      </c>
      <c r="O6" s="43"/>
      <c r="P6" s="17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25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1" t="s">
        <v>103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</row>
    <row r="10" spans="1:25" x14ac:dyDescent="0.25">
      <c r="A10" s="24" t="s">
        <v>68</v>
      </c>
      <c r="B10" s="25" t="s">
        <v>60</v>
      </c>
      <c r="C10" s="25" t="s">
        <v>69</v>
      </c>
      <c r="D10" s="25" t="s">
        <v>62</v>
      </c>
      <c r="E10" s="25" t="s">
        <v>63</v>
      </c>
      <c r="F10" s="25">
        <v>2012</v>
      </c>
      <c r="G10" s="25">
        <v>2030</v>
      </c>
      <c r="H10" s="26">
        <v>228</v>
      </c>
      <c r="I10" s="25"/>
      <c r="J10" s="25" t="s">
        <v>64</v>
      </c>
      <c r="K10" s="25" t="s">
        <v>65</v>
      </c>
      <c r="L10" s="25"/>
      <c r="M10" s="25"/>
      <c r="N10" s="25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27"/>
    </row>
    <row r="11" spans="1:25" x14ac:dyDescent="0.25">
      <c r="A11" s="28" t="s">
        <v>68</v>
      </c>
      <c r="B11" s="19" t="s">
        <v>60</v>
      </c>
      <c r="C11" s="19" t="s">
        <v>69</v>
      </c>
      <c r="D11" s="19" t="s">
        <v>62</v>
      </c>
      <c r="E11" s="19" t="s">
        <v>63</v>
      </c>
      <c r="F11" s="19">
        <v>2012</v>
      </c>
      <c r="G11" s="19">
        <v>2030</v>
      </c>
      <c r="H11" s="20">
        <v>228</v>
      </c>
      <c r="I11" s="19"/>
      <c r="J11" s="19" t="s">
        <v>64</v>
      </c>
      <c r="K11" s="19" t="s">
        <v>65</v>
      </c>
      <c r="L11" s="19"/>
      <c r="M11" s="19"/>
      <c r="N11" s="19"/>
      <c r="O11" s="19"/>
      <c r="P11" s="19"/>
      <c r="Q11" s="20"/>
      <c r="R11" s="20"/>
      <c r="S11" s="20"/>
      <c r="T11" s="20"/>
      <c r="U11" s="20"/>
      <c r="V11" s="20"/>
      <c r="W11" s="20"/>
      <c r="X11" s="20"/>
      <c r="Y11" s="29"/>
    </row>
    <row r="12" spans="1:25" x14ac:dyDescent="0.25">
      <c r="A12" s="24" t="s">
        <v>87</v>
      </c>
      <c r="B12" s="25" t="s">
        <v>60</v>
      </c>
      <c r="C12" s="25" t="s">
        <v>88</v>
      </c>
      <c r="D12" s="25" t="s">
        <v>89</v>
      </c>
      <c r="E12" s="25" t="s">
        <v>74</v>
      </c>
      <c r="F12" s="25">
        <v>2016</v>
      </c>
      <c r="G12" s="25"/>
      <c r="H12" s="26">
        <v>1500</v>
      </c>
      <c r="I12" s="25"/>
      <c r="J12" s="25" t="s">
        <v>64</v>
      </c>
      <c r="K12" s="25" t="s">
        <v>65</v>
      </c>
      <c r="L12" s="25"/>
      <c r="M12" s="25"/>
      <c r="N12" s="25"/>
      <c r="O12" s="25"/>
      <c r="P12" s="25"/>
      <c r="Q12" s="26"/>
      <c r="R12" s="26"/>
      <c r="S12" s="26"/>
      <c r="T12" s="26"/>
      <c r="U12" s="26"/>
      <c r="V12" s="26"/>
      <c r="W12" s="26"/>
      <c r="X12" s="26"/>
      <c r="Y12" s="27"/>
    </row>
    <row r="13" spans="1:25" x14ac:dyDescent="0.25">
      <c r="A13" s="28" t="s">
        <v>87</v>
      </c>
      <c r="B13" s="19" t="s">
        <v>60</v>
      </c>
      <c r="C13" s="19" t="s">
        <v>88</v>
      </c>
      <c r="D13" s="19" t="s">
        <v>89</v>
      </c>
      <c r="E13" s="19" t="s">
        <v>74</v>
      </c>
      <c r="F13" s="19">
        <v>2016</v>
      </c>
      <c r="G13" s="19"/>
      <c r="H13" s="20">
        <v>1500</v>
      </c>
      <c r="I13" s="19"/>
      <c r="J13" s="19" t="s">
        <v>64</v>
      </c>
      <c r="K13" s="19" t="s">
        <v>65</v>
      </c>
      <c r="L13" s="19"/>
      <c r="M13" s="19"/>
      <c r="N13" s="19"/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9"/>
    </row>
    <row r="14" spans="1:25" x14ac:dyDescent="0.25">
      <c r="A14" s="24" t="s">
        <v>66</v>
      </c>
      <c r="B14" s="25" t="s">
        <v>60</v>
      </c>
      <c r="C14" s="25" t="s">
        <v>67</v>
      </c>
      <c r="D14" s="25" t="s">
        <v>62</v>
      </c>
      <c r="E14" s="25" t="s">
        <v>63</v>
      </c>
      <c r="F14" s="25">
        <v>2012</v>
      </c>
      <c r="G14" s="25">
        <v>2030</v>
      </c>
      <c r="H14" s="26">
        <v>1536</v>
      </c>
      <c r="I14" s="25"/>
      <c r="J14" s="25" t="s">
        <v>64</v>
      </c>
      <c r="K14" s="25" t="s">
        <v>65</v>
      </c>
      <c r="L14" s="25"/>
      <c r="M14" s="25"/>
      <c r="N14" s="25"/>
      <c r="O14" s="25"/>
      <c r="P14" s="25"/>
      <c r="Q14" s="26">
        <v>391.09999084472656</v>
      </c>
      <c r="R14" s="26">
        <v>381.90000247955322</v>
      </c>
      <c r="S14" s="26">
        <v>300.36666297912598</v>
      </c>
      <c r="T14" s="26"/>
      <c r="U14" s="26"/>
      <c r="V14" s="26"/>
      <c r="W14" s="26"/>
      <c r="X14" s="26"/>
      <c r="Y14" s="27"/>
    </row>
    <row r="15" spans="1:25" x14ac:dyDescent="0.25">
      <c r="A15" s="28" t="s">
        <v>66</v>
      </c>
      <c r="B15" s="19" t="s">
        <v>60</v>
      </c>
      <c r="C15" s="19" t="s">
        <v>67</v>
      </c>
      <c r="D15" s="19" t="s">
        <v>62</v>
      </c>
      <c r="E15" s="19" t="s">
        <v>63</v>
      </c>
      <c r="F15" s="19">
        <v>2012</v>
      </c>
      <c r="G15" s="19">
        <v>2030</v>
      </c>
      <c r="H15" s="20">
        <v>1536</v>
      </c>
      <c r="I15" s="19"/>
      <c r="J15" s="19" t="s">
        <v>64</v>
      </c>
      <c r="K15" s="19" t="s">
        <v>65</v>
      </c>
      <c r="L15" s="19"/>
      <c r="M15" s="19"/>
      <c r="N15" s="19"/>
      <c r="O15" s="19"/>
      <c r="P15" s="19"/>
      <c r="Q15" s="20">
        <v>391.09999084472656</v>
      </c>
      <c r="R15" s="20">
        <v>381.90000247955322</v>
      </c>
      <c r="S15" s="20">
        <v>300.36666297912598</v>
      </c>
      <c r="T15" s="20"/>
      <c r="U15" s="20"/>
      <c r="V15" s="20"/>
      <c r="W15" s="20"/>
      <c r="X15" s="20"/>
      <c r="Y15" s="29"/>
    </row>
    <row r="16" spans="1:25" x14ac:dyDescent="0.25">
      <c r="A16" s="24" t="s">
        <v>90</v>
      </c>
      <c r="B16" s="25" t="s">
        <v>60</v>
      </c>
      <c r="C16" s="25" t="s">
        <v>91</v>
      </c>
      <c r="D16" s="25" t="s">
        <v>89</v>
      </c>
      <c r="E16" s="25" t="s">
        <v>74</v>
      </c>
      <c r="F16" s="25">
        <v>2020</v>
      </c>
      <c r="G16" s="25"/>
      <c r="H16" s="26">
        <v>1500</v>
      </c>
      <c r="I16" s="25"/>
      <c r="J16" s="25" t="s">
        <v>64</v>
      </c>
      <c r="K16" s="25" t="s">
        <v>65</v>
      </c>
      <c r="L16" s="25"/>
      <c r="M16" s="25"/>
      <c r="N16" s="25"/>
      <c r="O16" s="25"/>
      <c r="P16" s="25"/>
      <c r="Q16" s="26"/>
      <c r="R16" s="26"/>
      <c r="S16" s="26"/>
      <c r="T16" s="26"/>
      <c r="U16" s="26"/>
      <c r="V16" s="26"/>
      <c r="W16" s="26"/>
      <c r="X16" s="26"/>
      <c r="Y16" s="27"/>
    </row>
    <row r="17" spans="1:25" x14ac:dyDescent="0.25">
      <c r="A17" s="28" t="s">
        <v>90</v>
      </c>
      <c r="B17" s="19" t="s">
        <v>60</v>
      </c>
      <c r="C17" s="19" t="s">
        <v>91</v>
      </c>
      <c r="D17" s="19" t="s">
        <v>89</v>
      </c>
      <c r="E17" s="19" t="s">
        <v>74</v>
      </c>
      <c r="F17" s="19">
        <v>2020</v>
      </c>
      <c r="G17" s="19"/>
      <c r="H17" s="20">
        <v>1500</v>
      </c>
      <c r="I17" s="19"/>
      <c r="J17" s="19" t="s">
        <v>64</v>
      </c>
      <c r="K17" s="19" t="s">
        <v>65</v>
      </c>
      <c r="L17" s="19"/>
      <c r="M17" s="19"/>
      <c r="N17" s="19"/>
      <c r="O17" s="19"/>
      <c r="P17" s="19"/>
      <c r="Q17" s="20"/>
      <c r="R17" s="20"/>
      <c r="S17" s="20"/>
      <c r="T17" s="20"/>
      <c r="U17" s="20"/>
      <c r="V17" s="20"/>
      <c r="W17" s="20"/>
      <c r="X17" s="20"/>
      <c r="Y17" s="29"/>
    </row>
    <row r="18" spans="1:25" x14ac:dyDescent="0.25">
      <c r="A18" s="24" t="s">
        <v>97</v>
      </c>
      <c r="B18" s="25" t="s">
        <v>93</v>
      </c>
      <c r="C18" s="25" t="s">
        <v>98</v>
      </c>
      <c r="D18" s="25" t="s">
        <v>62</v>
      </c>
      <c r="E18" s="25" t="s">
        <v>100</v>
      </c>
      <c r="F18" s="25">
        <v>2006</v>
      </c>
      <c r="G18" s="25"/>
      <c r="H18" s="25">
        <v>981</v>
      </c>
      <c r="I18" s="25"/>
      <c r="J18" s="25" t="s">
        <v>96</v>
      </c>
      <c r="K18" s="25" t="s">
        <v>65</v>
      </c>
      <c r="L18" s="25"/>
      <c r="M18" s="25"/>
      <c r="N18" s="25"/>
      <c r="O18" s="25"/>
      <c r="P18" s="25"/>
      <c r="Q18" s="26">
        <v>1116.56</v>
      </c>
      <c r="R18" s="26">
        <v>963.71199999999999</v>
      </c>
      <c r="S18" s="26">
        <v>1007.275</v>
      </c>
      <c r="T18" s="26"/>
      <c r="U18" s="26"/>
      <c r="V18" s="26"/>
      <c r="W18" s="26"/>
      <c r="X18" s="26"/>
      <c r="Y18" s="27"/>
    </row>
    <row r="19" spans="1:25" x14ac:dyDescent="0.25">
      <c r="A19" s="28" t="s">
        <v>97</v>
      </c>
      <c r="B19" s="19" t="s">
        <v>93</v>
      </c>
      <c r="C19" s="19" t="s">
        <v>98</v>
      </c>
      <c r="D19" s="19" t="s">
        <v>62</v>
      </c>
      <c r="E19" s="19" t="s">
        <v>102</v>
      </c>
      <c r="F19" s="19">
        <v>2006</v>
      </c>
      <c r="G19" s="19"/>
      <c r="H19" s="19">
        <v>1100</v>
      </c>
      <c r="I19" s="19"/>
      <c r="J19" s="19" t="s">
        <v>96</v>
      </c>
      <c r="K19" s="19" t="s">
        <v>65</v>
      </c>
      <c r="L19" s="19"/>
      <c r="M19" s="19"/>
      <c r="N19" s="19"/>
      <c r="O19" s="19"/>
      <c r="P19" s="19"/>
      <c r="Q19" s="20">
        <v>954.79999542236328</v>
      </c>
      <c r="R19" s="20">
        <v>871.29999923706055</v>
      </c>
      <c r="S19" s="20">
        <v>937.66665840148926</v>
      </c>
      <c r="T19" s="20"/>
      <c r="U19" s="20"/>
      <c r="V19" s="20"/>
      <c r="W19" s="20"/>
      <c r="X19" s="20"/>
      <c r="Y19" s="29"/>
    </row>
    <row r="20" spans="1:25" x14ac:dyDescent="0.25">
      <c r="A20" s="24" t="s">
        <v>92</v>
      </c>
      <c r="B20" s="25" t="s">
        <v>93</v>
      </c>
      <c r="C20" s="25" t="s">
        <v>94</v>
      </c>
      <c r="D20" s="25" t="s">
        <v>62</v>
      </c>
      <c r="E20" s="25" t="s">
        <v>95</v>
      </c>
      <c r="F20" s="25">
        <v>1997</v>
      </c>
      <c r="G20" s="25"/>
      <c r="H20" s="25">
        <v>4678</v>
      </c>
      <c r="I20" s="25"/>
      <c r="J20" s="25" t="s">
        <v>96</v>
      </c>
      <c r="K20" s="25" t="s">
        <v>65</v>
      </c>
      <c r="L20" s="25"/>
      <c r="M20" s="25"/>
      <c r="N20" s="25"/>
      <c r="O20" s="25"/>
      <c r="P20" s="25"/>
      <c r="Q20" s="26"/>
      <c r="R20" s="26"/>
      <c r="S20" s="26"/>
      <c r="T20" s="26"/>
      <c r="U20" s="26"/>
      <c r="V20" s="26"/>
      <c r="W20" s="26"/>
      <c r="X20" s="26"/>
      <c r="Y20" s="27"/>
    </row>
    <row r="21" spans="1:25" x14ac:dyDescent="0.25">
      <c r="A21" s="28" t="s">
        <v>92</v>
      </c>
      <c r="B21" s="19" t="s">
        <v>93</v>
      </c>
      <c r="C21" s="19" t="s">
        <v>94</v>
      </c>
      <c r="D21" s="19" t="s">
        <v>62</v>
      </c>
      <c r="E21" s="19" t="s">
        <v>95</v>
      </c>
      <c r="F21" s="19">
        <v>1997</v>
      </c>
      <c r="G21" s="19"/>
      <c r="H21" s="19">
        <v>4678</v>
      </c>
      <c r="I21" s="19"/>
      <c r="J21" s="19" t="s">
        <v>96</v>
      </c>
      <c r="K21" s="19" t="s">
        <v>65</v>
      </c>
      <c r="L21" s="19"/>
      <c r="M21" s="19"/>
      <c r="N21" s="19"/>
      <c r="O21" s="19"/>
      <c r="P21" s="19"/>
      <c r="Q21" s="20"/>
      <c r="R21" s="20"/>
      <c r="S21" s="20"/>
      <c r="T21" s="20"/>
      <c r="U21" s="20"/>
      <c r="V21" s="20"/>
      <c r="W21" s="20"/>
      <c r="X21" s="20"/>
      <c r="Y21" s="29"/>
    </row>
    <row r="22" spans="1:25" x14ac:dyDescent="0.25">
      <c r="A22" s="24" t="s">
        <v>70</v>
      </c>
      <c r="B22" s="25" t="s">
        <v>60</v>
      </c>
      <c r="C22" s="25" t="s">
        <v>71</v>
      </c>
      <c r="D22" s="25" t="s">
        <v>62</v>
      </c>
      <c r="E22" s="25" t="s">
        <v>63</v>
      </c>
      <c r="F22" s="25">
        <v>2008</v>
      </c>
      <c r="G22" s="25">
        <v>2030</v>
      </c>
      <c r="H22" s="26">
        <v>2531</v>
      </c>
      <c r="I22" s="25"/>
      <c r="J22" s="25" t="s">
        <v>64</v>
      </c>
      <c r="K22" s="25" t="s">
        <v>65</v>
      </c>
      <c r="L22" s="25"/>
      <c r="M22" s="25"/>
      <c r="N22" s="25"/>
      <c r="O22" s="25"/>
      <c r="P22" s="25"/>
      <c r="Q22" s="26">
        <v>556.9999885559082</v>
      </c>
      <c r="R22" s="26">
        <v>827.5</v>
      </c>
      <c r="S22" s="26">
        <v>563.86665916442871</v>
      </c>
      <c r="T22" s="26"/>
      <c r="U22" s="26"/>
      <c r="V22" s="26"/>
      <c r="W22" s="26"/>
      <c r="X22" s="26"/>
      <c r="Y22" s="27"/>
    </row>
    <row r="23" spans="1:25" x14ac:dyDescent="0.25">
      <c r="A23" s="28" t="s">
        <v>70</v>
      </c>
      <c r="B23" s="19" t="s">
        <v>60</v>
      </c>
      <c r="C23" s="19" t="s">
        <v>71</v>
      </c>
      <c r="D23" s="19" t="s">
        <v>62</v>
      </c>
      <c r="E23" s="19" t="s">
        <v>63</v>
      </c>
      <c r="F23" s="19">
        <v>2008</v>
      </c>
      <c r="G23" s="19">
        <v>2030</v>
      </c>
      <c r="H23" s="20">
        <v>2531</v>
      </c>
      <c r="I23" s="19"/>
      <c r="J23" s="19" t="s">
        <v>64</v>
      </c>
      <c r="K23" s="19" t="s">
        <v>65</v>
      </c>
      <c r="L23" s="19"/>
      <c r="M23" s="19"/>
      <c r="N23" s="19"/>
      <c r="O23" s="19"/>
      <c r="P23" s="19"/>
      <c r="Q23" s="20">
        <v>556.9999885559082</v>
      </c>
      <c r="R23" s="20">
        <v>827.5</v>
      </c>
      <c r="S23" s="20">
        <v>563.86665916442871</v>
      </c>
      <c r="T23" s="20"/>
      <c r="U23" s="20"/>
      <c r="V23" s="20"/>
      <c r="W23" s="20"/>
      <c r="X23" s="20"/>
      <c r="Y23" s="29"/>
    </row>
    <row r="24" spans="1:25" x14ac:dyDescent="0.25">
      <c r="A24" s="24" t="s">
        <v>82</v>
      </c>
      <c r="B24" s="25" t="s">
        <v>60</v>
      </c>
      <c r="C24" s="25" t="s">
        <v>83</v>
      </c>
      <c r="D24" s="25" t="s">
        <v>62</v>
      </c>
      <c r="E24" s="25" t="s">
        <v>74</v>
      </c>
      <c r="F24" s="25">
        <v>1985</v>
      </c>
      <c r="G24" s="25"/>
      <c r="H24" s="26">
        <v>2550</v>
      </c>
      <c r="I24" s="25"/>
      <c r="J24" s="25" t="s">
        <v>64</v>
      </c>
      <c r="K24" s="25" t="s">
        <v>65</v>
      </c>
      <c r="L24" s="25"/>
      <c r="M24" s="25"/>
      <c r="N24" s="25"/>
      <c r="O24" s="25"/>
      <c r="P24" s="25"/>
      <c r="Q24" s="26">
        <v>1244.1759943962097</v>
      </c>
      <c r="R24" s="26">
        <v>1089.1000003814697</v>
      </c>
      <c r="S24" s="26">
        <v>1048.4550004005432</v>
      </c>
      <c r="T24" s="26"/>
      <c r="U24" s="26"/>
      <c r="V24" s="26"/>
      <c r="W24" s="26"/>
      <c r="X24" s="26"/>
      <c r="Y24" s="27"/>
    </row>
    <row r="25" spans="1:25" x14ac:dyDescent="0.25">
      <c r="A25" s="28" t="s">
        <v>82</v>
      </c>
      <c r="B25" s="19" t="s">
        <v>60</v>
      </c>
      <c r="C25" s="19" t="s">
        <v>83</v>
      </c>
      <c r="D25" s="19" t="s">
        <v>62</v>
      </c>
      <c r="E25" s="19" t="s">
        <v>74</v>
      </c>
      <c r="F25" s="19">
        <v>1985</v>
      </c>
      <c r="G25" s="19"/>
      <c r="H25" s="20">
        <v>2550</v>
      </c>
      <c r="I25" s="19"/>
      <c r="J25" s="19" t="s">
        <v>64</v>
      </c>
      <c r="K25" s="19" t="s">
        <v>65</v>
      </c>
      <c r="L25" s="19"/>
      <c r="M25" s="19"/>
      <c r="N25" s="19"/>
      <c r="O25" s="19"/>
      <c r="P25" s="19"/>
      <c r="Q25" s="20">
        <v>1244.1759943962097</v>
      </c>
      <c r="R25" s="20">
        <v>1089.1000003814697</v>
      </c>
      <c r="S25" s="20">
        <v>1048.4550004005432</v>
      </c>
      <c r="T25" s="20"/>
      <c r="U25" s="20"/>
      <c r="V25" s="20"/>
      <c r="W25" s="20"/>
      <c r="X25" s="20"/>
      <c r="Y25" s="29"/>
    </row>
    <row r="26" spans="1:25" x14ac:dyDescent="0.25">
      <c r="A26" s="24" t="s">
        <v>78</v>
      </c>
      <c r="B26" s="25" t="s">
        <v>60</v>
      </c>
      <c r="C26" s="25" t="s">
        <v>79</v>
      </c>
      <c r="D26" s="25" t="s">
        <v>62</v>
      </c>
      <c r="E26" s="25" t="s">
        <v>74</v>
      </c>
      <c r="F26" s="25">
        <v>1997</v>
      </c>
      <c r="G26" s="25"/>
      <c r="H26" s="26">
        <v>2000</v>
      </c>
      <c r="I26" s="25"/>
      <c r="J26" s="25" t="s">
        <v>64</v>
      </c>
      <c r="K26" s="25" t="s">
        <v>65</v>
      </c>
      <c r="L26" s="25"/>
      <c r="M26" s="25"/>
      <c r="N26" s="25"/>
      <c r="O26" s="25"/>
      <c r="P26" s="25"/>
      <c r="Q26" s="26">
        <v>448.30000066757202</v>
      </c>
      <c r="R26" s="26">
        <v>978.39999389648437</v>
      </c>
      <c r="S26" s="26">
        <v>620.4666633605957</v>
      </c>
      <c r="T26" s="26"/>
      <c r="U26" s="26"/>
      <c r="V26" s="26"/>
      <c r="W26" s="26"/>
      <c r="X26" s="26"/>
      <c r="Y26" s="27"/>
    </row>
    <row r="27" spans="1:25" x14ac:dyDescent="0.25">
      <c r="A27" s="28" t="s">
        <v>78</v>
      </c>
      <c r="B27" s="19" t="s">
        <v>60</v>
      </c>
      <c r="C27" s="19" t="s">
        <v>79</v>
      </c>
      <c r="D27" s="19" t="s">
        <v>62</v>
      </c>
      <c r="E27" s="19" t="s">
        <v>74</v>
      </c>
      <c r="F27" s="19">
        <v>1997</v>
      </c>
      <c r="G27" s="19"/>
      <c r="H27" s="20">
        <v>2000</v>
      </c>
      <c r="I27" s="19"/>
      <c r="J27" s="19" t="s">
        <v>64</v>
      </c>
      <c r="K27" s="19" t="s">
        <v>65</v>
      </c>
      <c r="L27" s="19"/>
      <c r="M27" s="19"/>
      <c r="N27" s="19"/>
      <c r="O27" s="19"/>
      <c r="P27" s="19"/>
      <c r="Q27" s="20">
        <v>448.30000066757202</v>
      </c>
      <c r="R27" s="20">
        <v>978.39999389648437</v>
      </c>
      <c r="S27" s="20">
        <v>620.4666633605957</v>
      </c>
      <c r="T27" s="20"/>
      <c r="U27" s="20"/>
      <c r="V27" s="20"/>
      <c r="W27" s="20"/>
      <c r="X27" s="20"/>
      <c r="Y27" s="29"/>
    </row>
    <row r="28" spans="1:25" x14ac:dyDescent="0.25">
      <c r="A28" s="24" t="s">
        <v>72</v>
      </c>
      <c r="B28" s="25" t="s">
        <v>60</v>
      </c>
      <c r="C28" s="25" t="s">
        <v>73</v>
      </c>
      <c r="D28" s="25" t="s">
        <v>62</v>
      </c>
      <c r="E28" s="25" t="s">
        <v>74</v>
      </c>
      <c r="F28" s="25">
        <v>1975</v>
      </c>
      <c r="G28" s="25"/>
      <c r="H28" s="26">
        <v>9320</v>
      </c>
      <c r="I28" s="25"/>
      <c r="J28" s="25" t="s">
        <v>64</v>
      </c>
      <c r="K28" s="25" t="s">
        <v>65</v>
      </c>
      <c r="L28" s="25"/>
      <c r="M28" s="25"/>
      <c r="N28" s="25"/>
      <c r="O28" s="25"/>
      <c r="P28" s="25"/>
      <c r="Q28" s="26">
        <v>1789.2879819869995</v>
      </c>
      <c r="R28" s="26">
        <v>1783.431001663208</v>
      </c>
      <c r="S28" s="26">
        <v>1647.0880012512207</v>
      </c>
      <c r="T28" s="26"/>
      <c r="U28" s="26"/>
      <c r="V28" s="26"/>
      <c r="W28" s="26"/>
      <c r="X28" s="26"/>
      <c r="Y28" s="27"/>
    </row>
    <row r="29" spans="1:25" x14ac:dyDescent="0.25">
      <c r="A29" s="28" t="s">
        <v>72</v>
      </c>
      <c r="B29" s="19" t="s">
        <v>60</v>
      </c>
      <c r="C29" s="19" t="s">
        <v>73</v>
      </c>
      <c r="D29" s="19" t="s">
        <v>62</v>
      </c>
      <c r="E29" s="19" t="s">
        <v>74</v>
      </c>
      <c r="F29" s="19">
        <v>1975</v>
      </c>
      <c r="G29" s="19"/>
      <c r="H29" s="20">
        <v>9320</v>
      </c>
      <c r="I29" s="19"/>
      <c r="J29" s="19" t="s">
        <v>64</v>
      </c>
      <c r="K29" s="19" t="s">
        <v>65</v>
      </c>
      <c r="L29" s="19"/>
      <c r="M29" s="19"/>
      <c r="N29" s="19"/>
      <c r="O29" s="19"/>
      <c r="P29" s="19"/>
      <c r="Q29" s="20">
        <v>1789.2879819869995</v>
      </c>
      <c r="R29" s="20">
        <v>1783.431001663208</v>
      </c>
      <c r="S29" s="20">
        <v>1647.0880012512207</v>
      </c>
      <c r="T29" s="20"/>
      <c r="U29" s="20"/>
      <c r="V29" s="20"/>
      <c r="W29" s="20"/>
      <c r="X29" s="20"/>
      <c r="Y29" s="29"/>
    </row>
    <row r="30" spans="1:25" x14ac:dyDescent="0.25">
      <c r="A30" s="24" t="s">
        <v>80</v>
      </c>
      <c r="B30" s="25" t="s">
        <v>60</v>
      </c>
      <c r="C30" s="25" t="s">
        <v>81</v>
      </c>
      <c r="D30" s="25" t="s">
        <v>62</v>
      </c>
      <c r="E30" s="25" t="s">
        <v>74</v>
      </c>
      <c r="F30" s="25">
        <v>1997</v>
      </c>
      <c r="G30" s="25"/>
      <c r="H30" s="26">
        <v>1184</v>
      </c>
      <c r="I30" s="25"/>
      <c r="J30" s="25" t="s">
        <v>64</v>
      </c>
      <c r="K30" s="25" t="s">
        <v>65</v>
      </c>
      <c r="L30" s="25"/>
      <c r="M30" s="25"/>
      <c r="N30" s="25"/>
      <c r="O30" s="25"/>
      <c r="P30" s="25"/>
      <c r="Q30" s="26">
        <v>780.4099999666214</v>
      </c>
      <c r="R30" s="26">
        <v>855.43775326111063</v>
      </c>
      <c r="S30" s="26">
        <v>755.3692587018013</v>
      </c>
      <c r="T30" s="26"/>
      <c r="U30" s="26"/>
      <c r="V30" s="26"/>
      <c r="W30" s="26"/>
      <c r="X30" s="26"/>
      <c r="Y30" s="27"/>
    </row>
    <row r="31" spans="1:25" x14ac:dyDescent="0.25">
      <c r="A31" s="28" t="s">
        <v>80</v>
      </c>
      <c r="B31" s="19" t="s">
        <v>60</v>
      </c>
      <c r="C31" s="19" t="s">
        <v>81</v>
      </c>
      <c r="D31" s="19" t="s">
        <v>62</v>
      </c>
      <c r="E31" s="19" t="s">
        <v>74</v>
      </c>
      <c r="F31" s="19">
        <v>1997</v>
      </c>
      <c r="G31" s="19"/>
      <c r="H31" s="20">
        <v>1184</v>
      </c>
      <c r="I31" s="19"/>
      <c r="J31" s="19" t="s">
        <v>64</v>
      </c>
      <c r="K31" s="19" t="s">
        <v>65</v>
      </c>
      <c r="L31" s="19"/>
      <c r="M31" s="19"/>
      <c r="N31" s="19"/>
      <c r="O31" s="19"/>
      <c r="P31" s="19"/>
      <c r="Q31" s="20">
        <v>780.4099999666214</v>
      </c>
      <c r="R31" s="20">
        <v>855.43775326111063</v>
      </c>
      <c r="S31" s="20">
        <v>755.3692587018013</v>
      </c>
      <c r="T31" s="20"/>
      <c r="U31" s="20"/>
      <c r="V31" s="20"/>
      <c r="W31" s="20"/>
      <c r="X31" s="20"/>
      <c r="Y31" s="29"/>
    </row>
    <row r="32" spans="1:25" x14ac:dyDescent="0.25">
      <c r="A32" s="24" t="s">
        <v>75</v>
      </c>
      <c r="B32" s="25" t="s">
        <v>60</v>
      </c>
      <c r="C32" s="25" t="s">
        <v>76</v>
      </c>
      <c r="D32" s="25" t="s">
        <v>62</v>
      </c>
      <c r="E32" s="25" t="s">
        <v>74</v>
      </c>
      <c r="F32" s="25">
        <v>1997</v>
      </c>
      <c r="G32" s="25"/>
      <c r="H32" s="26">
        <v>1500</v>
      </c>
      <c r="I32" s="25"/>
      <c r="J32" s="25" t="s">
        <v>64</v>
      </c>
      <c r="K32" s="25" t="s">
        <v>77</v>
      </c>
      <c r="L32" s="25"/>
      <c r="M32" s="25"/>
      <c r="N32" s="25"/>
      <c r="O32" s="25"/>
      <c r="P32" s="25"/>
      <c r="Q32" s="26">
        <v>766.97499561309814</v>
      </c>
      <c r="R32" s="26">
        <v>829.44000655412674</v>
      </c>
      <c r="S32" s="26">
        <v>692.10634279251099</v>
      </c>
      <c r="T32" s="26"/>
      <c r="U32" s="26"/>
      <c r="V32" s="26"/>
      <c r="W32" s="26"/>
      <c r="X32" s="26"/>
      <c r="Y32" s="27"/>
    </row>
    <row r="33" spans="1:25" x14ac:dyDescent="0.25">
      <c r="A33" s="28" t="s">
        <v>75</v>
      </c>
      <c r="B33" s="19" t="s">
        <v>60</v>
      </c>
      <c r="C33" s="19" t="s">
        <v>76</v>
      </c>
      <c r="D33" s="19" t="s">
        <v>62</v>
      </c>
      <c r="E33" s="19" t="s">
        <v>74</v>
      </c>
      <c r="F33" s="19">
        <v>1997</v>
      </c>
      <c r="G33" s="19"/>
      <c r="H33" s="20">
        <v>1500</v>
      </c>
      <c r="I33" s="19"/>
      <c r="J33" s="19" t="s">
        <v>64</v>
      </c>
      <c r="K33" s="19" t="s">
        <v>77</v>
      </c>
      <c r="L33" s="19"/>
      <c r="M33" s="19"/>
      <c r="N33" s="19"/>
      <c r="O33" s="19"/>
      <c r="P33" s="19"/>
      <c r="Q33" s="20">
        <v>766.97499561309814</v>
      </c>
      <c r="R33" s="20">
        <v>829.44000655412674</v>
      </c>
      <c r="S33" s="20">
        <v>692.10634279251099</v>
      </c>
      <c r="T33" s="20"/>
      <c r="U33" s="20"/>
      <c r="V33" s="20"/>
      <c r="W33" s="20"/>
      <c r="X33" s="20"/>
      <c r="Y33" s="29"/>
    </row>
    <row r="34" spans="1:25" x14ac:dyDescent="0.25">
      <c r="A34" s="24" t="s">
        <v>84</v>
      </c>
      <c r="B34" s="25" t="s">
        <v>60</v>
      </c>
      <c r="C34" s="25" t="s">
        <v>85</v>
      </c>
      <c r="D34" s="25" t="s">
        <v>62</v>
      </c>
      <c r="E34" s="25" t="s">
        <v>86</v>
      </c>
      <c r="F34" s="25">
        <v>1998</v>
      </c>
      <c r="G34" s="25"/>
      <c r="H34" s="26">
        <v>500</v>
      </c>
      <c r="I34" s="25"/>
      <c r="J34" s="25" t="s">
        <v>64</v>
      </c>
      <c r="K34" s="25" t="s">
        <v>65</v>
      </c>
      <c r="L34" s="25"/>
      <c r="M34" s="25"/>
      <c r="N34" s="25"/>
      <c r="O34" s="25"/>
      <c r="P34" s="25"/>
      <c r="Q34" s="26">
        <v>150</v>
      </c>
      <c r="R34" s="26">
        <v>356.80000305175781</v>
      </c>
      <c r="S34" s="26">
        <v>253.23334187269211</v>
      </c>
      <c r="T34" s="26"/>
      <c r="U34" s="26"/>
      <c r="V34" s="26"/>
      <c r="W34" s="26"/>
      <c r="X34" s="26"/>
      <c r="Y34" s="27"/>
    </row>
    <row r="35" spans="1:25" x14ac:dyDescent="0.25">
      <c r="A35" s="28" t="s">
        <v>84</v>
      </c>
      <c r="B35" s="19" t="s">
        <v>60</v>
      </c>
      <c r="C35" s="19" t="s">
        <v>85</v>
      </c>
      <c r="D35" s="19" t="s">
        <v>62</v>
      </c>
      <c r="E35" s="19" t="s">
        <v>86</v>
      </c>
      <c r="F35" s="19">
        <v>1998</v>
      </c>
      <c r="G35" s="19"/>
      <c r="H35" s="20">
        <v>500</v>
      </c>
      <c r="I35" s="19"/>
      <c r="J35" s="19" t="s">
        <v>64</v>
      </c>
      <c r="K35" s="19" t="s">
        <v>65</v>
      </c>
      <c r="L35" s="19"/>
      <c r="M35" s="19"/>
      <c r="N35" s="19"/>
      <c r="O35" s="19"/>
      <c r="P35" s="19"/>
      <c r="Q35" s="20">
        <v>150</v>
      </c>
      <c r="R35" s="20">
        <v>356.80000305175781</v>
      </c>
      <c r="S35" s="20">
        <v>253.23334187269211</v>
      </c>
      <c r="T35" s="20"/>
      <c r="U35" s="20"/>
      <c r="V35" s="20"/>
      <c r="W35" s="20"/>
      <c r="X35" s="20"/>
      <c r="Y35" s="29"/>
    </row>
    <row r="36" spans="1:25" x14ac:dyDescent="0.25">
      <c r="A36" s="24" t="s">
        <v>59</v>
      </c>
      <c r="B36" s="25" t="s">
        <v>93</v>
      </c>
      <c r="C36" s="25" t="s">
        <v>61</v>
      </c>
      <c r="D36" s="25" t="s">
        <v>62</v>
      </c>
      <c r="E36" s="25" t="s">
        <v>63</v>
      </c>
      <c r="F36" s="25">
        <v>2015</v>
      </c>
      <c r="G36" s="25">
        <v>2039</v>
      </c>
      <c r="H36" s="26">
        <v>250</v>
      </c>
      <c r="I36" s="25"/>
      <c r="J36" s="25" t="s">
        <v>96</v>
      </c>
      <c r="K36" s="25" t="s">
        <v>65</v>
      </c>
      <c r="L36" s="25"/>
      <c r="M36" s="25"/>
      <c r="N36" s="25"/>
      <c r="O36" s="25"/>
      <c r="P36" s="25" t="s">
        <v>99</v>
      </c>
      <c r="Q36" s="26"/>
      <c r="R36" s="26"/>
      <c r="S36" s="26"/>
      <c r="T36" s="26"/>
      <c r="U36" s="26"/>
      <c r="V36" s="26"/>
      <c r="W36" s="26"/>
      <c r="X36" s="26"/>
      <c r="Y36" s="27"/>
    </row>
    <row r="37" spans="1:25" ht="15.75" thickBot="1" x14ac:dyDescent="0.3">
      <c r="A37" s="30" t="s">
        <v>59</v>
      </c>
      <c r="B37" s="31" t="s">
        <v>60</v>
      </c>
      <c r="C37" s="31" t="s">
        <v>61</v>
      </c>
      <c r="D37" s="31" t="s">
        <v>62</v>
      </c>
      <c r="E37" s="31" t="s">
        <v>63</v>
      </c>
      <c r="F37" s="31">
        <v>2013</v>
      </c>
      <c r="G37" s="31">
        <v>2039</v>
      </c>
      <c r="H37" s="32">
        <v>250</v>
      </c>
      <c r="I37" s="31"/>
      <c r="J37" s="31" t="s">
        <v>64</v>
      </c>
      <c r="K37" s="31" t="s">
        <v>65</v>
      </c>
      <c r="L37" s="31"/>
      <c r="M37" s="31"/>
      <c r="N37" s="31"/>
      <c r="O37" s="31"/>
      <c r="P37" s="31"/>
      <c r="Q37" s="32"/>
      <c r="R37" s="32"/>
      <c r="S37" s="32"/>
      <c r="T37" s="32"/>
      <c r="U37" s="32"/>
      <c r="V37" s="32"/>
      <c r="W37" s="32"/>
      <c r="X37" s="32"/>
      <c r="Y37" s="33"/>
    </row>
    <row r="38" spans="1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75" thickBot="1" x14ac:dyDescent="0.3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8.75" x14ac:dyDescent="0.3">
      <c r="A40" s="21" t="s">
        <v>104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1:25" s="34" customFormat="1" x14ac:dyDescent="0.25">
      <c r="A41" s="38" t="s">
        <v>97</v>
      </c>
      <c r="B41" s="34" t="s">
        <v>93</v>
      </c>
      <c r="C41" s="34" t="s">
        <v>98</v>
      </c>
      <c r="D41" s="34" t="s">
        <v>62</v>
      </c>
      <c r="E41" s="25" t="s">
        <v>100</v>
      </c>
      <c r="F41" s="34">
        <v>2006</v>
      </c>
      <c r="H41" s="25">
        <v>981</v>
      </c>
      <c r="J41" s="34" t="s">
        <v>96</v>
      </c>
      <c r="K41" s="34" t="s">
        <v>65</v>
      </c>
      <c r="Q41" s="26">
        <v>1116.56</v>
      </c>
      <c r="R41" s="26">
        <v>963.71199999999999</v>
      </c>
      <c r="S41" s="26">
        <v>1007.275</v>
      </c>
      <c r="T41" s="35"/>
      <c r="U41" s="35"/>
      <c r="V41" s="35"/>
      <c r="W41" s="35"/>
      <c r="X41" s="35"/>
      <c r="Y41" s="39"/>
    </row>
    <row r="42" spans="1:25" s="34" customFormat="1" x14ac:dyDescent="0.25">
      <c r="A42" s="38" t="s">
        <v>92</v>
      </c>
      <c r="B42" s="34" t="s">
        <v>93</v>
      </c>
      <c r="C42" s="34" t="s">
        <v>94</v>
      </c>
      <c r="D42" s="34" t="s">
        <v>62</v>
      </c>
      <c r="E42" s="34" t="s">
        <v>95</v>
      </c>
      <c r="F42" s="34">
        <v>1997</v>
      </c>
      <c r="H42" s="34">
        <v>4678</v>
      </c>
      <c r="J42" s="34" t="s">
        <v>96</v>
      </c>
      <c r="K42" s="34" t="s">
        <v>65</v>
      </c>
      <c r="Q42" s="35"/>
      <c r="R42" s="35"/>
      <c r="S42" s="35"/>
      <c r="T42" s="35"/>
      <c r="U42" s="35"/>
      <c r="V42" s="35"/>
      <c r="W42" s="35"/>
      <c r="X42" s="35"/>
      <c r="Y42" s="39"/>
    </row>
    <row r="43" spans="1:25" s="34" customFormat="1" x14ac:dyDescent="0.25">
      <c r="A43" s="38" t="s">
        <v>59</v>
      </c>
      <c r="B43" s="25" t="s">
        <v>93</v>
      </c>
      <c r="C43" s="34" t="s">
        <v>61</v>
      </c>
      <c r="D43" s="34" t="s">
        <v>62</v>
      </c>
      <c r="E43" s="34" t="s">
        <v>63</v>
      </c>
      <c r="F43" s="25">
        <v>2015</v>
      </c>
      <c r="G43" s="34">
        <v>2039</v>
      </c>
      <c r="H43" s="35">
        <v>250</v>
      </c>
      <c r="J43" s="25" t="s">
        <v>96</v>
      </c>
      <c r="K43" s="34" t="s">
        <v>65</v>
      </c>
      <c r="P43" s="25" t="s">
        <v>99</v>
      </c>
      <c r="Q43" s="35"/>
      <c r="R43" s="35"/>
      <c r="S43" s="35"/>
      <c r="T43" s="35"/>
      <c r="U43" s="35"/>
      <c r="V43" s="35"/>
      <c r="W43" s="35"/>
      <c r="X43" s="35"/>
      <c r="Y43" s="39"/>
    </row>
    <row r="44" spans="1:25" s="34" customFormat="1" x14ac:dyDescent="0.25">
      <c r="A44" s="38" t="s">
        <v>68</v>
      </c>
      <c r="B44" s="34" t="s">
        <v>60</v>
      </c>
      <c r="C44" s="34" t="s">
        <v>69</v>
      </c>
      <c r="D44" s="34" t="s">
        <v>62</v>
      </c>
      <c r="E44" s="34" t="s">
        <v>63</v>
      </c>
      <c r="F44" s="34">
        <v>2012</v>
      </c>
      <c r="G44" s="34">
        <v>2030</v>
      </c>
      <c r="H44" s="35">
        <v>228</v>
      </c>
      <c r="J44" s="34" t="s">
        <v>64</v>
      </c>
      <c r="K44" s="34" t="s">
        <v>65</v>
      </c>
      <c r="Q44" s="35"/>
      <c r="R44" s="35"/>
      <c r="S44" s="35"/>
      <c r="T44" s="35"/>
      <c r="U44" s="35"/>
      <c r="V44" s="35"/>
      <c r="W44" s="35"/>
      <c r="X44" s="35"/>
      <c r="Y44" s="39"/>
    </row>
    <row r="45" spans="1:25" s="34" customFormat="1" x14ac:dyDescent="0.25">
      <c r="A45" s="38" t="s">
        <v>66</v>
      </c>
      <c r="B45" s="34" t="s">
        <v>60</v>
      </c>
      <c r="C45" s="34" t="s">
        <v>67</v>
      </c>
      <c r="D45" s="34" t="s">
        <v>62</v>
      </c>
      <c r="E45" s="34" t="s">
        <v>63</v>
      </c>
      <c r="F45" s="34">
        <v>2012</v>
      </c>
      <c r="G45" s="34">
        <v>2030</v>
      </c>
      <c r="H45" s="35">
        <v>1536</v>
      </c>
      <c r="J45" s="34" t="s">
        <v>64</v>
      </c>
      <c r="K45" s="34" t="s">
        <v>65</v>
      </c>
      <c r="Q45" s="35">
        <v>391.09999084472656</v>
      </c>
      <c r="R45" s="35">
        <v>381.90000247955322</v>
      </c>
      <c r="S45" s="35">
        <v>300.36666297912598</v>
      </c>
      <c r="T45" s="35"/>
      <c r="U45" s="35"/>
      <c r="V45" s="35"/>
      <c r="W45" s="35"/>
      <c r="X45" s="35"/>
      <c r="Y45" s="39"/>
    </row>
    <row r="46" spans="1:25" s="34" customFormat="1" x14ac:dyDescent="0.25">
      <c r="A46" s="38" t="s">
        <v>78</v>
      </c>
      <c r="B46" s="34" t="s">
        <v>60</v>
      </c>
      <c r="C46" s="25" t="s">
        <v>79</v>
      </c>
      <c r="D46" s="34" t="s">
        <v>62</v>
      </c>
      <c r="E46" s="34" t="s">
        <v>74</v>
      </c>
      <c r="F46" s="34">
        <v>1997</v>
      </c>
      <c r="H46" s="35">
        <v>2000</v>
      </c>
      <c r="J46" s="34" t="s">
        <v>64</v>
      </c>
      <c r="K46" s="34" t="s">
        <v>65</v>
      </c>
      <c r="Q46" s="35">
        <v>448.30000066757202</v>
      </c>
      <c r="R46" s="35">
        <v>978.39999389648437</v>
      </c>
      <c r="S46" s="35">
        <v>620.4666633605957</v>
      </c>
      <c r="T46" s="35"/>
      <c r="U46" s="35"/>
      <c r="V46" s="35"/>
      <c r="W46" s="35"/>
      <c r="X46" s="35"/>
      <c r="Y46" s="39"/>
    </row>
    <row r="47" spans="1:25" s="34" customFormat="1" x14ac:dyDescent="0.25">
      <c r="A47" s="38" t="s">
        <v>72</v>
      </c>
      <c r="B47" s="34" t="s">
        <v>60</v>
      </c>
      <c r="C47" s="34" t="s">
        <v>73</v>
      </c>
      <c r="D47" s="34" t="s">
        <v>62</v>
      </c>
      <c r="E47" s="34" t="s">
        <v>74</v>
      </c>
      <c r="F47" s="34">
        <v>1975</v>
      </c>
      <c r="H47" s="35">
        <v>9320</v>
      </c>
      <c r="J47" s="34" t="s">
        <v>64</v>
      </c>
      <c r="K47" s="34" t="s">
        <v>65</v>
      </c>
      <c r="Q47" s="35">
        <v>1789.2879819869995</v>
      </c>
      <c r="R47" s="35">
        <v>1783.431001663208</v>
      </c>
      <c r="S47" s="35">
        <v>1647.0880012512207</v>
      </c>
      <c r="T47" s="35"/>
      <c r="U47" s="35"/>
      <c r="V47" s="35"/>
      <c r="W47" s="35"/>
      <c r="X47" s="35"/>
      <c r="Y47" s="39"/>
    </row>
    <row r="48" spans="1:25" s="34" customFormat="1" x14ac:dyDescent="0.25">
      <c r="A48" s="38" t="s">
        <v>70</v>
      </c>
      <c r="B48" s="34" t="s">
        <v>60</v>
      </c>
      <c r="C48" s="34" t="s">
        <v>71</v>
      </c>
      <c r="D48" s="34" t="s">
        <v>62</v>
      </c>
      <c r="E48" s="34" t="s">
        <v>63</v>
      </c>
      <c r="F48" s="34">
        <v>2008</v>
      </c>
      <c r="G48" s="34">
        <v>2030</v>
      </c>
      <c r="H48" s="35">
        <v>2531</v>
      </c>
      <c r="J48" s="34" t="s">
        <v>64</v>
      </c>
      <c r="K48" s="34" t="s">
        <v>65</v>
      </c>
      <c r="Q48" s="35">
        <v>556.9999885559082</v>
      </c>
      <c r="R48" s="35">
        <v>827.5</v>
      </c>
      <c r="S48" s="35">
        <v>563.86665916442871</v>
      </c>
      <c r="T48" s="35"/>
      <c r="U48" s="35"/>
      <c r="V48" s="35"/>
      <c r="W48" s="35"/>
      <c r="X48" s="35"/>
      <c r="Y48" s="39"/>
    </row>
    <row r="49" spans="1:25" s="34" customFormat="1" x14ac:dyDescent="0.25">
      <c r="A49" s="38" t="s">
        <v>80</v>
      </c>
      <c r="B49" s="34" t="s">
        <v>60</v>
      </c>
      <c r="C49" s="25" t="s">
        <v>81</v>
      </c>
      <c r="D49" s="34" t="s">
        <v>62</v>
      </c>
      <c r="E49" s="34" t="s">
        <v>74</v>
      </c>
      <c r="F49" s="34">
        <v>1997</v>
      </c>
      <c r="H49" s="35">
        <v>1184</v>
      </c>
      <c r="J49" s="34" t="s">
        <v>64</v>
      </c>
      <c r="K49" s="34" t="s">
        <v>65</v>
      </c>
      <c r="Q49" s="35">
        <v>780.4099999666214</v>
      </c>
      <c r="R49" s="35">
        <v>855.43775326111063</v>
      </c>
      <c r="S49" s="35">
        <v>755.3692587018013</v>
      </c>
      <c r="T49" s="35"/>
      <c r="U49" s="35"/>
      <c r="V49" s="35"/>
      <c r="W49" s="35"/>
      <c r="X49" s="35"/>
      <c r="Y49" s="39"/>
    </row>
    <row r="50" spans="1:25" s="34" customFormat="1" ht="15.75" thickBot="1" x14ac:dyDescent="0.3">
      <c r="A50" s="30" t="s">
        <v>75</v>
      </c>
      <c r="B50" s="31" t="s">
        <v>60</v>
      </c>
      <c r="C50" s="31" t="s">
        <v>76</v>
      </c>
      <c r="D50" s="31" t="s">
        <v>62</v>
      </c>
      <c r="E50" s="31" t="s">
        <v>74</v>
      </c>
      <c r="F50" s="31">
        <v>1997</v>
      </c>
      <c r="G50" s="31"/>
      <c r="H50" s="32">
        <v>1500</v>
      </c>
      <c r="I50" s="31"/>
      <c r="J50" s="31" t="s">
        <v>64</v>
      </c>
      <c r="K50" s="31" t="s">
        <v>77</v>
      </c>
      <c r="L50" s="31"/>
      <c r="M50" s="31"/>
      <c r="N50" s="31"/>
      <c r="O50" s="31"/>
      <c r="P50" s="31"/>
      <c r="Q50" s="32">
        <v>766.97499561309814</v>
      </c>
      <c r="R50" s="32">
        <v>829.44000655412674</v>
      </c>
      <c r="S50" s="32">
        <v>692.10634279251099</v>
      </c>
      <c r="T50" s="32"/>
      <c r="U50" s="32"/>
      <c r="V50" s="32"/>
      <c r="W50" s="32"/>
      <c r="X50" s="32"/>
      <c r="Y50" s="33"/>
    </row>
    <row r="52" spans="1:25" ht="15.75" thickBot="1" x14ac:dyDescent="0.3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8.75" x14ac:dyDescent="0.3">
      <c r="A53" s="21" t="s">
        <v>105</v>
      </c>
      <c r="B53" s="22"/>
      <c r="C53" s="22"/>
      <c r="D53" s="22"/>
      <c r="E53" s="22"/>
      <c r="F53" s="22"/>
      <c r="G53" s="22"/>
      <c r="H53" s="36"/>
      <c r="I53" s="22"/>
      <c r="J53" s="22"/>
      <c r="K53" s="22"/>
      <c r="L53" s="22"/>
      <c r="M53" s="22"/>
      <c r="N53" s="22"/>
      <c r="O53" s="22"/>
      <c r="P53" s="22"/>
      <c r="Q53" s="36"/>
      <c r="R53" s="36"/>
      <c r="S53" s="36"/>
      <c r="T53" s="36"/>
      <c r="U53" s="36"/>
      <c r="V53" s="36"/>
      <c r="W53" s="36"/>
      <c r="X53" s="36"/>
      <c r="Y53" s="37"/>
    </row>
    <row r="54" spans="1:25" x14ac:dyDescent="0.25">
      <c r="A54" s="24" t="s">
        <v>87</v>
      </c>
      <c r="B54" s="25" t="s">
        <v>60</v>
      </c>
      <c r="C54" s="25" t="s">
        <v>88</v>
      </c>
      <c r="D54" s="25" t="s">
        <v>89</v>
      </c>
      <c r="E54" s="25" t="s">
        <v>74</v>
      </c>
      <c r="F54" s="25">
        <v>2016</v>
      </c>
      <c r="G54" s="25"/>
      <c r="H54" s="26">
        <v>1500</v>
      </c>
      <c r="I54" s="25"/>
      <c r="J54" s="25" t="s">
        <v>64</v>
      </c>
      <c r="K54" s="25" t="s">
        <v>65</v>
      </c>
      <c r="L54" s="25"/>
      <c r="M54" s="25"/>
      <c r="N54" s="25"/>
      <c r="O54" s="25"/>
      <c r="P54" s="25"/>
      <c r="Q54" s="26"/>
      <c r="R54" s="26"/>
      <c r="S54" s="26"/>
      <c r="T54" s="26"/>
      <c r="U54" s="26"/>
      <c r="V54" s="26"/>
      <c r="W54" s="26"/>
      <c r="X54" s="26"/>
      <c r="Y54" s="27"/>
    </row>
    <row r="55" spans="1:25" x14ac:dyDescent="0.25">
      <c r="A55" s="28" t="s">
        <v>87</v>
      </c>
      <c r="B55" s="19" t="s">
        <v>60</v>
      </c>
      <c r="C55" s="19" t="s">
        <v>88</v>
      </c>
      <c r="D55" s="19" t="s">
        <v>89</v>
      </c>
      <c r="E55" s="19" t="s">
        <v>74</v>
      </c>
      <c r="F55" s="19">
        <v>2016</v>
      </c>
      <c r="G55" s="19"/>
      <c r="H55" s="20">
        <v>1500</v>
      </c>
      <c r="I55" s="19"/>
      <c r="J55" s="19" t="s">
        <v>64</v>
      </c>
      <c r="K55" s="19" t="s">
        <v>65</v>
      </c>
      <c r="L55" s="19"/>
      <c r="M55" s="19"/>
      <c r="N55" s="19"/>
      <c r="O55" s="19"/>
      <c r="P55" s="19"/>
      <c r="Q55" s="20"/>
      <c r="R55" s="20"/>
      <c r="S55" s="20"/>
      <c r="T55" s="20"/>
      <c r="U55" s="20"/>
      <c r="V55" s="20"/>
      <c r="W55" s="20"/>
      <c r="X55" s="20"/>
      <c r="Y55" s="29"/>
    </row>
    <row r="56" spans="1:25" x14ac:dyDescent="0.25">
      <c r="A56" s="24" t="s">
        <v>90</v>
      </c>
      <c r="B56" s="25" t="s">
        <v>60</v>
      </c>
      <c r="C56" s="25" t="s">
        <v>91</v>
      </c>
      <c r="D56" s="25" t="s">
        <v>89</v>
      </c>
      <c r="E56" s="25" t="s">
        <v>74</v>
      </c>
      <c r="F56" s="25">
        <v>2020</v>
      </c>
      <c r="G56" s="25"/>
      <c r="H56" s="26">
        <v>1500</v>
      </c>
      <c r="I56" s="25"/>
      <c r="J56" s="25" t="s">
        <v>64</v>
      </c>
      <c r="K56" s="25" t="s">
        <v>65</v>
      </c>
      <c r="L56" s="25"/>
      <c r="M56" s="25"/>
      <c r="N56" s="25"/>
      <c r="O56" s="25"/>
      <c r="P56" s="25"/>
      <c r="Q56" s="26"/>
      <c r="R56" s="26"/>
      <c r="S56" s="26"/>
      <c r="T56" s="26"/>
      <c r="U56" s="26"/>
      <c r="V56" s="26"/>
      <c r="W56" s="26"/>
      <c r="X56" s="26"/>
      <c r="Y56" s="27"/>
    </row>
    <row r="57" spans="1:25" x14ac:dyDescent="0.25">
      <c r="A57" s="28" t="s">
        <v>90</v>
      </c>
      <c r="B57" s="19" t="s">
        <v>60</v>
      </c>
      <c r="C57" s="19" t="s">
        <v>91</v>
      </c>
      <c r="D57" s="19" t="s">
        <v>89</v>
      </c>
      <c r="E57" s="19" t="s">
        <v>74</v>
      </c>
      <c r="F57" s="19">
        <v>2020</v>
      </c>
      <c r="G57" s="19"/>
      <c r="H57" s="20">
        <v>1500</v>
      </c>
      <c r="I57" s="19"/>
      <c r="J57" s="19" t="s">
        <v>64</v>
      </c>
      <c r="K57" s="19" t="s">
        <v>65</v>
      </c>
      <c r="L57" s="19"/>
      <c r="M57" s="19"/>
      <c r="N57" s="19"/>
      <c r="O57" s="19"/>
      <c r="P57" s="19"/>
      <c r="Q57" s="20"/>
      <c r="R57" s="20"/>
      <c r="S57" s="20"/>
      <c r="T57" s="20"/>
      <c r="U57" s="20"/>
      <c r="V57" s="20"/>
      <c r="W57" s="20"/>
      <c r="X57" s="20"/>
      <c r="Y57" s="29"/>
    </row>
    <row r="58" spans="1:25" x14ac:dyDescent="0.25">
      <c r="A58" s="24" t="s">
        <v>82</v>
      </c>
      <c r="B58" s="25" t="s">
        <v>60</v>
      </c>
      <c r="C58" s="25" t="s">
        <v>83</v>
      </c>
      <c r="D58" s="25" t="s">
        <v>62</v>
      </c>
      <c r="E58" s="25" t="s">
        <v>74</v>
      </c>
      <c r="F58" s="25">
        <v>1985</v>
      </c>
      <c r="G58" s="25"/>
      <c r="H58" s="26">
        <v>2550</v>
      </c>
      <c r="I58" s="25"/>
      <c r="J58" s="25" t="s">
        <v>64</v>
      </c>
      <c r="K58" s="25" t="s">
        <v>65</v>
      </c>
      <c r="L58" s="25"/>
      <c r="M58" s="25"/>
      <c r="N58" s="25"/>
      <c r="O58" s="25"/>
      <c r="P58" s="25"/>
      <c r="Q58" s="26">
        <v>1244.1759943962097</v>
      </c>
      <c r="R58" s="26">
        <v>1089.1000003814697</v>
      </c>
      <c r="S58" s="26">
        <v>1048.4550004005432</v>
      </c>
      <c r="T58" s="26"/>
      <c r="U58" s="26"/>
      <c r="V58" s="26"/>
      <c r="W58" s="26"/>
      <c r="X58" s="26"/>
      <c r="Y58" s="27"/>
    </row>
    <row r="59" spans="1:25" x14ac:dyDescent="0.25">
      <c r="A59" s="28" t="s">
        <v>82</v>
      </c>
      <c r="B59" s="19" t="s">
        <v>60</v>
      </c>
      <c r="C59" s="19" t="s">
        <v>83</v>
      </c>
      <c r="D59" s="19" t="s">
        <v>62</v>
      </c>
      <c r="E59" s="19" t="s">
        <v>74</v>
      </c>
      <c r="F59" s="19">
        <v>1985</v>
      </c>
      <c r="G59" s="19"/>
      <c r="H59" s="20">
        <v>2550</v>
      </c>
      <c r="I59" s="19"/>
      <c r="J59" s="19" t="s">
        <v>64</v>
      </c>
      <c r="K59" s="19" t="s">
        <v>65</v>
      </c>
      <c r="L59" s="19"/>
      <c r="M59" s="19"/>
      <c r="N59" s="19"/>
      <c r="O59" s="19"/>
      <c r="P59" s="19"/>
      <c r="Q59" s="20">
        <v>1244.1759943962097</v>
      </c>
      <c r="R59" s="20">
        <v>1089.1000003814697</v>
      </c>
      <c r="S59" s="20">
        <v>1048.4550004005432</v>
      </c>
      <c r="T59" s="20"/>
      <c r="U59" s="20"/>
      <c r="V59" s="20"/>
      <c r="W59" s="20"/>
      <c r="X59" s="20"/>
      <c r="Y59" s="29"/>
    </row>
    <row r="60" spans="1:25" x14ac:dyDescent="0.25">
      <c r="A60" s="24" t="s">
        <v>84</v>
      </c>
      <c r="B60" s="25" t="s">
        <v>60</v>
      </c>
      <c r="C60" s="25" t="s">
        <v>85</v>
      </c>
      <c r="D60" s="25" t="s">
        <v>62</v>
      </c>
      <c r="E60" s="25" t="s">
        <v>86</v>
      </c>
      <c r="F60" s="25">
        <v>1998</v>
      </c>
      <c r="G60" s="25"/>
      <c r="H60" s="26">
        <v>500</v>
      </c>
      <c r="I60" s="25"/>
      <c r="J60" s="25" t="s">
        <v>64</v>
      </c>
      <c r="K60" s="25" t="s">
        <v>65</v>
      </c>
      <c r="L60" s="25"/>
      <c r="M60" s="25"/>
      <c r="N60" s="25"/>
      <c r="O60" s="25"/>
      <c r="P60" s="25"/>
      <c r="Q60" s="26">
        <v>150</v>
      </c>
      <c r="R60" s="26">
        <v>356.80000305175781</v>
      </c>
      <c r="S60" s="26">
        <v>253.23334187269211</v>
      </c>
      <c r="T60" s="26"/>
      <c r="U60" s="26"/>
      <c r="V60" s="26"/>
      <c r="W60" s="26"/>
      <c r="X60" s="26"/>
      <c r="Y60" s="27"/>
    </row>
    <row r="61" spans="1:25" ht="15.75" thickBot="1" x14ac:dyDescent="0.3">
      <c r="A61" s="30" t="s">
        <v>84</v>
      </c>
      <c r="B61" s="31" t="s">
        <v>60</v>
      </c>
      <c r="C61" s="31" t="s">
        <v>85</v>
      </c>
      <c r="D61" s="31" t="s">
        <v>62</v>
      </c>
      <c r="E61" s="31" t="s">
        <v>86</v>
      </c>
      <c r="F61" s="31">
        <v>1998</v>
      </c>
      <c r="G61" s="31"/>
      <c r="H61" s="32">
        <v>500</v>
      </c>
      <c r="I61" s="31"/>
      <c r="J61" s="31" t="s">
        <v>64</v>
      </c>
      <c r="K61" s="31" t="s">
        <v>65</v>
      </c>
      <c r="L61" s="31"/>
      <c r="M61" s="31"/>
      <c r="N61" s="31"/>
      <c r="O61" s="31"/>
      <c r="P61" s="31"/>
      <c r="Q61" s="32">
        <v>150</v>
      </c>
      <c r="R61" s="32">
        <v>356.80000305175781</v>
      </c>
      <c r="S61" s="32">
        <v>253.23334187269211</v>
      </c>
      <c r="T61" s="32"/>
      <c r="U61" s="32"/>
      <c r="V61" s="32"/>
      <c r="W61" s="32"/>
      <c r="X61" s="32"/>
      <c r="Y61" s="33"/>
    </row>
    <row r="62" spans="1:25" x14ac:dyDescent="0.25"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25"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Q64" s="15"/>
      <c r="R64" s="15"/>
      <c r="S64" s="15"/>
      <c r="T64" s="15"/>
      <c r="U64" s="15"/>
      <c r="V64" s="15"/>
      <c r="W64" s="15"/>
      <c r="X64" s="15"/>
      <c r="Y64" s="15"/>
    </row>
    <row r="65" spans="17:25" x14ac:dyDescent="0.25">
      <c r="Q65" s="15"/>
      <c r="R65" s="15"/>
      <c r="S65" s="15"/>
      <c r="T65" s="15"/>
      <c r="U65" s="15"/>
      <c r="V65" s="15"/>
      <c r="W65" s="15"/>
      <c r="X65" s="15"/>
      <c r="Y65" s="15"/>
    </row>
    <row r="66" spans="17:25" x14ac:dyDescent="0.25">
      <c r="Q66" s="15"/>
      <c r="R66" s="15"/>
      <c r="S66" s="15"/>
      <c r="T66" s="15"/>
      <c r="U66" s="15"/>
      <c r="V66" s="15"/>
      <c r="W66" s="15"/>
      <c r="X66" s="15"/>
      <c r="Y66" s="15"/>
    </row>
    <row r="67" spans="17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17:25" x14ac:dyDescent="0.25">
      <c r="Q68" s="15"/>
      <c r="R68" s="15"/>
      <c r="S68" s="15"/>
      <c r="T68" s="15"/>
      <c r="U68" s="15"/>
      <c r="V68" s="15"/>
      <c r="W68" s="15"/>
      <c r="X68" s="15"/>
      <c r="Y68" s="15"/>
    </row>
  </sheetData>
  <sortState ref="A41:Y50">
    <sortCondition ref="B41:B5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64"/>
  <sheetViews>
    <sheetView tabSelected="1" topLeftCell="A7" zoomScale="75" zoomScaleNormal="75" workbookViewId="0">
      <selection activeCell="C33" sqref="C33"/>
    </sheetView>
  </sheetViews>
  <sheetFormatPr defaultRowHeight="15" x14ac:dyDescent="0.25"/>
  <cols>
    <col min="1" max="1" width="8" customWidth="1"/>
    <col min="2" max="2" width="20.85546875" customWidth="1"/>
    <col min="3" max="3" width="61.28515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6" t="s">
        <v>38</v>
      </c>
      <c r="M6" s="46"/>
      <c r="N6" s="43" t="s">
        <v>43</v>
      </c>
      <c r="O6" s="43"/>
      <c r="P6" s="18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s="64" customFormat="1" x14ac:dyDescent="0.25">
      <c r="A8" s="64" t="s">
        <v>68</v>
      </c>
      <c r="B8" s="64" t="s">
        <v>60</v>
      </c>
      <c r="C8" s="64" t="s">
        <v>69</v>
      </c>
      <c r="D8" s="64" t="s">
        <v>62</v>
      </c>
      <c r="E8" s="64" t="s">
        <v>63</v>
      </c>
      <c r="F8" s="64">
        <v>2012</v>
      </c>
      <c r="G8" s="64">
        <v>2030</v>
      </c>
      <c r="H8" s="65">
        <v>228</v>
      </c>
      <c r="J8" s="64" t="s">
        <v>64</v>
      </c>
      <c r="K8" s="64" t="s">
        <v>65</v>
      </c>
      <c r="L8" s="66"/>
      <c r="M8" s="66"/>
      <c r="N8" s="66"/>
      <c r="O8" s="66"/>
      <c r="Q8" s="65"/>
      <c r="R8" s="65"/>
      <c r="S8" s="65"/>
      <c r="T8" s="65"/>
      <c r="U8" s="65"/>
      <c r="V8" s="65"/>
      <c r="W8" s="65"/>
      <c r="X8" s="65"/>
      <c r="Y8" s="65"/>
    </row>
    <row r="9" spans="1:113" s="64" customFormat="1" x14ac:dyDescent="0.25">
      <c r="A9" s="64" t="s">
        <v>66</v>
      </c>
      <c r="B9" s="64" t="s">
        <v>60</v>
      </c>
      <c r="C9" s="64" t="s">
        <v>67</v>
      </c>
      <c r="D9" s="64" t="s">
        <v>62</v>
      </c>
      <c r="E9" s="64" t="s">
        <v>63</v>
      </c>
      <c r="F9" s="64">
        <v>2012</v>
      </c>
      <c r="G9" s="64">
        <v>2030</v>
      </c>
      <c r="H9" s="65">
        <v>1536</v>
      </c>
      <c r="J9" s="64" t="s">
        <v>64</v>
      </c>
      <c r="K9" s="64" t="s">
        <v>65</v>
      </c>
      <c r="L9" s="66"/>
      <c r="M9" s="66"/>
      <c r="N9" s="66"/>
      <c r="O9" s="66"/>
      <c r="Q9" s="65">
        <v>391.09999084472656</v>
      </c>
      <c r="R9" s="65">
        <v>381.90000247955322</v>
      </c>
      <c r="S9" s="65">
        <v>300.36666297912598</v>
      </c>
      <c r="T9" s="65"/>
      <c r="U9" s="65"/>
      <c r="V9" s="65"/>
      <c r="W9" s="65"/>
      <c r="X9" s="65"/>
      <c r="Y9" s="65"/>
    </row>
    <row r="10" spans="1:113" s="64" customFormat="1" x14ac:dyDescent="0.25">
      <c r="A10" s="64" t="s">
        <v>97</v>
      </c>
      <c r="B10" s="64" t="s">
        <v>93</v>
      </c>
      <c r="C10" s="64" t="s">
        <v>98</v>
      </c>
      <c r="D10" s="64" t="s">
        <v>62</v>
      </c>
      <c r="E10" s="64" t="s">
        <v>100</v>
      </c>
      <c r="F10" s="64">
        <v>2006</v>
      </c>
      <c r="H10" s="64">
        <v>981</v>
      </c>
      <c r="J10" s="64" t="s">
        <v>96</v>
      </c>
      <c r="K10" s="64" t="s">
        <v>65</v>
      </c>
      <c r="L10" s="66"/>
      <c r="M10" s="66"/>
      <c r="N10" s="66"/>
      <c r="O10" s="66"/>
      <c r="Q10" s="65">
        <v>1116.56</v>
      </c>
      <c r="R10" s="65">
        <v>963.71199999999999</v>
      </c>
      <c r="S10" s="65">
        <v>1007.275</v>
      </c>
      <c r="T10" s="65"/>
      <c r="U10" s="65"/>
      <c r="V10" s="65"/>
      <c r="W10" s="65"/>
      <c r="X10" s="65"/>
      <c r="Y10" s="65"/>
    </row>
    <row r="11" spans="1:113" s="64" customFormat="1" x14ac:dyDescent="0.25">
      <c r="A11" s="64" t="s">
        <v>92</v>
      </c>
      <c r="B11" s="64" t="s">
        <v>93</v>
      </c>
      <c r="C11" s="64" t="s">
        <v>94</v>
      </c>
      <c r="D11" s="64" t="s">
        <v>62</v>
      </c>
      <c r="E11" s="64" t="s">
        <v>95</v>
      </c>
      <c r="F11" s="64">
        <v>1997</v>
      </c>
      <c r="H11" s="64">
        <v>4678</v>
      </c>
      <c r="J11" s="64" t="s">
        <v>96</v>
      </c>
      <c r="K11" s="64" t="s">
        <v>65</v>
      </c>
      <c r="L11" s="66"/>
      <c r="M11" s="66"/>
      <c r="N11" s="66"/>
      <c r="O11" s="66"/>
      <c r="Q11" s="65"/>
      <c r="R11" s="65"/>
      <c r="S11" s="65"/>
      <c r="T11" s="65"/>
      <c r="U11" s="65"/>
      <c r="V11" s="65"/>
      <c r="W11" s="65"/>
      <c r="X11" s="65"/>
      <c r="Y11" s="65"/>
    </row>
    <row r="12" spans="1:113" s="64" customFormat="1" x14ac:dyDescent="0.25">
      <c r="A12" s="64" t="s">
        <v>70</v>
      </c>
      <c r="B12" s="64" t="s">
        <v>60</v>
      </c>
      <c r="C12" s="64" t="s">
        <v>71</v>
      </c>
      <c r="D12" s="64" t="s">
        <v>62</v>
      </c>
      <c r="E12" s="64" t="s">
        <v>63</v>
      </c>
      <c r="F12" s="64">
        <v>2008</v>
      </c>
      <c r="G12" s="64">
        <v>2030</v>
      </c>
      <c r="H12" s="65">
        <v>2531</v>
      </c>
      <c r="J12" s="64" t="s">
        <v>64</v>
      </c>
      <c r="K12" s="64" t="s">
        <v>65</v>
      </c>
      <c r="L12" s="66"/>
      <c r="M12" s="66"/>
      <c r="N12" s="66"/>
      <c r="O12" s="66"/>
      <c r="Q12" s="65">
        <v>556.9999885559082</v>
      </c>
      <c r="R12" s="65">
        <v>827.5</v>
      </c>
      <c r="S12" s="65">
        <v>563.86665916442871</v>
      </c>
      <c r="T12" s="65"/>
      <c r="U12" s="65"/>
      <c r="V12" s="65"/>
      <c r="W12" s="65"/>
      <c r="X12" s="65"/>
      <c r="Y12" s="65"/>
    </row>
    <row r="13" spans="1:113" s="64" customFormat="1" x14ac:dyDescent="0.25">
      <c r="A13" s="64" t="s">
        <v>82</v>
      </c>
      <c r="B13" s="64" t="s">
        <v>60</v>
      </c>
      <c r="C13" s="64" t="s">
        <v>83</v>
      </c>
      <c r="D13" s="64" t="s">
        <v>62</v>
      </c>
      <c r="E13" s="64" t="s">
        <v>74</v>
      </c>
      <c r="F13" s="64">
        <v>1985</v>
      </c>
      <c r="H13" s="65">
        <v>2550</v>
      </c>
      <c r="J13" s="64" t="s">
        <v>64</v>
      </c>
      <c r="K13" s="64" t="s">
        <v>65</v>
      </c>
      <c r="L13" s="66"/>
      <c r="M13" s="66"/>
      <c r="N13" s="66"/>
      <c r="O13" s="66"/>
      <c r="Q13" s="65">
        <v>1244.1759943962097</v>
      </c>
      <c r="R13" s="65">
        <v>1089.1000003814697</v>
      </c>
      <c r="S13" s="65">
        <v>1048.4550004005432</v>
      </c>
      <c r="T13" s="65"/>
      <c r="U13" s="65"/>
      <c r="V13" s="65"/>
      <c r="W13" s="65"/>
      <c r="X13" s="65"/>
      <c r="Y13" s="65"/>
    </row>
    <row r="14" spans="1:113" s="64" customFormat="1" x14ac:dyDescent="0.25">
      <c r="A14" s="64" t="s">
        <v>78</v>
      </c>
      <c r="B14" s="64" t="s">
        <v>60</v>
      </c>
      <c r="C14" s="64" t="s">
        <v>79</v>
      </c>
      <c r="D14" s="64" t="s">
        <v>62</v>
      </c>
      <c r="E14" s="64" t="s">
        <v>74</v>
      </c>
      <c r="F14" s="64">
        <v>1997</v>
      </c>
      <c r="H14" s="65">
        <v>2000</v>
      </c>
      <c r="J14" s="64" t="s">
        <v>64</v>
      </c>
      <c r="K14" s="64" t="s">
        <v>65</v>
      </c>
      <c r="L14" s="66"/>
      <c r="M14" s="66"/>
      <c r="N14" s="66"/>
      <c r="O14" s="66"/>
      <c r="Q14" s="65">
        <v>448.30000066757202</v>
      </c>
      <c r="R14" s="65">
        <v>978.39999389648437</v>
      </c>
      <c r="S14" s="65">
        <v>620.4666633605957</v>
      </c>
      <c r="T14" s="65"/>
      <c r="U14" s="65"/>
      <c r="V14" s="65"/>
      <c r="W14" s="65"/>
      <c r="X14" s="65"/>
      <c r="Y14" s="65"/>
    </row>
    <row r="15" spans="1:113" s="64" customFormat="1" x14ac:dyDescent="0.25">
      <c r="A15" s="64" t="s">
        <v>72</v>
      </c>
      <c r="B15" s="64" t="s">
        <v>60</v>
      </c>
      <c r="C15" s="64" t="s">
        <v>73</v>
      </c>
      <c r="D15" s="64" t="s">
        <v>62</v>
      </c>
      <c r="E15" s="64" t="s">
        <v>74</v>
      </c>
      <c r="F15" s="64">
        <v>1975</v>
      </c>
      <c r="H15" s="65">
        <v>9320</v>
      </c>
      <c r="J15" s="64" t="s">
        <v>64</v>
      </c>
      <c r="K15" s="64" t="s">
        <v>65</v>
      </c>
      <c r="L15" s="66"/>
      <c r="M15" s="66"/>
      <c r="N15" s="66"/>
      <c r="O15" s="66"/>
      <c r="Q15" s="65">
        <v>1789.2879819869995</v>
      </c>
      <c r="R15" s="65">
        <v>1783.431001663208</v>
      </c>
      <c r="S15" s="65">
        <v>1647.0880012512207</v>
      </c>
      <c r="T15" s="65"/>
      <c r="U15" s="65"/>
      <c r="V15" s="65"/>
      <c r="W15" s="65"/>
      <c r="X15" s="65"/>
      <c r="Y15" s="65"/>
    </row>
    <row r="16" spans="1:113" s="47" customFormat="1" x14ac:dyDescent="0.25">
      <c r="A16" s="64" t="s">
        <v>80</v>
      </c>
      <c r="B16" s="64" t="s">
        <v>60</v>
      </c>
      <c r="C16" s="64" t="s">
        <v>81</v>
      </c>
      <c r="D16" s="64" t="s">
        <v>62</v>
      </c>
      <c r="E16" s="64" t="s">
        <v>74</v>
      </c>
      <c r="F16" s="64">
        <v>1997</v>
      </c>
      <c r="G16" s="64"/>
      <c r="H16" s="65">
        <v>1184</v>
      </c>
      <c r="I16" s="64"/>
      <c r="J16" s="64" t="s">
        <v>64</v>
      </c>
      <c r="K16" s="64" t="s">
        <v>65</v>
      </c>
      <c r="L16" s="66"/>
      <c r="M16" s="66"/>
      <c r="N16" s="66"/>
      <c r="O16" s="66"/>
      <c r="P16" s="64"/>
      <c r="Q16" s="65">
        <v>780.4099999666214</v>
      </c>
      <c r="R16" s="65">
        <v>855.43775326111063</v>
      </c>
      <c r="S16" s="65">
        <v>755.3692587018013</v>
      </c>
      <c r="T16" s="65"/>
      <c r="U16" s="65"/>
      <c r="V16" s="65"/>
      <c r="W16" s="65"/>
      <c r="X16" s="65"/>
      <c r="Y16" s="65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</row>
    <row r="17" spans="1:113" s="51" customFormat="1" x14ac:dyDescent="0.25">
      <c r="A17" s="64" t="s">
        <v>75</v>
      </c>
      <c r="B17" s="64" t="s">
        <v>60</v>
      </c>
      <c r="C17" s="64" t="s">
        <v>76</v>
      </c>
      <c r="D17" s="64" t="s">
        <v>62</v>
      </c>
      <c r="E17" s="64" t="s">
        <v>74</v>
      </c>
      <c r="F17" s="64">
        <v>1997</v>
      </c>
      <c r="G17" s="64"/>
      <c r="H17" s="65">
        <v>1500</v>
      </c>
      <c r="I17" s="64"/>
      <c r="J17" s="64" t="s">
        <v>64</v>
      </c>
      <c r="K17" s="64" t="s">
        <v>77</v>
      </c>
      <c r="L17" s="66"/>
      <c r="M17" s="66"/>
      <c r="N17" s="66"/>
      <c r="O17" s="66"/>
      <c r="P17" s="64"/>
      <c r="Q17" s="65">
        <v>766.97499561309814</v>
      </c>
      <c r="R17" s="65">
        <v>829.44000655412674</v>
      </c>
      <c r="S17" s="65">
        <v>692.10634279251099</v>
      </c>
      <c r="T17" s="65"/>
      <c r="U17" s="65"/>
      <c r="V17" s="65"/>
      <c r="W17" s="65"/>
      <c r="X17" s="65"/>
      <c r="Y17" s="65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</row>
    <row r="18" spans="1:113" s="47" customFormat="1" x14ac:dyDescent="0.25">
      <c r="A18" s="64" t="s">
        <v>84</v>
      </c>
      <c r="B18" s="64" t="s">
        <v>60</v>
      </c>
      <c r="C18" s="64" t="s">
        <v>85</v>
      </c>
      <c r="D18" s="64" t="s">
        <v>62</v>
      </c>
      <c r="E18" s="64" t="s">
        <v>86</v>
      </c>
      <c r="F18" s="64">
        <v>1998</v>
      </c>
      <c r="G18" s="64"/>
      <c r="H18" s="65">
        <v>500</v>
      </c>
      <c r="I18" s="64"/>
      <c r="J18" s="64" t="s">
        <v>64</v>
      </c>
      <c r="K18" s="64" t="s">
        <v>65</v>
      </c>
      <c r="L18" s="66"/>
      <c r="M18" s="66"/>
      <c r="N18" s="66"/>
      <c r="O18" s="66"/>
      <c r="P18" s="64"/>
      <c r="Q18" s="65">
        <v>150</v>
      </c>
      <c r="R18" s="65">
        <v>356.80000305175781</v>
      </c>
      <c r="S18" s="65">
        <v>253.23334187269211</v>
      </c>
      <c r="T18" s="65"/>
      <c r="U18" s="65"/>
      <c r="V18" s="65"/>
      <c r="W18" s="65"/>
      <c r="X18" s="65"/>
      <c r="Y18" s="65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</row>
    <row r="19" spans="1:113" s="47" customFormat="1" x14ac:dyDescent="0.25">
      <c r="A19" s="64" t="s">
        <v>59</v>
      </c>
      <c r="B19" s="64" t="s">
        <v>93</v>
      </c>
      <c r="C19" s="64" t="s">
        <v>61</v>
      </c>
      <c r="D19" s="64" t="s">
        <v>62</v>
      </c>
      <c r="E19" s="64" t="s">
        <v>63</v>
      </c>
      <c r="F19" s="64">
        <v>2015</v>
      </c>
      <c r="G19" s="64">
        <v>2039</v>
      </c>
      <c r="H19" s="65">
        <v>250</v>
      </c>
      <c r="I19" s="64"/>
      <c r="J19" s="64" t="s">
        <v>96</v>
      </c>
      <c r="K19" s="64" t="s">
        <v>65</v>
      </c>
      <c r="L19" s="66"/>
      <c r="M19" s="66"/>
      <c r="N19" s="66"/>
      <c r="O19" s="66"/>
      <c r="P19" s="64" t="s">
        <v>99</v>
      </c>
      <c r="Q19" s="65"/>
      <c r="R19" s="65"/>
      <c r="S19" s="65"/>
      <c r="T19" s="65"/>
      <c r="U19" s="65"/>
      <c r="V19" s="65"/>
      <c r="W19" s="65"/>
      <c r="X19" s="65"/>
      <c r="Y19" s="65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</row>
    <row r="20" spans="1:113" s="64" customFormat="1" x14ac:dyDescent="0.25">
      <c r="A20" s="64" t="s">
        <v>87</v>
      </c>
      <c r="B20" s="64" t="s">
        <v>60</v>
      </c>
      <c r="C20" s="64" t="s">
        <v>88</v>
      </c>
      <c r="D20" s="64" t="s">
        <v>89</v>
      </c>
      <c r="E20" s="64" t="s">
        <v>74</v>
      </c>
      <c r="F20" s="64">
        <v>2016</v>
      </c>
      <c r="H20" s="65">
        <v>1500</v>
      </c>
      <c r="J20" s="64" t="s">
        <v>64</v>
      </c>
      <c r="K20" s="64" t="s">
        <v>65</v>
      </c>
      <c r="Q20" s="65"/>
      <c r="R20" s="65"/>
      <c r="S20" s="65"/>
      <c r="T20" s="65"/>
      <c r="U20" s="65"/>
      <c r="V20" s="65"/>
      <c r="W20" s="65"/>
      <c r="X20" s="65"/>
      <c r="Y20" s="65"/>
    </row>
    <row r="21" spans="1:113" s="64" customFormat="1" x14ac:dyDescent="0.25">
      <c r="A21" s="64" t="s">
        <v>90</v>
      </c>
      <c r="B21" s="64" t="s">
        <v>60</v>
      </c>
      <c r="C21" s="64" t="s">
        <v>91</v>
      </c>
      <c r="D21" s="64" t="s">
        <v>89</v>
      </c>
      <c r="E21" s="64" t="s">
        <v>74</v>
      </c>
      <c r="F21" s="64">
        <v>2020</v>
      </c>
      <c r="H21" s="65">
        <v>1500</v>
      </c>
      <c r="J21" s="64" t="s">
        <v>64</v>
      </c>
      <c r="K21" s="64" t="s">
        <v>65</v>
      </c>
      <c r="Q21" s="65"/>
      <c r="R21" s="65"/>
      <c r="S21" s="65"/>
      <c r="T21" s="65"/>
      <c r="U21" s="65"/>
      <c r="V21" s="65"/>
      <c r="W21" s="65"/>
      <c r="X21" s="65"/>
      <c r="Y21" s="65"/>
    </row>
    <row r="22" spans="1:113" s="47" customFormat="1" x14ac:dyDescent="0.25">
      <c r="A22" s="47" t="s">
        <v>124</v>
      </c>
      <c r="B22" s="47" t="s">
        <v>93</v>
      </c>
      <c r="C22" s="47" t="s">
        <v>98</v>
      </c>
      <c r="D22" s="47" t="s">
        <v>62</v>
      </c>
      <c r="E22" s="47" t="s">
        <v>109</v>
      </c>
      <c r="F22" s="47">
        <v>2011</v>
      </c>
      <c r="H22" s="47">
        <v>1200</v>
      </c>
      <c r="K22" s="47" t="s">
        <v>65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>
        <v>150.08999633789062</v>
      </c>
      <c r="AW22" s="48">
        <v>161.68999481201172</v>
      </c>
      <c r="AX22" s="48">
        <v>963.71199417114258</v>
      </c>
      <c r="AY22" s="48">
        <v>425.16400051116943</v>
      </c>
      <c r="AZ22" s="50">
        <v>470.0430013338725</v>
      </c>
      <c r="BA22" s="50">
        <v>514.92200215657556</v>
      </c>
      <c r="BB22" s="50">
        <v>559.80100297927856</v>
      </c>
      <c r="BC22" s="50">
        <v>604.68000380198157</v>
      </c>
      <c r="BD22" s="50">
        <v>649.55900462468458</v>
      </c>
      <c r="BE22" s="50">
        <v>694.43800544738758</v>
      </c>
      <c r="BF22" s="50">
        <v>739.31700627009059</v>
      </c>
      <c r="BG22" s="50">
        <v>784.19600709279359</v>
      </c>
      <c r="BH22" s="50">
        <v>829.0750079154966</v>
      </c>
      <c r="BI22" s="50">
        <v>873.9540087381996</v>
      </c>
      <c r="BJ22" s="50">
        <v>918.83300956090261</v>
      </c>
      <c r="BK22" s="50">
        <v>963.71201038360562</v>
      </c>
      <c r="BL22" s="50">
        <v>1008.5910112063086</v>
      </c>
      <c r="BM22" s="50">
        <v>1053.4700120290117</v>
      </c>
      <c r="BN22" s="50">
        <v>1098.3490128517149</v>
      </c>
      <c r="BO22" s="50">
        <v>1143.228013674418</v>
      </c>
      <c r="BP22" s="50">
        <v>1188.1070144971211</v>
      </c>
      <c r="BQ22" s="50">
        <v>1200</v>
      </c>
      <c r="BR22" s="50">
        <v>1200</v>
      </c>
      <c r="BS22" s="50">
        <v>1200</v>
      </c>
      <c r="BT22" s="50">
        <v>1200</v>
      </c>
      <c r="BU22" s="50">
        <v>1200</v>
      </c>
      <c r="BV22" s="50">
        <v>1200</v>
      </c>
      <c r="BW22" s="50">
        <v>1200</v>
      </c>
      <c r="BX22" s="50">
        <v>1200</v>
      </c>
      <c r="BY22" s="50">
        <v>1200</v>
      </c>
      <c r="BZ22" s="50">
        <v>1200</v>
      </c>
      <c r="CA22" s="50">
        <v>1200</v>
      </c>
      <c r="CB22" s="50">
        <v>1200</v>
      </c>
      <c r="CC22" s="50">
        <v>1200</v>
      </c>
      <c r="CD22" s="50">
        <v>1200</v>
      </c>
      <c r="CE22" s="50">
        <v>1200</v>
      </c>
      <c r="CF22" s="50">
        <v>1200</v>
      </c>
      <c r="CG22" s="50">
        <v>1200</v>
      </c>
      <c r="CH22" s="50">
        <v>1200</v>
      </c>
      <c r="CI22" s="50">
        <v>1200</v>
      </c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</row>
    <row r="23" spans="1:113" x14ac:dyDescent="0.25">
      <c r="A23" s="51" t="s">
        <v>110</v>
      </c>
      <c r="B23" s="51" t="s">
        <v>60</v>
      </c>
      <c r="C23" s="51" t="s">
        <v>83</v>
      </c>
      <c r="D23" s="51" t="s">
        <v>112</v>
      </c>
      <c r="E23" s="51" t="s">
        <v>63</v>
      </c>
      <c r="F23" s="51">
        <v>1993</v>
      </c>
      <c r="H23" s="52">
        <v>500</v>
      </c>
      <c r="I23" s="51"/>
      <c r="K23" s="51" t="s">
        <v>65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>
        <v>194.79999685287476</v>
      </c>
      <c r="AE23" s="52">
        <v>273.30000305175781</v>
      </c>
      <c r="AF23" s="52">
        <v>126.79999852180481</v>
      </c>
      <c r="AG23" s="52">
        <v>498.79999876022339</v>
      </c>
      <c r="AH23" s="52">
        <v>465.5</v>
      </c>
      <c r="AI23" s="52">
        <v>0</v>
      </c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1"/>
      <c r="CK23" s="51"/>
      <c r="CL23" s="52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</row>
    <row r="24" spans="1:113" s="47" customFormat="1" x14ac:dyDescent="0.25">
      <c r="A24" s="47" t="s">
        <v>114</v>
      </c>
      <c r="B24" s="47" t="s">
        <v>93</v>
      </c>
      <c r="C24" s="47" t="s">
        <v>115</v>
      </c>
      <c r="D24" s="47" t="s">
        <v>112</v>
      </c>
      <c r="E24" s="47" t="s">
        <v>63</v>
      </c>
      <c r="F24" s="47">
        <v>2008</v>
      </c>
      <c r="H24" s="47">
        <v>516</v>
      </c>
      <c r="K24" s="47" t="s">
        <v>65</v>
      </c>
      <c r="L24" s="48"/>
      <c r="M24" s="48"/>
      <c r="N24" s="48"/>
      <c r="O24" s="48"/>
      <c r="P24" s="48"/>
      <c r="Q24" s="48"/>
      <c r="R24" s="53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</row>
    <row r="25" spans="1:113" s="47" customFormat="1" x14ac:dyDescent="0.25">
      <c r="A25" s="47" t="s">
        <v>118</v>
      </c>
      <c r="B25" s="47" t="s">
        <v>60</v>
      </c>
      <c r="C25" s="47" t="s">
        <v>106</v>
      </c>
      <c r="D25" s="47" t="s">
        <v>112</v>
      </c>
      <c r="E25" s="47" t="s">
        <v>119</v>
      </c>
      <c r="F25" s="47">
        <v>2030</v>
      </c>
      <c r="H25" s="48">
        <v>228</v>
      </c>
      <c r="K25" s="47" t="s">
        <v>65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1"/>
      <c r="CK25" s="51"/>
      <c r="CL25" s="52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</row>
    <row r="26" spans="1:113" s="47" customFormat="1" x14ac:dyDescent="0.25">
      <c r="A26" s="47" t="s">
        <v>120</v>
      </c>
      <c r="B26" s="47" t="s">
        <v>60</v>
      </c>
      <c r="C26" s="47" t="s">
        <v>106</v>
      </c>
      <c r="D26" s="47" t="s">
        <v>112</v>
      </c>
      <c r="E26" s="47" t="s">
        <v>119</v>
      </c>
      <c r="F26" s="47">
        <v>2030</v>
      </c>
      <c r="H26" s="48">
        <v>2531</v>
      </c>
      <c r="K26" s="47" t="s">
        <v>65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1"/>
      <c r="CK26" s="51"/>
      <c r="CL26" s="52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</row>
    <row r="27" spans="1:113" s="47" customFormat="1" x14ac:dyDescent="0.25">
      <c r="A27" s="47" t="s">
        <v>121</v>
      </c>
      <c r="B27" s="47" t="s">
        <v>60</v>
      </c>
      <c r="C27" s="47" t="s">
        <v>106</v>
      </c>
      <c r="D27" s="47" t="s">
        <v>112</v>
      </c>
      <c r="E27" s="47" t="s">
        <v>119</v>
      </c>
      <c r="F27" s="47">
        <v>2030</v>
      </c>
      <c r="H27" s="48">
        <v>1536</v>
      </c>
      <c r="K27" s="47" t="s">
        <v>65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1"/>
      <c r="CK27" s="51"/>
      <c r="CL27" s="52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</row>
    <row r="28" spans="1:113" s="47" customFormat="1" x14ac:dyDescent="0.25">
      <c r="A28" s="47" t="s">
        <v>122</v>
      </c>
      <c r="B28" s="47" t="s">
        <v>93</v>
      </c>
      <c r="C28" s="47" t="s">
        <v>98</v>
      </c>
      <c r="D28" s="47" t="s">
        <v>112</v>
      </c>
      <c r="E28" s="47" t="s">
        <v>123</v>
      </c>
      <c r="F28" s="47">
        <v>2030</v>
      </c>
      <c r="H28" s="47">
        <v>981</v>
      </c>
      <c r="K28" s="47" t="s">
        <v>65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</row>
    <row r="29" spans="1:113" s="47" customFormat="1" x14ac:dyDescent="0.25">
      <c r="A29" s="47" t="s">
        <v>126</v>
      </c>
      <c r="B29" s="47" t="s">
        <v>60</v>
      </c>
      <c r="C29" s="47" t="s">
        <v>61</v>
      </c>
      <c r="D29" s="47" t="s">
        <v>112</v>
      </c>
      <c r="E29" s="47" t="s">
        <v>119</v>
      </c>
      <c r="F29" s="47">
        <v>2039</v>
      </c>
      <c r="H29" s="48">
        <v>250</v>
      </c>
      <c r="K29" s="47" t="s">
        <v>65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1"/>
      <c r="CK29" s="51"/>
      <c r="CL29" s="52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Q64" s="15"/>
      <c r="R64" s="15"/>
      <c r="S64" s="15"/>
      <c r="T64" s="15"/>
      <c r="U64" s="15"/>
      <c r="V64" s="15"/>
      <c r="W64" s="15"/>
      <c r="X64" s="15"/>
      <c r="Y64" s="15"/>
    </row>
  </sheetData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76"/>
  <sheetViews>
    <sheetView topLeftCell="A8" zoomScale="75" zoomScaleNormal="75" workbookViewId="0">
      <selection activeCell="A31" sqref="A31:XFD31"/>
    </sheetView>
  </sheetViews>
  <sheetFormatPr defaultRowHeight="15" x14ac:dyDescent="0.25"/>
  <cols>
    <col min="1" max="1" width="8" customWidth="1"/>
    <col min="2" max="2" width="20.85546875" customWidth="1"/>
    <col min="3" max="3" width="61.28515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6" t="s">
        <v>38</v>
      </c>
      <c r="M6" s="46"/>
      <c r="N6" s="43" t="s">
        <v>43</v>
      </c>
      <c r="O6" s="43"/>
      <c r="P6" s="18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x14ac:dyDescent="0.25">
      <c r="A8" t="s">
        <v>68</v>
      </c>
      <c r="B8" t="s">
        <v>60</v>
      </c>
      <c r="C8" t="s">
        <v>69</v>
      </c>
      <c r="D8" t="s">
        <v>62</v>
      </c>
      <c r="E8" t="s">
        <v>63</v>
      </c>
      <c r="F8">
        <v>2012</v>
      </c>
      <c r="G8">
        <v>2030</v>
      </c>
      <c r="H8" s="15">
        <v>228</v>
      </c>
      <c r="J8" t="s">
        <v>64</v>
      </c>
      <c r="K8" t="s">
        <v>65</v>
      </c>
      <c r="L8" s="61" t="b">
        <f>D8=J9</f>
        <v>1</v>
      </c>
      <c r="M8" s="61" t="b">
        <f>E8=G9</f>
        <v>1</v>
      </c>
      <c r="N8" s="61" t="b">
        <f>F8=H9</f>
        <v>1</v>
      </c>
      <c r="O8" s="61" t="b">
        <f>H8=K9</f>
        <v>1</v>
      </c>
      <c r="Q8" s="15"/>
      <c r="R8" s="15"/>
      <c r="S8" s="15"/>
      <c r="T8" s="15"/>
      <c r="U8" s="15"/>
      <c r="V8" s="15"/>
      <c r="W8" s="15"/>
      <c r="X8" s="15"/>
      <c r="Y8" s="15"/>
    </row>
    <row r="9" spans="1:113" s="19" customFormat="1" x14ac:dyDescent="0.25">
      <c r="A9" s="54" t="s">
        <v>68</v>
      </c>
      <c r="B9" s="54" t="s">
        <v>60</v>
      </c>
      <c r="C9" s="54" t="s">
        <v>56</v>
      </c>
      <c r="D9" s="54" t="s">
        <v>106</v>
      </c>
      <c r="E9" s="54" t="s">
        <v>107</v>
      </c>
      <c r="F9" s="54" t="s">
        <v>65</v>
      </c>
      <c r="G9" s="54" t="s">
        <v>63</v>
      </c>
      <c r="H9" s="54">
        <v>2012</v>
      </c>
      <c r="I9" s="54">
        <v>2030</v>
      </c>
      <c r="J9" s="54" t="s">
        <v>62</v>
      </c>
      <c r="K9" s="55">
        <v>228</v>
      </c>
      <c r="L9" s="62"/>
      <c r="M9" s="62"/>
      <c r="N9" s="62"/>
      <c r="O9" s="6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6">
        <v>35</v>
      </c>
      <c r="BA9" s="56">
        <v>45.264100000000006</v>
      </c>
      <c r="BB9" s="57">
        <v>50.396150000000006</v>
      </c>
      <c r="BC9" s="57">
        <v>55.528200000000012</v>
      </c>
      <c r="BD9" s="57">
        <v>60.660250000000019</v>
      </c>
      <c r="BE9" s="57">
        <v>65.792300000000026</v>
      </c>
      <c r="BF9" s="57">
        <v>70.924350000000032</v>
      </c>
      <c r="BG9" s="57">
        <v>76.056400000000039</v>
      </c>
      <c r="BH9" s="57">
        <v>81.188450000000046</v>
      </c>
      <c r="BI9" s="57">
        <v>86.320500000000052</v>
      </c>
      <c r="BJ9" s="57">
        <v>91.452550000000059</v>
      </c>
      <c r="BK9" s="57">
        <v>96.584600000000066</v>
      </c>
      <c r="BL9" s="57">
        <v>101.71665000000007</v>
      </c>
      <c r="BM9" s="57">
        <v>106.84870000000008</v>
      </c>
      <c r="BN9" s="57">
        <v>111.98075000000009</v>
      </c>
      <c r="BO9" s="57">
        <v>117.11280000000009</v>
      </c>
      <c r="BP9" s="57">
        <v>122.2448500000001</v>
      </c>
      <c r="BQ9" s="57">
        <v>127.37690000000011</v>
      </c>
      <c r="BR9" s="57">
        <v>132.50895000000011</v>
      </c>
      <c r="BS9" s="57">
        <v>137.6410000000001</v>
      </c>
      <c r="BT9" s="57">
        <v>142.7730500000001</v>
      </c>
      <c r="BU9" s="57">
        <v>147.90510000000009</v>
      </c>
      <c r="BV9" s="57">
        <v>153.03715000000008</v>
      </c>
      <c r="BW9" s="57">
        <v>158.16920000000007</v>
      </c>
      <c r="BX9" s="57">
        <v>163.30125000000007</v>
      </c>
      <c r="BY9" s="57">
        <v>168.43330000000006</v>
      </c>
      <c r="BZ9" s="57">
        <v>173.56535000000005</v>
      </c>
      <c r="CA9" s="57">
        <v>178.69740000000004</v>
      </c>
      <c r="CB9" s="57">
        <v>183.82945000000004</v>
      </c>
      <c r="CC9" s="57">
        <v>188.96150000000003</v>
      </c>
      <c r="CD9" s="57">
        <v>194.09355000000002</v>
      </c>
      <c r="CE9" s="57">
        <v>199.22560000000001</v>
      </c>
      <c r="CF9" s="57">
        <v>204.35765000000001</v>
      </c>
      <c r="CG9" s="57">
        <v>209.4897</v>
      </c>
      <c r="CH9" s="57">
        <v>214.62174999999999</v>
      </c>
      <c r="CI9" s="57">
        <v>219.75379999999998</v>
      </c>
      <c r="CJ9" s="58"/>
      <c r="CK9" s="58"/>
      <c r="CL9" s="59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4"/>
      <c r="DB9" s="54"/>
      <c r="DC9" s="54"/>
      <c r="DD9" s="54"/>
      <c r="DE9" s="54"/>
      <c r="DF9" s="54"/>
      <c r="DG9" s="54"/>
      <c r="DH9" s="54"/>
      <c r="DI9" s="54"/>
    </row>
    <row r="10" spans="1:113" x14ac:dyDescent="0.25">
      <c r="A10" t="s">
        <v>66</v>
      </c>
      <c r="B10" t="s">
        <v>60</v>
      </c>
      <c r="C10" t="s">
        <v>67</v>
      </c>
      <c r="D10" t="s">
        <v>62</v>
      </c>
      <c r="E10" t="s">
        <v>63</v>
      </c>
      <c r="F10">
        <v>2012</v>
      </c>
      <c r="G10">
        <v>2030</v>
      </c>
      <c r="H10" s="15">
        <v>1536</v>
      </c>
      <c r="J10" t="s">
        <v>64</v>
      </c>
      <c r="K10" t="s">
        <v>65</v>
      </c>
      <c r="L10" s="61" t="b">
        <f>D10=J11</f>
        <v>1</v>
      </c>
      <c r="M10" s="61" t="b">
        <f>E10=G11</f>
        <v>1</v>
      </c>
      <c r="N10" s="61" t="b">
        <f>F10=H11</f>
        <v>1</v>
      </c>
      <c r="O10" s="61" t="b">
        <f>H10=K11</f>
        <v>1</v>
      </c>
      <c r="Q10" s="15">
        <v>391.09999084472656</v>
      </c>
      <c r="R10" s="15">
        <v>381.90000247955322</v>
      </c>
      <c r="S10" s="15">
        <v>300.36666297912598</v>
      </c>
      <c r="T10" s="15"/>
      <c r="U10" s="15"/>
      <c r="V10" s="15"/>
      <c r="W10" s="15"/>
      <c r="X10" s="15"/>
      <c r="Y10" s="15"/>
    </row>
    <row r="11" spans="1:113" s="19" customFormat="1" x14ac:dyDescent="0.25">
      <c r="A11" s="54" t="s">
        <v>66</v>
      </c>
      <c r="B11" s="54" t="s">
        <v>60</v>
      </c>
      <c r="C11" s="54" t="s">
        <v>56</v>
      </c>
      <c r="D11" s="54" t="s">
        <v>106</v>
      </c>
      <c r="E11" s="54" t="s">
        <v>108</v>
      </c>
      <c r="F11" s="54" t="s">
        <v>65</v>
      </c>
      <c r="G11" s="54" t="s">
        <v>63</v>
      </c>
      <c r="H11" s="54">
        <v>2012</v>
      </c>
      <c r="I11" s="54">
        <v>2030</v>
      </c>
      <c r="J11" s="54" t="s">
        <v>62</v>
      </c>
      <c r="K11" s="55">
        <v>1536</v>
      </c>
      <c r="L11" s="62"/>
      <c r="M11" s="62"/>
      <c r="N11" s="62"/>
      <c r="O11" s="6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>
        <v>0</v>
      </c>
      <c r="AU11" s="55">
        <v>33.099998474121094</v>
      </c>
      <c r="AV11" s="55">
        <v>128.09999942779541</v>
      </c>
      <c r="AW11" s="55">
        <v>391.09999084472656</v>
      </c>
      <c r="AX11" s="55">
        <v>381.90000247955322</v>
      </c>
      <c r="AY11" s="55">
        <v>300.36666297912598</v>
      </c>
      <c r="AZ11" s="56">
        <v>400</v>
      </c>
      <c r="BA11" s="56">
        <v>500</v>
      </c>
      <c r="BB11" s="57">
        <v>555.78333342075348</v>
      </c>
      <c r="BC11" s="57">
        <v>611.56666684150696</v>
      </c>
      <c r="BD11" s="57">
        <v>667.35000026226044</v>
      </c>
      <c r="BE11" s="57">
        <v>723.13333368301392</v>
      </c>
      <c r="BF11" s="57">
        <v>778.9166671037674</v>
      </c>
      <c r="BG11" s="57">
        <v>834.70000052452087</v>
      </c>
      <c r="BH11" s="57">
        <v>890.48333394527435</v>
      </c>
      <c r="BI11" s="57">
        <v>946.26666736602783</v>
      </c>
      <c r="BJ11" s="57">
        <v>1002.0500007867813</v>
      </c>
      <c r="BK11" s="57">
        <v>1057.8333342075348</v>
      </c>
      <c r="BL11" s="57">
        <v>1113.6166676282883</v>
      </c>
      <c r="BM11" s="57">
        <v>1169.4000010490417</v>
      </c>
      <c r="BN11" s="57">
        <v>1225.1833344697952</v>
      </c>
      <c r="BO11" s="57">
        <v>1280.9666678905487</v>
      </c>
      <c r="BP11" s="57">
        <v>1336.7500013113022</v>
      </c>
      <c r="BQ11" s="57">
        <v>1392.5333347320557</v>
      </c>
      <c r="BR11" s="57">
        <v>1448.3166681528091</v>
      </c>
      <c r="BS11" s="57">
        <v>1504.1000015735626</v>
      </c>
      <c r="BT11" s="57">
        <v>1536</v>
      </c>
      <c r="BU11" s="57">
        <v>1536</v>
      </c>
      <c r="BV11" s="57">
        <v>1536</v>
      </c>
      <c r="BW11" s="57">
        <v>1536</v>
      </c>
      <c r="BX11" s="57">
        <v>1536</v>
      </c>
      <c r="BY11" s="57">
        <v>1536</v>
      </c>
      <c r="BZ11" s="57">
        <v>1536</v>
      </c>
      <c r="CA11" s="57">
        <v>1536</v>
      </c>
      <c r="CB11" s="57">
        <v>1536</v>
      </c>
      <c r="CC11" s="57">
        <v>1536</v>
      </c>
      <c r="CD11" s="57">
        <v>1536</v>
      </c>
      <c r="CE11" s="57">
        <v>1536</v>
      </c>
      <c r="CF11" s="57">
        <v>1536</v>
      </c>
      <c r="CG11" s="57">
        <v>1536</v>
      </c>
      <c r="CH11" s="57">
        <v>1536</v>
      </c>
      <c r="CI11" s="57">
        <v>1536</v>
      </c>
      <c r="CJ11" s="58"/>
      <c r="CK11" s="58"/>
      <c r="CL11" s="59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4"/>
      <c r="DB11" s="54"/>
      <c r="DC11" s="54"/>
      <c r="DD11" s="54"/>
      <c r="DE11" s="54"/>
      <c r="DF11" s="54"/>
      <c r="DG11" s="54"/>
      <c r="DH11" s="54"/>
      <c r="DI11" s="54"/>
    </row>
    <row r="12" spans="1:113" x14ac:dyDescent="0.25">
      <c r="A12" t="s">
        <v>97</v>
      </c>
      <c r="B12" t="s">
        <v>93</v>
      </c>
      <c r="C12" t="s">
        <v>98</v>
      </c>
      <c r="D12" t="s">
        <v>62</v>
      </c>
      <c r="E12" t="s">
        <v>100</v>
      </c>
      <c r="F12">
        <v>2006</v>
      </c>
      <c r="H12">
        <v>981</v>
      </c>
      <c r="J12" t="s">
        <v>96</v>
      </c>
      <c r="K12" t="s">
        <v>65</v>
      </c>
      <c r="L12" s="61" t="b">
        <f>D12=J13</f>
        <v>1</v>
      </c>
      <c r="M12" s="61" t="b">
        <f>E12=G13</f>
        <v>1</v>
      </c>
      <c r="N12" s="61" t="b">
        <f>F12=H13</f>
        <v>1</v>
      </c>
      <c r="O12" s="61" t="b">
        <f>H12=K13</f>
        <v>1</v>
      </c>
      <c r="Q12" s="15">
        <v>1116.56</v>
      </c>
      <c r="R12" s="15">
        <v>963.71199999999999</v>
      </c>
      <c r="S12" s="15">
        <v>1007.275</v>
      </c>
      <c r="T12" s="15"/>
      <c r="U12" s="15"/>
      <c r="V12" s="15"/>
      <c r="W12" s="15"/>
      <c r="X12" s="15"/>
      <c r="Y12" s="15"/>
    </row>
    <row r="13" spans="1:113" s="19" customFormat="1" x14ac:dyDescent="0.25">
      <c r="A13" s="54" t="s">
        <v>97</v>
      </c>
      <c r="B13" s="54" t="s">
        <v>93</v>
      </c>
      <c r="C13" s="54" t="s">
        <v>56</v>
      </c>
      <c r="D13" s="54" t="s">
        <v>98</v>
      </c>
      <c r="E13" s="54" t="s">
        <v>98</v>
      </c>
      <c r="F13" s="54" t="s">
        <v>65</v>
      </c>
      <c r="G13" s="54" t="s">
        <v>100</v>
      </c>
      <c r="H13" s="54">
        <v>2006</v>
      </c>
      <c r="I13" s="54">
        <v>2030</v>
      </c>
      <c r="J13" s="54" t="s">
        <v>62</v>
      </c>
      <c r="K13" s="54">
        <v>981</v>
      </c>
      <c r="L13" s="62"/>
      <c r="M13" s="55"/>
      <c r="N13" s="62"/>
      <c r="O13" s="6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>
        <v>77.600001528859138</v>
      </c>
      <c r="AT13" s="55">
        <v>497.63100283965468</v>
      </c>
      <c r="AU13" s="55">
        <v>1128.7000045776367</v>
      </c>
      <c r="AV13" s="55">
        <v>986.89999771118164</v>
      </c>
      <c r="AW13" s="55">
        <v>954.79999542236328</v>
      </c>
      <c r="AX13" s="55">
        <v>871.29999923706055</v>
      </c>
      <c r="AY13" s="55">
        <v>937.66665840148926</v>
      </c>
      <c r="AZ13" s="56">
        <v>1000</v>
      </c>
      <c r="BA13" s="56">
        <v>1000</v>
      </c>
      <c r="BB13" s="57">
        <v>981</v>
      </c>
      <c r="BC13" s="57">
        <v>981</v>
      </c>
      <c r="BD13" s="57">
        <v>981</v>
      </c>
      <c r="BE13" s="57">
        <v>981</v>
      </c>
      <c r="BF13" s="57">
        <v>981</v>
      </c>
      <c r="BG13" s="57">
        <v>981</v>
      </c>
      <c r="BH13" s="57">
        <v>981</v>
      </c>
      <c r="BI13" s="57">
        <v>981</v>
      </c>
      <c r="BJ13" s="57">
        <v>981</v>
      </c>
      <c r="BK13" s="57">
        <v>981</v>
      </c>
      <c r="BL13" s="57">
        <v>981</v>
      </c>
      <c r="BM13" s="57">
        <v>981</v>
      </c>
      <c r="BN13" s="57">
        <v>981</v>
      </c>
      <c r="BO13" s="57">
        <v>981</v>
      </c>
      <c r="BP13" s="57">
        <v>981</v>
      </c>
      <c r="BQ13" s="57">
        <v>981</v>
      </c>
      <c r="BR13" s="57">
        <v>981</v>
      </c>
      <c r="BS13" s="57">
        <v>981</v>
      </c>
      <c r="BT13" s="57">
        <v>981</v>
      </c>
      <c r="BU13" s="57">
        <v>981</v>
      </c>
      <c r="BV13" s="57">
        <v>981</v>
      </c>
      <c r="BW13" s="57">
        <v>981</v>
      </c>
      <c r="BX13" s="57">
        <v>981</v>
      </c>
      <c r="BY13" s="57">
        <v>981</v>
      </c>
      <c r="BZ13" s="57">
        <v>981</v>
      </c>
      <c r="CA13" s="57">
        <v>981</v>
      </c>
      <c r="CB13" s="57">
        <v>981</v>
      </c>
      <c r="CC13" s="57">
        <v>981</v>
      </c>
      <c r="CD13" s="57">
        <v>981</v>
      </c>
      <c r="CE13" s="57">
        <v>981</v>
      </c>
      <c r="CF13" s="57">
        <v>981</v>
      </c>
      <c r="CG13" s="57">
        <v>981</v>
      </c>
      <c r="CH13" s="57">
        <v>981</v>
      </c>
      <c r="CI13" s="57">
        <v>981</v>
      </c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4"/>
      <c r="DB13" s="54"/>
      <c r="DC13" s="54"/>
      <c r="DD13" s="54"/>
      <c r="DE13" s="54"/>
      <c r="DF13" s="54"/>
      <c r="DG13" s="54"/>
      <c r="DH13" s="54"/>
      <c r="DI13" s="54"/>
    </row>
    <row r="14" spans="1:113" x14ac:dyDescent="0.25">
      <c r="A14" t="s">
        <v>92</v>
      </c>
      <c r="B14" t="s">
        <v>93</v>
      </c>
      <c r="C14" t="s">
        <v>94</v>
      </c>
      <c r="D14" t="s">
        <v>62</v>
      </c>
      <c r="E14" t="s">
        <v>95</v>
      </c>
      <c r="F14">
        <v>1997</v>
      </c>
      <c r="H14">
        <v>4678</v>
      </c>
      <c r="J14" t="s">
        <v>96</v>
      </c>
      <c r="K14" t="s">
        <v>65</v>
      </c>
      <c r="L14" s="61" t="b">
        <f>D14=J15</f>
        <v>1</v>
      </c>
      <c r="M14" s="63" t="b">
        <f>E14=G15</f>
        <v>0</v>
      </c>
      <c r="N14" s="61" t="b">
        <f>F14=H15</f>
        <v>1</v>
      </c>
      <c r="O14" s="61" t="b">
        <f>H14=K15</f>
        <v>1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113" s="19" customFormat="1" x14ac:dyDescent="0.25">
      <c r="A15" s="54" t="s">
        <v>92</v>
      </c>
      <c r="B15" s="54" t="s">
        <v>93</v>
      </c>
      <c r="C15" s="54" t="s">
        <v>56</v>
      </c>
      <c r="D15" s="54" t="s">
        <v>94</v>
      </c>
      <c r="E15" s="54" t="s">
        <v>94</v>
      </c>
      <c r="F15" s="54" t="s">
        <v>65</v>
      </c>
      <c r="G15" s="54" t="s">
        <v>109</v>
      </c>
      <c r="H15" s="54">
        <v>1997</v>
      </c>
      <c r="I15" s="54"/>
      <c r="J15" s="54" t="s">
        <v>62</v>
      </c>
      <c r="K15" s="54">
        <v>4678</v>
      </c>
      <c r="L15" s="62"/>
      <c r="M15" s="55"/>
      <c r="N15" s="62"/>
      <c r="O15" s="6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>
        <v>746.0676383972168</v>
      </c>
      <c r="AI15" s="55">
        <v>658.84920310974121</v>
      </c>
      <c r="AJ15" s="55">
        <v>403.92699961364269</v>
      </c>
      <c r="AK15" s="55">
        <v>579.73500442504883</v>
      </c>
      <c r="AL15" s="55">
        <v>1405.2760047912598</v>
      </c>
      <c r="AM15" s="55">
        <v>682.55099415779114</v>
      </c>
      <c r="AN15" s="55">
        <v>222.75699925422668</v>
      </c>
      <c r="AO15" s="55">
        <v>561.74799633026123</v>
      </c>
      <c r="AP15" s="55">
        <v>222.75699925422668</v>
      </c>
      <c r="AQ15" s="55">
        <v>111.27799943089485</v>
      </c>
      <c r="AR15" s="55">
        <v>94.20200115442276</v>
      </c>
      <c r="AS15" s="55">
        <v>7.1969999074935913</v>
      </c>
      <c r="AT15" s="55">
        <v>31.57484391797334</v>
      </c>
      <c r="AU15" s="55">
        <v>0.28499999642372131</v>
      </c>
      <c r="AV15" s="55">
        <v>0</v>
      </c>
      <c r="AW15" s="55">
        <v>3.0690939165651798E-3</v>
      </c>
      <c r="AX15" s="55">
        <v>3.8550000665709376</v>
      </c>
      <c r="AY15" s="55">
        <v>1.2860230763908476</v>
      </c>
      <c r="AZ15" s="57">
        <v>1.3521341900729265</v>
      </c>
      <c r="BA15" s="57">
        <v>1.4182453037550053</v>
      </c>
      <c r="BB15" s="57">
        <v>1.4843564174370842</v>
      </c>
      <c r="BC15" s="57">
        <v>1.5504675311191631</v>
      </c>
      <c r="BD15" s="57">
        <v>1.616578644801242</v>
      </c>
      <c r="BE15" s="57">
        <v>1.6826897584833209</v>
      </c>
      <c r="BF15" s="57">
        <v>1.7488008721653998</v>
      </c>
      <c r="BG15" s="57">
        <v>1.8149119858474787</v>
      </c>
      <c r="BH15" s="57">
        <v>1.8810230995295576</v>
      </c>
      <c r="BI15" s="57">
        <v>1.9471342132116365</v>
      </c>
      <c r="BJ15" s="57">
        <v>2.0132453268937152</v>
      </c>
      <c r="BK15" s="57">
        <v>2.0793564405757938</v>
      </c>
      <c r="BL15" s="57">
        <v>2.1454675542578725</v>
      </c>
      <c r="BM15" s="57">
        <v>2.2115786679399512</v>
      </c>
      <c r="BN15" s="57">
        <v>2.2776897816220298</v>
      </c>
      <c r="BO15" s="57">
        <v>2.3438008953041085</v>
      </c>
      <c r="BP15" s="57">
        <v>2.4099120089861872</v>
      </c>
      <c r="BQ15" s="57">
        <v>2.4760231226682659</v>
      </c>
      <c r="BR15" s="57">
        <v>2.5421342363503445</v>
      </c>
      <c r="BS15" s="57">
        <v>2.6082453500324232</v>
      </c>
      <c r="BT15" s="57">
        <v>2.6743564637145019</v>
      </c>
      <c r="BU15" s="57">
        <v>2.7404675773965805</v>
      </c>
      <c r="BV15" s="57">
        <v>2.8065786910786592</v>
      </c>
      <c r="BW15" s="57">
        <v>2.8726898047607379</v>
      </c>
      <c r="BX15" s="57">
        <v>2.9388009184428165</v>
      </c>
      <c r="BY15" s="57">
        <v>3.0049120321248952</v>
      </c>
      <c r="BZ15" s="57">
        <v>3.0710231458069739</v>
      </c>
      <c r="CA15" s="57">
        <v>3.1371342594890526</v>
      </c>
      <c r="CB15" s="57">
        <v>3.2032453731711312</v>
      </c>
      <c r="CC15" s="57">
        <v>3.2693564868532099</v>
      </c>
      <c r="CD15" s="57">
        <v>3.3354676005352886</v>
      </c>
      <c r="CE15" s="57">
        <v>3.4015787142173672</v>
      </c>
      <c r="CF15" s="57">
        <v>3.4676898278994459</v>
      </c>
      <c r="CG15" s="57">
        <v>3.5338009415815246</v>
      </c>
      <c r="CH15" s="57">
        <v>3.5999120552636032</v>
      </c>
      <c r="CI15" s="57">
        <v>3.6660231689456819</v>
      </c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4"/>
      <c r="DB15" s="54"/>
      <c r="DC15" s="54"/>
      <c r="DD15" s="54"/>
      <c r="DE15" s="54"/>
      <c r="DF15" s="54"/>
      <c r="DG15" s="54"/>
      <c r="DH15" s="54"/>
      <c r="DI15" s="60"/>
    </row>
    <row r="16" spans="1:113" x14ac:dyDescent="0.25">
      <c r="A16" t="s">
        <v>70</v>
      </c>
      <c r="B16" t="s">
        <v>60</v>
      </c>
      <c r="C16" t="s">
        <v>71</v>
      </c>
      <c r="D16" t="s">
        <v>62</v>
      </c>
      <c r="E16" t="s">
        <v>63</v>
      </c>
      <c r="F16">
        <v>2008</v>
      </c>
      <c r="G16">
        <v>2030</v>
      </c>
      <c r="H16" s="15">
        <v>2531</v>
      </c>
      <c r="J16" t="s">
        <v>64</v>
      </c>
      <c r="K16" t="s">
        <v>65</v>
      </c>
      <c r="L16" s="61" t="b">
        <f>D16=J17</f>
        <v>1</v>
      </c>
      <c r="M16" s="61" t="b">
        <f>E16=G17</f>
        <v>1</v>
      </c>
      <c r="N16" s="61" t="b">
        <f>F16=H17</f>
        <v>1</v>
      </c>
      <c r="O16" s="61" t="b">
        <f>H16=K17</f>
        <v>1</v>
      </c>
      <c r="Q16" s="15">
        <v>556.9999885559082</v>
      </c>
      <c r="R16" s="15">
        <v>827.5</v>
      </c>
      <c r="S16" s="15">
        <v>563.86665916442871</v>
      </c>
      <c r="T16" s="15"/>
      <c r="U16" s="15"/>
      <c r="V16" s="15"/>
      <c r="W16" s="15"/>
      <c r="X16" s="15"/>
      <c r="Y16" s="15"/>
    </row>
    <row r="17" spans="1:113" s="19" customFormat="1" x14ac:dyDescent="0.25">
      <c r="A17" s="54" t="s">
        <v>70</v>
      </c>
      <c r="B17" s="54" t="s">
        <v>60</v>
      </c>
      <c r="C17" s="54" t="s">
        <v>56</v>
      </c>
      <c r="D17" s="54" t="s">
        <v>106</v>
      </c>
      <c r="E17" s="54" t="s">
        <v>113</v>
      </c>
      <c r="F17" s="54" t="s">
        <v>65</v>
      </c>
      <c r="G17" s="54" t="s">
        <v>63</v>
      </c>
      <c r="H17" s="54">
        <v>2008</v>
      </c>
      <c r="I17" s="54">
        <v>2030</v>
      </c>
      <c r="J17" s="54" t="s">
        <v>62</v>
      </c>
      <c r="K17" s="55">
        <v>2531</v>
      </c>
      <c r="L17" s="62"/>
      <c r="M17" s="62"/>
      <c r="N17" s="62"/>
      <c r="O17" s="6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>
        <v>789.70002365112305</v>
      </c>
      <c r="AT17" s="55">
        <v>786.20000076293945</v>
      </c>
      <c r="AU17" s="55">
        <v>554.10001373291016</v>
      </c>
      <c r="AV17" s="55">
        <v>307.09999084472656</v>
      </c>
      <c r="AW17" s="55">
        <v>556.9999885559082</v>
      </c>
      <c r="AX17" s="55">
        <v>827.5</v>
      </c>
      <c r="AY17" s="55">
        <v>563.86665916442871</v>
      </c>
      <c r="AZ17" s="56">
        <v>495.62603776330775</v>
      </c>
      <c r="BA17" s="56">
        <v>603.47677449828541</v>
      </c>
      <c r="BB17" s="57">
        <v>620.27693305954142</v>
      </c>
      <c r="BC17" s="57">
        <v>637.07709162079743</v>
      </c>
      <c r="BD17" s="57">
        <v>653.87725018205344</v>
      </c>
      <c r="BE17" s="57">
        <v>670.67740874330946</v>
      </c>
      <c r="BF17" s="57">
        <v>687.47756730456547</v>
      </c>
      <c r="BG17" s="57">
        <v>704.27772586582148</v>
      </c>
      <c r="BH17" s="57">
        <v>721.07788442707749</v>
      </c>
      <c r="BI17" s="57">
        <v>737.8780429883335</v>
      </c>
      <c r="BJ17" s="57">
        <v>754.67820154958952</v>
      </c>
      <c r="BK17" s="57">
        <v>771.47836011084553</v>
      </c>
      <c r="BL17" s="57">
        <v>788.27851867210154</v>
      </c>
      <c r="BM17" s="57">
        <v>805.07867723335755</v>
      </c>
      <c r="BN17" s="57">
        <v>821.87883579461356</v>
      </c>
      <c r="BO17" s="57">
        <v>838.67899435586958</v>
      </c>
      <c r="BP17" s="57">
        <v>855.47915291712559</v>
      </c>
      <c r="BQ17" s="57">
        <v>872.2793114783816</v>
      </c>
      <c r="BR17" s="57">
        <v>889.07947003963761</v>
      </c>
      <c r="BS17" s="57">
        <v>905.87962860089362</v>
      </c>
      <c r="BT17" s="57">
        <v>922.67978716214964</v>
      </c>
      <c r="BU17" s="57">
        <v>939.47994572340565</v>
      </c>
      <c r="BV17" s="57">
        <v>956.28010428466166</v>
      </c>
      <c r="BW17" s="57">
        <v>973.08026284591767</v>
      </c>
      <c r="BX17" s="57">
        <v>989.88042140717369</v>
      </c>
      <c r="BY17" s="57">
        <v>1006.6805799684297</v>
      </c>
      <c r="BZ17" s="57">
        <v>1023.4807385296857</v>
      </c>
      <c r="CA17" s="57">
        <v>1040.2808970909416</v>
      </c>
      <c r="CB17" s="57">
        <v>1057.0810556521976</v>
      </c>
      <c r="CC17" s="57">
        <v>1073.8812142134536</v>
      </c>
      <c r="CD17" s="57">
        <v>1090.6813727747096</v>
      </c>
      <c r="CE17" s="57">
        <v>1107.4815313359657</v>
      </c>
      <c r="CF17" s="57">
        <v>1124.2816898972217</v>
      </c>
      <c r="CG17" s="57">
        <v>1141.0818484584777</v>
      </c>
      <c r="CH17" s="57">
        <v>1157.8820070197337</v>
      </c>
      <c r="CI17" s="57">
        <v>1174.6821655809897</v>
      </c>
      <c r="CJ17" s="58"/>
      <c r="CK17" s="58"/>
      <c r="CL17" s="59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4"/>
      <c r="DB17" s="54"/>
      <c r="DC17" s="54"/>
      <c r="DD17" s="54"/>
      <c r="DE17" s="54"/>
      <c r="DF17" s="54"/>
      <c r="DG17" s="54"/>
      <c r="DH17" s="54"/>
      <c r="DI17" s="54"/>
    </row>
    <row r="18" spans="1:113" x14ac:dyDescent="0.25">
      <c r="A18" t="s">
        <v>82</v>
      </c>
      <c r="B18" t="s">
        <v>60</v>
      </c>
      <c r="C18" t="s">
        <v>83</v>
      </c>
      <c r="D18" t="s">
        <v>62</v>
      </c>
      <c r="E18" t="s">
        <v>74</v>
      </c>
      <c r="F18">
        <v>1985</v>
      </c>
      <c r="H18" s="15">
        <v>2550</v>
      </c>
      <c r="J18" t="s">
        <v>64</v>
      </c>
      <c r="K18" t="s">
        <v>65</v>
      </c>
      <c r="L18" s="61" t="b">
        <f>D18=J19</f>
        <v>1</v>
      </c>
      <c r="M18" s="63" t="b">
        <f>E18=G19</f>
        <v>0</v>
      </c>
      <c r="N18" s="61" t="b">
        <f>F18=H19</f>
        <v>1</v>
      </c>
      <c r="O18" s="61" t="b">
        <f>H18=K19</f>
        <v>1</v>
      </c>
      <c r="Q18" s="15">
        <v>1244.1759943962097</v>
      </c>
      <c r="R18" s="15">
        <v>1089.1000003814697</v>
      </c>
      <c r="S18" s="15">
        <v>1048.4550004005432</v>
      </c>
      <c r="T18" s="15"/>
      <c r="U18" s="15"/>
      <c r="V18" s="15"/>
      <c r="W18" s="15"/>
      <c r="X18" s="15"/>
      <c r="Y18" s="15"/>
    </row>
    <row r="19" spans="1:113" s="19" customFormat="1" x14ac:dyDescent="0.25">
      <c r="A19" s="54" t="s">
        <v>82</v>
      </c>
      <c r="B19" s="54" t="s">
        <v>60</v>
      </c>
      <c r="C19" s="54" t="s">
        <v>56</v>
      </c>
      <c r="D19" s="54" t="s">
        <v>83</v>
      </c>
      <c r="E19" s="54" t="s">
        <v>83</v>
      </c>
      <c r="F19" s="54" t="s">
        <v>65</v>
      </c>
      <c r="G19" s="54" t="s">
        <v>109</v>
      </c>
      <c r="H19" s="54">
        <v>1985</v>
      </c>
      <c r="I19" s="54"/>
      <c r="J19" s="54" t="s">
        <v>62</v>
      </c>
      <c r="K19" s="55">
        <v>2550</v>
      </c>
      <c r="L19" s="62"/>
      <c r="M19" s="55"/>
      <c r="N19" s="62"/>
      <c r="O19" s="62"/>
      <c r="P19" s="55"/>
      <c r="Q19" s="55"/>
      <c r="R19" s="55"/>
      <c r="S19" s="55"/>
      <c r="T19" s="55"/>
      <c r="U19" s="55"/>
      <c r="V19" s="55">
        <v>28.373333692550659</v>
      </c>
      <c r="W19" s="55">
        <v>637.09333935379982</v>
      </c>
      <c r="X19" s="55">
        <v>1285.7600002288818</v>
      </c>
      <c r="Y19" s="55">
        <v>1176.2800045013428</v>
      </c>
      <c r="Z19" s="55">
        <v>1242.6400012969971</v>
      </c>
      <c r="AA19" s="55">
        <v>1334.293327331543</v>
      </c>
      <c r="AB19" s="55">
        <v>1249.6399965286255</v>
      </c>
      <c r="AC19" s="55">
        <v>1171.8933067321777</v>
      </c>
      <c r="AD19" s="55">
        <v>1539.2666730284691</v>
      </c>
      <c r="AE19" s="55">
        <v>1006.9733276367187</v>
      </c>
      <c r="AF19" s="55">
        <v>1228.3466548919678</v>
      </c>
      <c r="AG19" s="55">
        <v>1058.8533554077148</v>
      </c>
      <c r="AH19" s="55">
        <v>1402.8999910354614</v>
      </c>
      <c r="AI19" s="55">
        <v>478.29999995231628</v>
      </c>
      <c r="AJ19" s="55">
        <v>1444.3000020980835</v>
      </c>
      <c r="AK19" s="55">
        <v>533.70000076293945</v>
      </c>
      <c r="AL19" s="55">
        <v>1210.299994468689</v>
      </c>
      <c r="AM19" s="55">
        <v>805.70001828670502</v>
      </c>
      <c r="AN19" s="55">
        <v>707.15199327468872</v>
      </c>
      <c r="AO19" s="55">
        <v>1041.8170003890991</v>
      </c>
      <c r="AP19" s="55">
        <v>910.24299812316895</v>
      </c>
      <c r="AQ19" s="55">
        <v>1160.1780955791473</v>
      </c>
      <c r="AR19" s="55">
        <v>1320.3329849243164</v>
      </c>
      <c r="AS19" s="55">
        <v>1099.6000061035156</v>
      </c>
      <c r="AT19" s="55">
        <v>1099.7999877929687</v>
      </c>
      <c r="AU19" s="55">
        <v>996.10001373291016</v>
      </c>
      <c r="AV19" s="55">
        <v>812.0890007019043</v>
      </c>
      <c r="AW19" s="55">
        <v>1244.1759943962097</v>
      </c>
      <c r="AX19" s="55">
        <v>1089.1000003814697</v>
      </c>
      <c r="AY19" s="55">
        <v>1048.4550004005432</v>
      </c>
      <c r="AZ19" s="57">
        <v>1071.8437966982524</v>
      </c>
      <c r="BA19" s="57">
        <v>1095.2325929959616</v>
      </c>
      <c r="BB19" s="57">
        <v>1118.6213892936707</v>
      </c>
      <c r="BC19" s="57">
        <v>1142.0101855913799</v>
      </c>
      <c r="BD19" s="57">
        <v>1165.3989818890891</v>
      </c>
      <c r="BE19" s="57">
        <v>1188.7877781867983</v>
      </c>
      <c r="BF19" s="57">
        <v>1212.1765744845075</v>
      </c>
      <c r="BG19" s="57">
        <v>1235.5653707822166</v>
      </c>
      <c r="BH19" s="57">
        <v>1258.9541670799258</v>
      </c>
      <c r="BI19" s="57">
        <v>1282.342963377635</v>
      </c>
      <c r="BJ19" s="57">
        <v>1305.7317596753442</v>
      </c>
      <c r="BK19" s="57">
        <v>1329.1205559730533</v>
      </c>
      <c r="BL19" s="57">
        <v>1352.5093522707625</v>
      </c>
      <c r="BM19" s="57">
        <v>1375.8981485684717</v>
      </c>
      <c r="BN19" s="57">
        <v>1399.2869448661809</v>
      </c>
      <c r="BO19" s="57">
        <v>1422.6757411638901</v>
      </c>
      <c r="BP19" s="57">
        <v>1446.0645374615992</v>
      </c>
      <c r="BQ19" s="57">
        <v>1469.4533337593084</v>
      </c>
      <c r="BR19" s="57">
        <v>1492.8421300570176</v>
      </c>
      <c r="BS19" s="57">
        <v>1516.2309263547268</v>
      </c>
      <c r="BT19" s="57">
        <v>1539.6197226524359</v>
      </c>
      <c r="BU19" s="57">
        <v>1563.0085189501451</v>
      </c>
      <c r="BV19" s="57">
        <v>1586.3973152478543</v>
      </c>
      <c r="BW19" s="57">
        <v>1609.7861115455635</v>
      </c>
      <c r="BX19" s="57">
        <v>1633.1749078432726</v>
      </c>
      <c r="BY19" s="57">
        <v>1656.5637041409818</v>
      </c>
      <c r="BZ19" s="57">
        <v>1679.952500438691</v>
      </c>
      <c r="CA19" s="57">
        <v>1703.3412967364002</v>
      </c>
      <c r="CB19" s="57">
        <v>1726.7300930341094</v>
      </c>
      <c r="CC19" s="57">
        <v>1750.1188893318185</v>
      </c>
      <c r="CD19" s="57">
        <v>1773.5076856295277</v>
      </c>
      <c r="CE19" s="57">
        <v>1796.8964819272369</v>
      </c>
      <c r="CF19" s="57">
        <v>1820.2852782249461</v>
      </c>
      <c r="CG19" s="57">
        <v>1843.6740745226552</v>
      </c>
      <c r="CH19" s="57">
        <v>1867.0628708203644</v>
      </c>
      <c r="CI19" s="57">
        <v>1890.4516671180736</v>
      </c>
      <c r="CJ19" s="58"/>
      <c r="CK19" s="58"/>
      <c r="CL19" s="59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4"/>
      <c r="DB19" s="54"/>
      <c r="DC19" s="54"/>
      <c r="DD19" s="54"/>
      <c r="DE19" s="54"/>
      <c r="DF19" s="54"/>
      <c r="DG19" s="54"/>
      <c r="DH19" s="54"/>
      <c r="DI19" s="54"/>
    </row>
    <row r="20" spans="1:113" x14ac:dyDescent="0.25">
      <c r="A20" t="s">
        <v>78</v>
      </c>
      <c r="B20" t="s">
        <v>60</v>
      </c>
      <c r="C20" t="s">
        <v>79</v>
      </c>
      <c r="D20" t="s">
        <v>62</v>
      </c>
      <c r="E20" t="s">
        <v>74</v>
      </c>
      <c r="F20">
        <v>1997</v>
      </c>
      <c r="H20" s="15">
        <v>2000</v>
      </c>
      <c r="J20" t="s">
        <v>64</v>
      </c>
      <c r="K20" t="s">
        <v>65</v>
      </c>
      <c r="L20" s="61" t="b">
        <f>D20=J21</f>
        <v>1</v>
      </c>
      <c r="M20" s="63" t="b">
        <f>E20=G21</f>
        <v>0</v>
      </c>
      <c r="N20" s="61" t="b">
        <f>F20=H21</f>
        <v>1</v>
      </c>
      <c r="O20" s="61" t="b">
        <f>H20=K21</f>
        <v>1</v>
      </c>
      <c r="Q20" s="15">
        <v>448.30000066757202</v>
      </c>
      <c r="R20" s="15">
        <v>978.39999389648437</v>
      </c>
      <c r="S20" s="15">
        <v>620.4666633605957</v>
      </c>
      <c r="T20" s="15"/>
      <c r="U20" s="15"/>
      <c r="V20" s="15"/>
      <c r="W20" s="15"/>
      <c r="X20" s="15"/>
      <c r="Y20" s="15"/>
    </row>
    <row r="21" spans="1:113" s="19" customFormat="1" x14ac:dyDescent="0.25">
      <c r="A21" s="54" t="s">
        <v>78</v>
      </c>
      <c r="B21" s="54" t="s">
        <v>60</v>
      </c>
      <c r="C21" s="54" t="s">
        <v>56</v>
      </c>
      <c r="D21" s="54" t="s">
        <v>79</v>
      </c>
      <c r="E21" s="54" t="s">
        <v>79</v>
      </c>
      <c r="F21" s="54" t="s">
        <v>65</v>
      </c>
      <c r="G21" s="54" t="s">
        <v>109</v>
      </c>
      <c r="H21" s="54">
        <v>1997</v>
      </c>
      <c r="I21" s="54"/>
      <c r="J21" s="54" t="s">
        <v>62</v>
      </c>
      <c r="K21" s="55">
        <v>2000</v>
      </c>
      <c r="L21" s="62"/>
      <c r="M21" s="55"/>
      <c r="N21" s="62"/>
      <c r="O21" s="6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>
        <v>429.29999494552612</v>
      </c>
      <c r="AI21" s="55">
        <v>463.7299952507019</v>
      </c>
      <c r="AJ21" s="55">
        <v>348</v>
      </c>
      <c r="AK21" s="55">
        <v>367</v>
      </c>
      <c r="AL21" s="55">
        <v>302.0000057220459</v>
      </c>
      <c r="AM21" s="55">
        <v>335.59999942779541</v>
      </c>
      <c r="AN21" s="55">
        <v>219.31999897956848</v>
      </c>
      <c r="AO21" s="55">
        <v>378.20000100135803</v>
      </c>
      <c r="AP21" s="55">
        <v>249.00000166893005</v>
      </c>
      <c r="AQ21" s="55">
        <v>283.00000476837158</v>
      </c>
      <c r="AR21" s="55">
        <v>318.70000028610229</v>
      </c>
      <c r="AS21" s="55">
        <v>362.41000384092331</v>
      </c>
      <c r="AT21" s="55">
        <v>454.39999771118164</v>
      </c>
      <c r="AU21" s="55">
        <v>221.49999685585499</v>
      </c>
      <c r="AV21" s="55">
        <v>434.70000648498535</v>
      </c>
      <c r="AW21" s="55">
        <v>448.30000066757202</v>
      </c>
      <c r="AX21" s="55">
        <v>978.39999389648437</v>
      </c>
      <c r="AY21" s="55">
        <v>620.4666633605957</v>
      </c>
      <c r="AZ21" s="57">
        <v>642.16258914906666</v>
      </c>
      <c r="BA21" s="57">
        <v>663.85851493753762</v>
      </c>
      <c r="BB21" s="57">
        <v>685.55444072600858</v>
      </c>
      <c r="BC21" s="57">
        <v>707.25036651447954</v>
      </c>
      <c r="BD21" s="57">
        <v>728.9462923029505</v>
      </c>
      <c r="BE21" s="57">
        <v>750.64221809142146</v>
      </c>
      <c r="BF21" s="57">
        <v>772.33814387989241</v>
      </c>
      <c r="BG21" s="57">
        <v>794.03406966836337</v>
      </c>
      <c r="BH21" s="57">
        <v>815.72999545683433</v>
      </c>
      <c r="BI21" s="57">
        <v>837.42592124530529</v>
      </c>
      <c r="BJ21" s="57">
        <v>859.12184703377625</v>
      </c>
      <c r="BK21" s="57">
        <v>880.81777282224721</v>
      </c>
      <c r="BL21" s="57">
        <v>902.51369861071817</v>
      </c>
      <c r="BM21" s="57">
        <v>924.20962439918912</v>
      </c>
      <c r="BN21" s="57">
        <v>945.90555018766008</v>
      </c>
      <c r="BO21" s="57">
        <v>967.60147597613104</v>
      </c>
      <c r="BP21" s="57">
        <v>989.297401764602</v>
      </c>
      <c r="BQ21" s="57">
        <v>1010.993327553073</v>
      </c>
      <c r="BR21" s="57">
        <v>1032.6892533415439</v>
      </c>
      <c r="BS21" s="57">
        <v>1054.3851791300149</v>
      </c>
      <c r="BT21" s="57">
        <v>1076.0811049184858</v>
      </c>
      <c r="BU21" s="57">
        <v>1097.7770307069568</v>
      </c>
      <c r="BV21" s="57">
        <v>1119.4729564954278</v>
      </c>
      <c r="BW21" s="57">
        <v>1141.1688822838987</v>
      </c>
      <c r="BX21" s="57">
        <v>1162.8648080723697</v>
      </c>
      <c r="BY21" s="57">
        <v>1184.5607338608406</v>
      </c>
      <c r="BZ21" s="57">
        <v>1206.2566596493116</v>
      </c>
      <c r="CA21" s="57">
        <v>1227.9525854377825</v>
      </c>
      <c r="CB21" s="57">
        <v>1249.6485112262535</v>
      </c>
      <c r="CC21" s="57">
        <v>1271.3444370147245</v>
      </c>
      <c r="CD21" s="57">
        <v>1293.0403628031954</v>
      </c>
      <c r="CE21" s="57">
        <v>1314.7362885916664</v>
      </c>
      <c r="CF21" s="57">
        <v>1336.4322143801373</v>
      </c>
      <c r="CG21" s="57">
        <v>1358.1281401686083</v>
      </c>
      <c r="CH21" s="57">
        <v>1379.8240659570793</v>
      </c>
      <c r="CI21" s="57">
        <v>1401.5199917455502</v>
      </c>
      <c r="CJ21" s="58"/>
      <c r="CK21" s="58"/>
      <c r="CL21" s="59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4"/>
      <c r="DB21" s="54"/>
      <c r="DC21" s="54"/>
      <c r="DD21" s="54"/>
      <c r="DE21" s="54"/>
      <c r="DF21" s="54"/>
      <c r="DG21" s="54"/>
      <c r="DH21" s="54"/>
      <c r="DI21" s="54"/>
    </row>
    <row r="22" spans="1:113" x14ac:dyDescent="0.25">
      <c r="A22" t="s">
        <v>72</v>
      </c>
      <c r="B22" t="s">
        <v>60</v>
      </c>
      <c r="C22" t="s">
        <v>73</v>
      </c>
      <c r="D22" t="s">
        <v>62</v>
      </c>
      <c r="E22" t="s">
        <v>74</v>
      </c>
      <c r="F22">
        <v>1975</v>
      </c>
      <c r="H22" s="15">
        <v>9320</v>
      </c>
      <c r="J22" t="s">
        <v>64</v>
      </c>
      <c r="K22" t="s">
        <v>65</v>
      </c>
      <c r="L22" s="61" t="b">
        <f>D22=J23</f>
        <v>1</v>
      </c>
      <c r="M22" s="63" t="b">
        <f>E22=G23</f>
        <v>0</v>
      </c>
      <c r="N22" s="61" t="b">
        <f>F22=H23</f>
        <v>1</v>
      </c>
      <c r="O22" s="61" t="b">
        <f>H22=K23</f>
        <v>1</v>
      </c>
      <c r="Q22" s="15">
        <v>1789.2879819869995</v>
      </c>
      <c r="R22" s="15">
        <v>1783.431001663208</v>
      </c>
      <c r="S22" s="15">
        <v>1647.0880012512207</v>
      </c>
      <c r="T22" s="15"/>
      <c r="U22" s="15"/>
      <c r="V22" s="15"/>
      <c r="W22" s="15"/>
      <c r="X22" s="15"/>
      <c r="Y22" s="15"/>
    </row>
    <row r="23" spans="1:113" s="54" customFormat="1" x14ac:dyDescent="0.25">
      <c r="A23" s="54" t="s">
        <v>72</v>
      </c>
      <c r="B23" s="54" t="s">
        <v>60</v>
      </c>
      <c r="C23" s="54" t="s">
        <v>56</v>
      </c>
      <c r="D23" s="54" t="s">
        <v>73</v>
      </c>
      <c r="E23" s="54" t="s">
        <v>73</v>
      </c>
      <c r="F23" s="54" t="s">
        <v>65</v>
      </c>
      <c r="G23" s="54" t="s">
        <v>109</v>
      </c>
      <c r="H23" s="54">
        <v>1975</v>
      </c>
      <c r="J23" s="54" t="s">
        <v>62</v>
      </c>
      <c r="K23" s="55">
        <v>9320</v>
      </c>
      <c r="L23" s="62">
        <v>384.20000267028809</v>
      </c>
      <c r="M23" s="55">
        <v>751.10000419616699</v>
      </c>
      <c r="N23" s="62">
        <v>1259.9999771118164</v>
      </c>
      <c r="O23" s="62">
        <v>1317.5000057220459</v>
      </c>
      <c r="P23" s="55">
        <v>2232.3999992609024</v>
      </c>
      <c r="Q23" s="55">
        <v>4539.9900207519531</v>
      </c>
      <c r="R23" s="55">
        <v>5682.0700378417969</v>
      </c>
      <c r="S23" s="55">
        <v>5438.1999816894531</v>
      </c>
      <c r="T23" s="55">
        <v>5838</v>
      </c>
      <c r="U23" s="55">
        <v>7312</v>
      </c>
      <c r="V23" s="55">
        <v>8351.7066593170166</v>
      </c>
      <c r="W23" s="55">
        <v>6222.9065761566162</v>
      </c>
      <c r="X23" s="55">
        <v>6294.4933071136475</v>
      </c>
      <c r="Y23" s="55">
        <v>6092.0532836914062</v>
      </c>
      <c r="Z23" s="55">
        <v>6690.2266235351562</v>
      </c>
      <c r="AA23" s="55">
        <v>6218.5199890136719</v>
      </c>
      <c r="AB23" s="55">
        <v>6038.6667022705078</v>
      </c>
      <c r="AC23" s="55">
        <v>6412.1866054534912</v>
      </c>
      <c r="AD23" s="55">
        <v>5987.6133298873901</v>
      </c>
      <c r="AE23" s="55">
        <v>6790.4666595458984</v>
      </c>
      <c r="AF23" s="55">
        <v>6849.0800476074219</v>
      </c>
      <c r="AG23" s="55">
        <v>8399.6599731445312</v>
      </c>
      <c r="AH23" s="55">
        <v>7283.0999755859375</v>
      </c>
      <c r="AI23" s="55">
        <v>6841.6999816894531</v>
      </c>
      <c r="AJ23" s="55">
        <v>6118.4849243164062</v>
      </c>
      <c r="AK23" s="55">
        <v>6254.9339904785156</v>
      </c>
      <c r="AL23" s="55">
        <v>6531.3430786132812</v>
      </c>
      <c r="AM23" s="55">
        <v>6037.0190124511719</v>
      </c>
      <c r="AN23" s="55">
        <v>4326.9080047607422</v>
      </c>
      <c r="AO23" s="55">
        <v>4944.5400085449219</v>
      </c>
      <c r="AP23" s="55">
        <v>5319.3450622558594</v>
      </c>
      <c r="AQ23" s="55">
        <v>5247.1639404296875</v>
      </c>
      <c r="AR23" s="55">
        <v>2577.2550163269043</v>
      </c>
      <c r="AS23" s="55">
        <v>2233.3549842834473</v>
      </c>
      <c r="AT23" s="55">
        <v>2042.2760543823242</v>
      </c>
      <c r="AU23" s="55">
        <v>1551.8130121231079</v>
      </c>
      <c r="AV23" s="55">
        <v>1368.5450048446655</v>
      </c>
      <c r="AW23" s="55">
        <v>1789.2879819869995</v>
      </c>
      <c r="AX23" s="55">
        <v>1783.431001663208</v>
      </c>
      <c r="AY23" s="55">
        <v>1647.0880012512207</v>
      </c>
      <c r="AZ23" s="57">
        <v>1668.3043680826822</v>
      </c>
      <c r="BA23" s="57">
        <v>1689.5207349141438</v>
      </c>
      <c r="BB23" s="57">
        <v>1710.7371017456053</v>
      </c>
      <c r="BC23" s="57">
        <v>1731.9534685770668</v>
      </c>
      <c r="BD23" s="57">
        <v>1753.1698354085283</v>
      </c>
      <c r="BE23" s="57">
        <v>1774.3862022399899</v>
      </c>
      <c r="BF23" s="57">
        <v>1795.6025690714514</v>
      </c>
      <c r="BG23" s="57">
        <v>1816.8189359029129</v>
      </c>
      <c r="BH23" s="57">
        <v>1838.0353027343745</v>
      </c>
      <c r="BI23" s="57">
        <v>1859.251669565836</v>
      </c>
      <c r="BJ23" s="57">
        <v>1880.4680363972975</v>
      </c>
      <c r="BK23" s="57">
        <v>1901.684403228759</v>
      </c>
      <c r="BL23" s="57">
        <v>1922.9007700602206</v>
      </c>
      <c r="BM23" s="57">
        <v>1944.1171368916821</v>
      </c>
      <c r="BN23" s="57">
        <v>1965.3335037231436</v>
      </c>
      <c r="BO23" s="57">
        <v>1986.5498705546051</v>
      </c>
      <c r="BP23" s="57">
        <v>2007.7662373860667</v>
      </c>
      <c r="BQ23" s="57">
        <v>2028.9826042175282</v>
      </c>
      <c r="BR23" s="57">
        <v>2050.1989710489897</v>
      </c>
      <c r="BS23" s="57">
        <v>2071.4153378804513</v>
      </c>
      <c r="BT23" s="57">
        <v>2092.6317047119128</v>
      </c>
      <c r="BU23" s="57">
        <v>2113.8480715433743</v>
      </c>
      <c r="BV23" s="57">
        <v>2135.0644383748358</v>
      </c>
      <c r="BW23" s="57">
        <v>2156.2808052062974</v>
      </c>
      <c r="BX23" s="57">
        <v>2177.4971720377589</v>
      </c>
      <c r="BY23" s="57">
        <v>2198.7135388692204</v>
      </c>
      <c r="BZ23" s="57">
        <v>2219.929905700682</v>
      </c>
      <c r="CA23" s="57">
        <v>2241.1462725321435</v>
      </c>
      <c r="CB23" s="57">
        <v>2262.362639363605</v>
      </c>
      <c r="CC23" s="57">
        <v>2283.5790061950665</v>
      </c>
      <c r="CD23" s="57">
        <v>2304.7953730265281</v>
      </c>
      <c r="CE23" s="57">
        <v>2326.0117398579896</v>
      </c>
      <c r="CF23" s="57">
        <v>2347.2281066894511</v>
      </c>
      <c r="CG23" s="57">
        <v>2368.4444735209127</v>
      </c>
      <c r="CH23" s="57">
        <v>2389.6608403523742</v>
      </c>
      <c r="CI23" s="57">
        <v>2410.8772071838357</v>
      </c>
      <c r="CJ23" s="58"/>
      <c r="CK23" s="58"/>
      <c r="CL23" s="59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</row>
    <row r="24" spans="1:113" s="47" customFormat="1" x14ac:dyDescent="0.25">
      <c r="A24" t="s">
        <v>80</v>
      </c>
      <c r="B24" t="s">
        <v>60</v>
      </c>
      <c r="C24" t="s">
        <v>81</v>
      </c>
      <c r="D24" t="s">
        <v>62</v>
      </c>
      <c r="E24" t="s">
        <v>74</v>
      </c>
      <c r="F24">
        <v>1997</v>
      </c>
      <c r="G24"/>
      <c r="H24" s="15">
        <v>1184</v>
      </c>
      <c r="I24"/>
      <c r="J24" t="s">
        <v>64</v>
      </c>
      <c r="K24" t="s">
        <v>65</v>
      </c>
      <c r="L24" s="61" t="b">
        <f>D24=J25</f>
        <v>1</v>
      </c>
      <c r="M24" s="63" t="b">
        <f>E24=G25</f>
        <v>0</v>
      </c>
      <c r="N24" s="61" t="b">
        <f>F24=H25</f>
        <v>1</v>
      </c>
      <c r="O24" s="61" t="b">
        <f>H24=K25</f>
        <v>1</v>
      </c>
      <c r="P24"/>
      <c r="Q24" s="15">
        <v>780.4099999666214</v>
      </c>
      <c r="R24" s="15">
        <v>855.43775326111063</v>
      </c>
      <c r="S24" s="15">
        <v>755.3692587018013</v>
      </c>
      <c r="T24" s="15"/>
      <c r="U24" s="15"/>
      <c r="V24" s="15"/>
      <c r="W24" s="15"/>
      <c r="X24" s="15"/>
      <c r="Y24" s="15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s="54" customFormat="1" x14ac:dyDescent="0.25">
      <c r="A25" s="54" t="s">
        <v>80</v>
      </c>
      <c r="B25" s="54" t="s">
        <v>60</v>
      </c>
      <c r="C25" s="54" t="s">
        <v>56</v>
      </c>
      <c r="D25" s="54" t="s">
        <v>83</v>
      </c>
      <c r="E25" s="54" t="s">
        <v>116</v>
      </c>
      <c r="F25" s="54" t="s">
        <v>65</v>
      </c>
      <c r="G25" s="54" t="s">
        <v>109</v>
      </c>
      <c r="H25" s="54">
        <v>1997</v>
      </c>
      <c r="J25" s="54" t="s">
        <v>62</v>
      </c>
      <c r="K25" s="55">
        <v>1184</v>
      </c>
      <c r="L25" s="62"/>
      <c r="M25" s="55"/>
      <c r="N25" s="62"/>
      <c r="O25" s="6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>
        <v>107.29999828338623</v>
      </c>
      <c r="AI25" s="55">
        <v>78.299999475479126</v>
      </c>
      <c r="AJ25" s="55">
        <v>144.00000214576721</v>
      </c>
      <c r="AK25" s="55">
        <v>200.69999885559082</v>
      </c>
      <c r="AL25" s="55">
        <v>234.39504432678223</v>
      </c>
      <c r="AM25" s="55">
        <v>309.3257474899292</v>
      </c>
      <c r="AN25" s="55">
        <v>446.03551616992354</v>
      </c>
      <c r="AO25" s="55">
        <v>482.1384379863739</v>
      </c>
      <c r="AP25" s="55">
        <v>585.2619603946805</v>
      </c>
      <c r="AQ25" s="55">
        <v>835.93644159287214</v>
      </c>
      <c r="AR25" s="55">
        <v>824.86209255456924</v>
      </c>
      <c r="AS25" s="55">
        <v>892.91922527551651</v>
      </c>
      <c r="AT25" s="55">
        <v>872.92195547698066</v>
      </c>
      <c r="AU25" s="55">
        <v>650.65999830886722</v>
      </c>
      <c r="AV25" s="55">
        <v>630.26000015065074</v>
      </c>
      <c r="AW25" s="55">
        <v>780.4099999666214</v>
      </c>
      <c r="AX25" s="55">
        <v>855.43775326111063</v>
      </c>
      <c r="AY25" s="55">
        <v>755.3692587018013</v>
      </c>
      <c r="AZ25" s="57">
        <v>791.23051381663038</v>
      </c>
      <c r="BA25" s="57">
        <v>827.09176893145946</v>
      </c>
      <c r="BB25" s="57">
        <v>862.95302404628853</v>
      </c>
      <c r="BC25" s="57">
        <v>898.81427916111761</v>
      </c>
      <c r="BD25" s="57">
        <v>934.67553427594669</v>
      </c>
      <c r="BE25" s="57">
        <v>970.53678939077577</v>
      </c>
      <c r="BF25" s="57">
        <v>1006.3980445056048</v>
      </c>
      <c r="BG25" s="57">
        <v>1042.2592996204339</v>
      </c>
      <c r="BH25" s="57">
        <v>1078.1205547352631</v>
      </c>
      <c r="BI25" s="57">
        <v>1113.9818098500923</v>
      </c>
      <c r="BJ25" s="57">
        <v>1149.8430649649215</v>
      </c>
      <c r="BK25" s="57">
        <v>1184</v>
      </c>
      <c r="BL25" s="57">
        <v>1184</v>
      </c>
      <c r="BM25" s="57">
        <v>1184</v>
      </c>
      <c r="BN25" s="57">
        <v>1184</v>
      </c>
      <c r="BO25" s="57">
        <v>1184</v>
      </c>
      <c r="BP25" s="57">
        <v>1184</v>
      </c>
      <c r="BQ25" s="57">
        <v>1184</v>
      </c>
      <c r="BR25" s="57">
        <v>1184</v>
      </c>
      <c r="BS25" s="57">
        <v>1184</v>
      </c>
      <c r="BT25" s="57">
        <v>1184</v>
      </c>
      <c r="BU25" s="57">
        <v>1184</v>
      </c>
      <c r="BV25" s="57">
        <v>1184</v>
      </c>
      <c r="BW25" s="57">
        <v>1184</v>
      </c>
      <c r="BX25" s="57">
        <v>1184</v>
      </c>
      <c r="BY25" s="57">
        <v>1184</v>
      </c>
      <c r="BZ25" s="57">
        <v>1184</v>
      </c>
      <c r="CA25" s="57">
        <v>1184</v>
      </c>
      <c r="CB25" s="57">
        <v>1184</v>
      </c>
      <c r="CC25" s="57">
        <v>1184</v>
      </c>
      <c r="CD25" s="57">
        <v>1184</v>
      </c>
      <c r="CE25" s="57">
        <v>1184</v>
      </c>
      <c r="CF25" s="57">
        <v>1184</v>
      </c>
      <c r="CG25" s="57">
        <v>1184</v>
      </c>
      <c r="CH25" s="57">
        <v>1184</v>
      </c>
      <c r="CI25" s="57">
        <v>1184</v>
      </c>
      <c r="CJ25" s="58"/>
      <c r="CK25" s="58"/>
      <c r="CL25" s="59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</row>
    <row r="26" spans="1:113" s="51" customFormat="1" x14ac:dyDescent="0.25">
      <c r="A26" t="s">
        <v>75</v>
      </c>
      <c r="B26" t="s">
        <v>60</v>
      </c>
      <c r="C26" t="s">
        <v>76</v>
      </c>
      <c r="D26" t="s">
        <v>62</v>
      </c>
      <c r="E26" t="s">
        <v>74</v>
      </c>
      <c r="F26">
        <v>1997</v>
      </c>
      <c r="G26"/>
      <c r="H26" s="15">
        <v>1500</v>
      </c>
      <c r="I26"/>
      <c r="J26" t="s">
        <v>64</v>
      </c>
      <c r="K26" t="s">
        <v>77</v>
      </c>
      <c r="L26" s="61" t="b">
        <f>D26=J27</f>
        <v>1</v>
      </c>
      <c r="M26" s="63" t="b">
        <f>E26=G27</f>
        <v>0</v>
      </c>
      <c r="N26" s="61" t="b">
        <f>F26=H27</f>
        <v>1</v>
      </c>
      <c r="O26" s="61" t="b">
        <f>H26=K27</f>
        <v>1</v>
      </c>
      <c r="P26"/>
      <c r="Q26" s="15">
        <v>766.97499561309814</v>
      </c>
      <c r="R26" s="15">
        <v>829.44000655412674</v>
      </c>
      <c r="S26" s="15">
        <v>692.10634279251099</v>
      </c>
      <c r="T26" s="15"/>
      <c r="U26" s="15"/>
      <c r="V26" s="15"/>
      <c r="W26" s="15"/>
      <c r="X26" s="15"/>
      <c r="Y26" s="15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s="54" customFormat="1" x14ac:dyDescent="0.25">
      <c r="A27" s="54" t="s">
        <v>75</v>
      </c>
      <c r="B27" s="54" t="s">
        <v>60</v>
      </c>
      <c r="C27" s="54" t="s">
        <v>56</v>
      </c>
      <c r="D27" s="54" t="s">
        <v>73</v>
      </c>
      <c r="E27" s="54" t="s">
        <v>117</v>
      </c>
      <c r="F27" s="54" t="s">
        <v>77</v>
      </c>
      <c r="G27" s="54" t="s">
        <v>109</v>
      </c>
      <c r="H27" s="54">
        <v>1997</v>
      </c>
      <c r="J27" s="54" t="s">
        <v>62</v>
      </c>
      <c r="K27" s="55">
        <v>1500</v>
      </c>
      <c r="L27" s="62"/>
      <c r="M27" s="55"/>
      <c r="N27" s="62"/>
      <c r="O27" s="6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>
        <v>698.27999114990234</v>
      </c>
      <c r="AI27" s="55">
        <v>970.82700347900391</v>
      </c>
      <c r="AJ27" s="55">
        <v>969.02001190185547</v>
      </c>
      <c r="AK27" s="55">
        <v>1333.6199951171875</v>
      </c>
      <c r="AL27" s="55">
        <v>925.72000885009766</v>
      </c>
      <c r="AM27" s="55">
        <v>1307.6200180053711</v>
      </c>
      <c r="AN27" s="55">
        <v>1132.880012512207</v>
      </c>
      <c r="AO27" s="55">
        <v>1114.6099891662598</v>
      </c>
      <c r="AP27" s="55">
        <v>1284.7300033569336</v>
      </c>
      <c r="AQ27" s="55">
        <v>1219.8029956817627</v>
      </c>
      <c r="AR27" s="55">
        <v>1329.6619930267334</v>
      </c>
      <c r="AS27" s="55">
        <v>1283.9240055084229</v>
      </c>
      <c r="AT27" s="55">
        <v>1206.3229875564575</v>
      </c>
      <c r="AU27" s="55">
        <v>764.75000387430191</v>
      </c>
      <c r="AV27" s="55">
        <v>479.90399968624115</v>
      </c>
      <c r="AW27" s="55">
        <v>766.97499561309814</v>
      </c>
      <c r="AX27" s="55">
        <v>829.44000655412674</v>
      </c>
      <c r="AY27" s="55">
        <v>692.10634279251099</v>
      </c>
      <c r="AZ27" s="57">
        <v>695.92168899156434</v>
      </c>
      <c r="BA27" s="57">
        <v>699.73703519061769</v>
      </c>
      <c r="BB27" s="57">
        <v>703.55238138967104</v>
      </c>
      <c r="BC27" s="57">
        <v>707.36772758872439</v>
      </c>
      <c r="BD27" s="57">
        <v>711.18307378777774</v>
      </c>
      <c r="BE27" s="57">
        <v>714.9984199868311</v>
      </c>
      <c r="BF27" s="57">
        <v>718.81376618588445</v>
      </c>
      <c r="BG27" s="57">
        <v>722.6291123849378</v>
      </c>
      <c r="BH27" s="57">
        <v>726.44445858399115</v>
      </c>
      <c r="BI27" s="57">
        <v>730.2598047830445</v>
      </c>
      <c r="BJ27" s="57">
        <v>734.07515098209785</v>
      </c>
      <c r="BK27" s="57">
        <v>737.8904971811512</v>
      </c>
      <c r="BL27" s="57">
        <v>741.70584338020456</v>
      </c>
      <c r="BM27" s="57">
        <v>745.52118957925791</v>
      </c>
      <c r="BN27" s="57">
        <v>749.33653577831126</v>
      </c>
      <c r="BO27" s="57">
        <v>753.15188197736461</v>
      </c>
      <c r="BP27" s="57">
        <v>756.96722817641796</v>
      </c>
      <c r="BQ27" s="57">
        <v>760.78257437547131</v>
      </c>
      <c r="BR27" s="57">
        <v>764.59792057452466</v>
      </c>
      <c r="BS27" s="57">
        <v>768.41326677357802</v>
      </c>
      <c r="BT27" s="57">
        <v>772.22861297263137</v>
      </c>
      <c r="BU27" s="57">
        <v>776.04395917168472</v>
      </c>
      <c r="BV27" s="57">
        <v>779.85930537073807</v>
      </c>
      <c r="BW27" s="57">
        <v>783.67465156979142</v>
      </c>
      <c r="BX27" s="57">
        <v>787.48999776884477</v>
      </c>
      <c r="BY27" s="57">
        <v>791.30534396789812</v>
      </c>
      <c r="BZ27" s="57">
        <v>795.12069016695148</v>
      </c>
      <c r="CA27" s="57">
        <v>798.93603636600483</v>
      </c>
      <c r="CB27" s="57">
        <v>802.75138256505818</v>
      </c>
      <c r="CC27" s="57">
        <v>806.56672876411153</v>
      </c>
      <c r="CD27" s="57">
        <v>810.38207496316488</v>
      </c>
      <c r="CE27" s="57">
        <v>814.19742116221823</v>
      </c>
      <c r="CF27" s="57">
        <v>818.01276736127159</v>
      </c>
      <c r="CG27" s="57">
        <v>821.82811356032494</v>
      </c>
      <c r="CH27" s="57">
        <v>825.64345975937829</v>
      </c>
      <c r="CI27" s="57">
        <v>829.45880595843164</v>
      </c>
      <c r="CJ27" s="58"/>
      <c r="CK27" s="58"/>
      <c r="CL27" s="59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</row>
    <row r="28" spans="1:113" s="47" customFormat="1" x14ac:dyDescent="0.25">
      <c r="A28" t="s">
        <v>84</v>
      </c>
      <c r="B28" t="s">
        <v>60</v>
      </c>
      <c r="C28" t="s">
        <v>85</v>
      </c>
      <c r="D28" t="s">
        <v>62</v>
      </c>
      <c r="E28" t="s">
        <v>86</v>
      </c>
      <c r="F28">
        <v>1998</v>
      </c>
      <c r="G28"/>
      <c r="H28" s="15">
        <v>500</v>
      </c>
      <c r="I28"/>
      <c r="J28" t="s">
        <v>64</v>
      </c>
      <c r="K28" t="s">
        <v>65</v>
      </c>
      <c r="L28" s="61" t="b">
        <f>D28=J29</f>
        <v>1</v>
      </c>
      <c r="M28" s="63" t="b">
        <f>E28=G29</f>
        <v>0</v>
      </c>
      <c r="N28" s="61" t="b">
        <f>F28=H29</f>
        <v>1</v>
      </c>
      <c r="O28" s="61" t="b">
        <f>H28=K29</f>
        <v>1</v>
      </c>
      <c r="P28"/>
      <c r="Q28" s="15">
        <v>150</v>
      </c>
      <c r="R28" s="15">
        <v>356.80000305175781</v>
      </c>
      <c r="S28" s="15">
        <v>253.23334187269211</v>
      </c>
      <c r="T28" s="15"/>
      <c r="U28" s="15"/>
      <c r="V28" s="15"/>
      <c r="W28" s="15"/>
      <c r="X28" s="15"/>
      <c r="Y28" s="1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s="54" customFormat="1" x14ac:dyDescent="0.25">
      <c r="A29" s="54" t="s">
        <v>84</v>
      </c>
      <c r="B29" s="54" t="s">
        <v>60</v>
      </c>
      <c r="C29" s="54" t="s">
        <v>56</v>
      </c>
      <c r="D29" s="54" t="s">
        <v>83</v>
      </c>
      <c r="E29" s="54" t="s">
        <v>111</v>
      </c>
      <c r="F29" s="54" t="s">
        <v>65</v>
      </c>
      <c r="G29" s="54" t="s">
        <v>119</v>
      </c>
      <c r="H29" s="54">
        <v>1998</v>
      </c>
      <c r="J29" s="54" t="s">
        <v>62</v>
      </c>
      <c r="K29" s="55">
        <v>500</v>
      </c>
      <c r="L29" s="62"/>
      <c r="M29" s="55"/>
      <c r="N29" s="55"/>
      <c r="O29" s="6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>
        <v>0</v>
      </c>
      <c r="AK29" s="55">
        <v>323.79999542236328</v>
      </c>
      <c r="AL29" s="55">
        <v>0</v>
      </c>
      <c r="AM29" s="55">
        <v>373.40000915527344</v>
      </c>
      <c r="AN29" s="55">
        <v>0</v>
      </c>
      <c r="AO29" s="55">
        <v>0</v>
      </c>
      <c r="AP29" s="55">
        <v>0</v>
      </c>
      <c r="AQ29" s="55">
        <v>0</v>
      </c>
      <c r="AR29" s="55">
        <v>540.47000503540039</v>
      </c>
      <c r="AS29" s="55">
        <v>365.13001083396375</v>
      </c>
      <c r="AT29" s="55">
        <v>110.79999923706055</v>
      </c>
      <c r="AU29" s="55">
        <v>137.90000057220459</v>
      </c>
      <c r="AV29" s="55">
        <v>252.89999771118164</v>
      </c>
      <c r="AW29" s="55">
        <v>150</v>
      </c>
      <c r="AX29" s="55">
        <v>356.80000305175781</v>
      </c>
      <c r="AY29" s="55">
        <v>253.23334187269211</v>
      </c>
      <c r="AZ29" s="57">
        <v>269.06042573973536</v>
      </c>
      <c r="BA29" s="57">
        <v>284.88750960677862</v>
      </c>
      <c r="BB29" s="57">
        <v>300.71459347382188</v>
      </c>
      <c r="BC29" s="57">
        <v>316.54167734086514</v>
      </c>
      <c r="BD29" s="57">
        <v>332.36876120790839</v>
      </c>
      <c r="BE29" s="57">
        <v>348.19584507495165</v>
      </c>
      <c r="BF29" s="57">
        <v>364.02292894199491</v>
      </c>
      <c r="BG29" s="57">
        <v>379.85001280903816</v>
      </c>
      <c r="BH29" s="57">
        <v>395.67709667608142</v>
      </c>
      <c r="BI29" s="57">
        <v>411.50418054312468</v>
      </c>
      <c r="BJ29" s="57">
        <v>427.33126441016793</v>
      </c>
      <c r="BK29" s="57">
        <v>443.15834827721119</v>
      </c>
      <c r="BL29" s="57">
        <v>458.98543214425445</v>
      </c>
      <c r="BM29" s="57">
        <v>474.8125160112977</v>
      </c>
      <c r="BN29" s="57">
        <v>490.63959987834096</v>
      </c>
      <c r="BO29" s="57">
        <v>500</v>
      </c>
      <c r="BP29" s="57">
        <v>500</v>
      </c>
      <c r="BQ29" s="57">
        <v>500</v>
      </c>
      <c r="BR29" s="57">
        <v>500</v>
      </c>
      <c r="BS29" s="57">
        <v>500</v>
      </c>
      <c r="BT29" s="57">
        <v>500</v>
      </c>
      <c r="BU29" s="57">
        <v>500</v>
      </c>
      <c r="BV29" s="57">
        <v>500</v>
      </c>
      <c r="BW29" s="57">
        <v>500</v>
      </c>
      <c r="BX29" s="57">
        <v>500</v>
      </c>
      <c r="BY29" s="57">
        <v>500</v>
      </c>
      <c r="BZ29" s="57">
        <v>500</v>
      </c>
      <c r="CA29" s="57">
        <v>500</v>
      </c>
      <c r="CB29" s="57">
        <v>500</v>
      </c>
      <c r="CC29" s="57">
        <v>500</v>
      </c>
      <c r="CD29" s="57">
        <v>500</v>
      </c>
      <c r="CE29" s="57">
        <v>500</v>
      </c>
      <c r="CF29" s="57">
        <v>500</v>
      </c>
      <c r="CG29" s="57">
        <v>500</v>
      </c>
      <c r="CH29" s="57">
        <v>500</v>
      </c>
      <c r="CI29" s="57">
        <v>500</v>
      </c>
      <c r="CJ29" s="58"/>
      <c r="CK29" s="58"/>
      <c r="CL29" s="59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</row>
    <row r="30" spans="1:113" s="47" customFormat="1" x14ac:dyDescent="0.25">
      <c r="A30" t="s">
        <v>59</v>
      </c>
      <c r="B30" t="s">
        <v>93</v>
      </c>
      <c r="C30" t="s">
        <v>61</v>
      </c>
      <c r="D30" t="s">
        <v>62</v>
      </c>
      <c r="E30" t="s">
        <v>63</v>
      </c>
      <c r="F30">
        <v>2015</v>
      </c>
      <c r="G30">
        <v>2039</v>
      </c>
      <c r="H30" s="15">
        <v>250</v>
      </c>
      <c r="I30"/>
      <c r="J30" t="s">
        <v>96</v>
      </c>
      <c r="K30" t="s">
        <v>65</v>
      </c>
      <c r="L30" s="61" t="b">
        <f>D30=J31</f>
        <v>1</v>
      </c>
      <c r="M30" s="61" t="b">
        <f>E30=G31</f>
        <v>1</v>
      </c>
      <c r="N30" s="61" t="b">
        <f>F30=H31</f>
        <v>1</v>
      </c>
      <c r="O30" s="61" t="b">
        <f>H30=K31</f>
        <v>1</v>
      </c>
      <c r="P30" t="s">
        <v>99</v>
      </c>
      <c r="Q30" s="15"/>
      <c r="R30" s="15"/>
      <c r="S30" s="15"/>
      <c r="T30" s="15"/>
      <c r="U30" s="15"/>
      <c r="V30" s="15"/>
      <c r="W30" s="15"/>
      <c r="X30" s="15"/>
      <c r="Y30" s="15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s="54" customFormat="1" x14ac:dyDescent="0.25">
      <c r="A31" s="54" t="s">
        <v>59</v>
      </c>
      <c r="B31" s="54" t="s">
        <v>93</v>
      </c>
      <c r="C31" s="54" t="s">
        <v>56</v>
      </c>
      <c r="D31" s="54" t="s">
        <v>61</v>
      </c>
      <c r="E31" s="54" t="s">
        <v>61</v>
      </c>
      <c r="F31" s="54" t="s">
        <v>65</v>
      </c>
      <c r="G31" s="54" t="s">
        <v>63</v>
      </c>
      <c r="H31" s="54">
        <v>2015</v>
      </c>
      <c r="I31" s="54">
        <v>2039</v>
      </c>
      <c r="J31" s="54" t="s">
        <v>62</v>
      </c>
      <c r="K31" s="55">
        <v>250</v>
      </c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7">
        <v>0</v>
      </c>
      <c r="BA31" s="57">
        <v>0</v>
      </c>
      <c r="BB31" s="57">
        <v>0</v>
      </c>
      <c r="BC31" s="57">
        <v>0</v>
      </c>
      <c r="BD31" s="57">
        <v>0</v>
      </c>
      <c r="BE31" s="57">
        <v>0</v>
      </c>
      <c r="BF31" s="57">
        <v>0</v>
      </c>
      <c r="BG31" s="57">
        <v>0</v>
      </c>
      <c r="BH31" s="57">
        <v>0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v>0</v>
      </c>
      <c r="BZ31" s="57">
        <v>0</v>
      </c>
      <c r="CA31" s="57">
        <v>0</v>
      </c>
      <c r="CB31" s="57">
        <v>0</v>
      </c>
      <c r="CC31" s="57">
        <v>0</v>
      </c>
      <c r="CD31" s="57">
        <v>0</v>
      </c>
      <c r="CE31" s="57">
        <v>0</v>
      </c>
      <c r="CF31" s="57">
        <v>0</v>
      </c>
      <c r="CG31" s="57">
        <v>0</v>
      </c>
      <c r="CH31" s="57">
        <v>0</v>
      </c>
      <c r="CI31" s="57">
        <v>0</v>
      </c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</row>
    <row r="34" spans="1:113" s="47" customFormat="1" x14ac:dyDescent="0.25">
      <c r="A34"/>
      <c r="B34"/>
      <c r="C34"/>
      <c r="D34"/>
      <c r="E34"/>
      <c r="F34"/>
      <c r="G34"/>
      <c r="H34" s="15"/>
      <c r="I34"/>
      <c r="J34"/>
      <c r="K34"/>
      <c r="L34"/>
      <c r="M34"/>
      <c r="N34"/>
      <c r="O34"/>
      <c r="P34"/>
      <c r="Q34" s="15"/>
      <c r="R34" s="15"/>
      <c r="S34" s="15"/>
      <c r="T34" s="15"/>
      <c r="U34" s="15"/>
      <c r="V34" s="15"/>
      <c r="W34" s="15"/>
      <c r="X34" s="15"/>
      <c r="Y34" s="15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47" customFormat="1" x14ac:dyDescent="0.25">
      <c r="A35" s="47" t="s">
        <v>59</v>
      </c>
      <c r="B35" s="47" t="s">
        <v>60</v>
      </c>
      <c r="C35" s="47" t="s">
        <v>56</v>
      </c>
      <c r="D35" s="47" t="s">
        <v>61</v>
      </c>
      <c r="E35" s="47" t="s">
        <v>61</v>
      </c>
      <c r="F35" s="47" t="s">
        <v>65</v>
      </c>
      <c r="G35" s="47" t="s">
        <v>63</v>
      </c>
      <c r="H35" s="47">
        <v>2013</v>
      </c>
      <c r="I35" s="47">
        <v>2039</v>
      </c>
      <c r="J35" s="47" t="s">
        <v>62</v>
      </c>
      <c r="K35" s="48">
        <v>250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9">
        <v>3.6022862266476472</v>
      </c>
      <c r="BA35" s="49">
        <v>12.170789848905761</v>
      </c>
      <c r="BB35" s="50">
        <v>16.455041660034816</v>
      </c>
      <c r="BC35" s="50">
        <v>20.739293471163872</v>
      </c>
      <c r="BD35" s="50">
        <v>25.023545282292929</v>
      </c>
      <c r="BE35" s="50">
        <v>29.307797093421986</v>
      </c>
      <c r="BF35" s="50">
        <v>33.592048904551042</v>
      </c>
      <c r="BG35" s="50">
        <v>37.876300715680102</v>
      </c>
      <c r="BH35" s="50">
        <v>42.160552526809155</v>
      </c>
      <c r="BI35" s="50">
        <v>46.444804337938209</v>
      </c>
      <c r="BJ35" s="50">
        <v>50.729056149067262</v>
      </c>
      <c r="BK35" s="50">
        <v>55.013307960196315</v>
      </c>
      <c r="BL35" s="50">
        <v>59.297559771325368</v>
      </c>
      <c r="BM35" s="50">
        <v>63.581811582454421</v>
      </c>
      <c r="BN35" s="50">
        <v>67.866063393583474</v>
      </c>
      <c r="BO35" s="50">
        <v>72.150315204712527</v>
      </c>
      <c r="BP35" s="50">
        <v>76.43456701584158</v>
      </c>
      <c r="BQ35" s="50">
        <v>80.718818826970633</v>
      </c>
      <c r="BR35" s="50">
        <v>85.003070638099686</v>
      </c>
      <c r="BS35" s="50">
        <v>89.287322449228739</v>
      </c>
      <c r="BT35" s="50">
        <v>93.571574260357792</v>
      </c>
      <c r="BU35" s="50">
        <v>97.855826071486845</v>
      </c>
      <c r="BV35" s="50">
        <v>102.1400778826159</v>
      </c>
      <c r="BW35" s="50">
        <v>106.42432969374495</v>
      </c>
      <c r="BX35" s="50">
        <v>110.708581504874</v>
      </c>
      <c r="BY35" s="50">
        <v>114.99283331600306</v>
      </c>
      <c r="BZ35" s="50">
        <v>119.27708512713211</v>
      </c>
      <c r="CA35" s="50">
        <v>123.56133693826116</v>
      </c>
      <c r="CB35" s="50">
        <v>127.84558874939022</v>
      </c>
      <c r="CC35" s="50">
        <v>132.12984056051928</v>
      </c>
      <c r="CD35" s="50">
        <v>136.41409237164834</v>
      </c>
      <c r="CE35" s="50">
        <v>140.69834418277739</v>
      </c>
      <c r="CF35" s="50">
        <v>144.98259599390644</v>
      </c>
      <c r="CG35" s="50">
        <v>149.2668478050355</v>
      </c>
      <c r="CH35" s="50">
        <v>153.55109961616455</v>
      </c>
      <c r="CI35" s="50">
        <v>157.8353514272936</v>
      </c>
      <c r="CJ35" s="51"/>
      <c r="CK35" s="51"/>
      <c r="CL35" s="52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</row>
    <row r="36" spans="1:113" x14ac:dyDescent="0.25">
      <c r="A36" t="s">
        <v>87</v>
      </c>
      <c r="B36" t="s">
        <v>60</v>
      </c>
      <c r="C36" t="s">
        <v>88</v>
      </c>
      <c r="D36" t="s">
        <v>89</v>
      </c>
      <c r="E36" t="s">
        <v>74</v>
      </c>
      <c r="F36">
        <v>2016</v>
      </c>
      <c r="H36" s="15">
        <v>1500</v>
      </c>
      <c r="J36" t="s">
        <v>64</v>
      </c>
      <c r="K36" t="s">
        <v>65</v>
      </c>
      <c r="Q36" s="15"/>
      <c r="R36" s="15"/>
      <c r="S36" s="15"/>
      <c r="T36" s="15"/>
      <c r="U36" s="15"/>
      <c r="V36" s="15"/>
      <c r="W36" s="15"/>
      <c r="X36" s="15"/>
      <c r="Y36" s="15"/>
    </row>
    <row r="37" spans="1:113" x14ac:dyDescent="0.25">
      <c r="A37" t="s">
        <v>90</v>
      </c>
      <c r="B37" t="s">
        <v>60</v>
      </c>
      <c r="C37" t="s">
        <v>91</v>
      </c>
      <c r="D37" t="s">
        <v>89</v>
      </c>
      <c r="E37" t="s">
        <v>74</v>
      </c>
      <c r="F37">
        <v>2020</v>
      </c>
      <c r="H37" s="15">
        <v>1500</v>
      </c>
      <c r="J37" t="s">
        <v>64</v>
      </c>
      <c r="K37" t="s">
        <v>65</v>
      </c>
      <c r="Q37" s="15"/>
      <c r="R37" s="15"/>
      <c r="S37" s="15"/>
      <c r="T37" s="15"/>
      <c r="U37" s="15"/>
      <c r="V37" s="15"/>
      <c r="W37" s="15"/>
      <c r="X37" s="15"/>
      <c r="Y37" s="15"/>
    </row>
    <row r="38" spans="1:113" x14ac:dyDescent="0.25">
      <c r="A38" s="51" t="s">
        <v>110</v>
      </c>
      <c r="B38" s="51" t="s">
        <v>60</v>
      </c>
      <c r="C38" s="51" t="s">
        <v>56</v>
      </c>
      <c r="D38" s="51" t="s">
        <v>83</v>
      </c>
      <c r="E38" s="51" t="s">
        <v>111</v>
      </c>
      <c r="F38" s="51" t="s">
        <v>65</v>
      </c>
      <c r="G38" s="51" t="s">
        <v>63</v>
      </c>
      <c r="H38" s="51">
        <v>1993</v>
      </c>
      <c r="I38" s="51"/>
      <c r="J38" s="51" t="s">
        <v>112</v>
      </c>
      <c r="K38" s="52">
        <v>500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>
        <v>194.79999685287476</v>
      </c>
      <c r="AE38" s="52">
        <v>273.30000305175781</v>
      </c>
      <c r="AF38" s="52">
        <v>126.79999852180481</v>
      </c>
      <c r="AG38" s="52">
        <v>498.79999876022339</v>
      </c>
      <c r="AH38" s="52">
        <v>465.5</v>
      </c>
      <c r="AI38" s="52">
        <v>0</v>
      </c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1"/>
      <c r="CK38" s="51"/>
      <c r="CL38" s="52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</row>
    <row r="39" spans="1:113" s="47" customFormat="1" x14ac:dyDescent="0.25">
      <c r="A39" s="47" t="s">
        <v>114</v>
      </c>
      <c r="B39" s="47" t="s">
        <v>93</v>
      </c>
      <c r="C39" s="47" t="s">
        <v>56</v>
      </c>
      <c r="D39" s="47" t="s">
        <v>115</v>
      </c>
      <c r="E39" s="47" t="s">
        <v>115</v>
      </c>
      <c r="F39" s="47" t="s">
        <v>65</v>
      </c>
      <c r="G39" s="47" t="s">
        <v>63</v>
      </c>
      <c r="H39" s="47">
        <v>2008</v>
      </c>
      <c r="J39" s="47" t="s">
        <v>112</v>
      </c>
      <c r="K39" s="47">
        <v>516</v>
      </c>
      <c r="L39" s="48"/>
      <c r="M39" s="48"/>
      <c r="N39" s="48"/>
      <c r="O39" s="48"/>
      <c r="P39" s="48"/>
      <c r="Q39" s="48"/>
      <c r="R39" s="53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</row>
    <row r="40" spans="1:113" s="47" customFormat="1" x14ac:dyDescent="0.25">
      <c r="A40" s="47" t="s">
        <v>118</v>
      </c>
      <c r="B40" s="47" t="s">
        <v>60</v>
      </c>
      <c r="C40" s="47" t="s">
        <v>56</v>
      </c>
      <c r="D40" s="47" t="s">
        <v>106</v>
      </c>
      <c r="E40" s="47" t="s">
        <v>107</v>
      </c>
      <c r="F40" s="47" t="s">
        <v>65</v>
      </c>
      <c r="G40" s="47" t="s">
        <v>119</v>
      </c>
      <c r="H40" s="47">
        <v>2030</v>
      </c>
      <c r="J40" s="47" t="s">
        <v>112</v>
      </c>
      <c r="K40" s="48">
        <v>228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1"/>
      <c r="CK40" s="51"/>
      <c r="CL40" s="52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</row>
    <row r="41" spans="1:113" s="47" customFormat="1" x14ac:dyDescent="0.25">
      <c r="A41" s="47" t="s">
        <v>120</v>
      </c>
      <c r="B41" s="47" t="s">
        <v>60</v>
      </c>
      <c r="C41" s="47" t="s">
        <v>56</v>
      </c>
      <c r="D41" s="47" t="s">
        <v>106</v>
      </c>
      <c r="E41" s="47" t="s">
        <v>113</v>
      </c>
      <c r="F41" s="47" t="s">
        <v>65</v>
      </c>
      <c r="G41" s="47" t="s">
        <v>119</v>
      </c>
      <c r="H41" s="47">
        <v>2030</v>
      </c>
      <c r="J41" s="47" t="s">
        <v>112</v>
      </c>
      <c r="K41" s="48">
        <v>2531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1"/>
      <c r="CK41" s="51"/>
      <c r="CL41" s="52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</row>
    <row r="42" spans="1:113" s="47" customFormat="1" x14ac:dyDescent="0.25">
      <c r="A42" s="47" t="s">
        <v>121</v>
      </c>
      <c r="B42" s="47" t="s">
        <v>60</v>
      </c>
      <c r="C42" s="47" t="s">
        <v>56</v>
      </c>
      <c r="D42" s="47" t="s">
        <v>106</v>
      </c>
      <c r="E42" s="47" t="s">
        <v>108</v>
      </c>
      <c r="F42" s="47" t="s">
        <v>65</v>
      </c>
      <c r="G42" s="47" t="s">
        <v>119</v>
      </c>
      <c r="H42" s="47">
        <v>2030</v>
      </c>
      <c r="J42" s="47" t="s">
        <v>112</v>
      </c>
      <c r="K42" s="48">
        <v>1536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1"/>
      <c r="CK42" s="51"/>
      <c r="CL42" s="52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</row>
    <row r="43" spans="1:113" s="47" customFormat="1" x14ac:dyDescent="0.25">
      <c r="A43" s="47" t="s">
        <v>122</v>
      </c>
      <c r="B43" s="47" t="s">
        <v>93</v>
      </c>
      <c r="C43" s="47" t="s">
        <v>56</v>
      </c>
      <c r="D43" s="47" t="s">
        <v>98</v>
      </c>
      <c r="E43" s="47" t="s">
        <v>98</v>
      </c>
      <c r="F43" s="47" t="s">
        <v>65</v>
      </c>
      <c r="G43" s="47" t="s">
        <v>123</v>
      </c>
      <c r="H43" s="47">
        <v>2030</v>
      </c>
      <c r="J43" s="47" t="s">
        <v>112</v>
      </c>
      <c r="K43" s="47">
        <v>981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</row>
    <row r="44" spans="1:113" s="47" customFormat="1" x14ac:dyDescent="0.25">
      <c r="A44" s="47" t="s">
        <v>124</v>
      </c>
      <c r="B44" s="47" t="s">
        <v>93</v>
      </c>
      <c r="C44" s="47" t="s">
        <v>56</v>
      </c>
      <c r="D44" s="47" t="s">
        <v>98</v>
      </c>
      <c r="E44" s="47" t="s">
        <v>125</v>
      </c>
      <c r="F44" s="47" t="s">
        <v>65</v>
      </c>
      <c r="G44" s="47" t="s">
        <v>109</v>
      </c>
      <c r="H44" s="47">
        <v>2011</v>
      </c>
      <c r="J44" s="47" t="s">
        <v>62</v>
      </c>
      <c r="K44" s="47">
        <v>1200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>
        <v>150.08999633789062</v>
      </c>
      <c r="AW44" s="48">
        <v>161.68999481201172</v>
      </c>
      <c r="AX44" s="48">
        <v>963.71199417114258</v>
      </c>
      <c r="AY44" s="48">
        <v>425.16400051116943</v>
      </c>
      <c r="AZ44" s="50">
        <v>470.0430013338725</v>
      </c>
      <c r="BA44" s="50">
        <v>514.92200215657556</v>
      </c>
      <c r="BB44" s="50">
        <v>559.80100297927856</v>
      </c>
      <c r="BC44" s="50">
        <v>604.68000380198157</v>
      </c>
      <c r="BD44" s="50">
        <v>649.55900462468458</v>
      </c>
      <c r="BE44" s="50">
        <v>694.43800544738758</v>
      </c>
      <c r="BF44" s="50">
        <v>739.31700627009059</v>
      </c>
      <c r="BG44" s="50">
        <v>784.19600709279359</v>
      </c>
      <c r="BH44" s="50">
        <v>829.0750079154966</v>
      </c>
      <c r="BI44" s="50">
        <v>873.9540087381996</v>
      </c>
      <c r="BJ44" s="50">
        <v>918.83300956090261</v>
      </c>
      <c r="BK44" s="50">
        <v>963.71201038360562</v>
      </c>
      <c r="BL44" s="50">
        <v>1008.5910112063086</v>
      </c>
      <c r="BM44" s="50">
        <v>1053.4700120290117</v>
      </c>
      <c r="BN44" s="50">
        <v>1098.3490128517149</v>
      </c>
      <c r="BO44" s="50">
        <v>1143.228013674418</v>
      </c>
      <c r="BP44" s="50">
        <v>1188.1070144971211</v>
      </c>
      <c r="BQ44" s="50">
        <v>1200</v>
      </c>
      <c r="BR44" s="50">
        <v>1200</v>
      </c>
      <c r="BS44" s="50">
        <v>1200</v>
      </c>
      <c r="BT44" s="50">
        <v>1200</v>
      </c>
      <c r="BU44" s="50">
        <v>1200</v>
      </c>
      <c r="BV44" s="50">
        <v>1200</v>
      </c>
      <c r="BW44" s="50">
        <v>1200</v>
      </c>
      <c r="BX44" s="50">
        <v>1200</v>
      </c>
      <c r="BY44" s="50">
        <v>1200</v>
      </c>
      <c r="BZ44" s="50">
        <v>1200</v>
      </c>
      <c r="CA44" s="50">
        <v>1200</v>
      </c>
      <c r="CB44" s="50">
        <v>1200</v>
      </c>
      <c r="CC44" s="50">
        <v>1200</v>
      </c>
      <c r="CD44" s="50">
        <v>1200</v>
      </c>
      <c r="CE44" s="50">
        <v>1200</v>
      </c>
      <c r="CF44" s="50">
        <v>1200</v>
      </c>
      <c r="CG44" s="50">
        <v>1200</v>
      </c>
      <c r="CH44" s="50">
        <v>1200</v>
      </c>
      <c r="CI44" s="50">
        <v>1200</v>
      </c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</row>
    <row r="45" spans="1:113" s="47" customFormat="1" x14ac:dyDescent="0.25">
      <c r="A45" s="47" t="s">
        <v>126</v>
      </c>
      <c r="B45" s="47" t="s">
        <v>60</v>
      </c>
      <c r="C45" s="47" t="s">
        <v>56</v>
      </c>
      <c r="D45" s="47" t="s">
        <v>61</v>
      </c>
      <c r="E45" s="47" t="s">
        <v>61</v>
      </c>
      <c r="F45" s="47" t="s">
        <v>65</v>
      </c>
      <c r="G45" s="47" t="s">
        <v>119</v>
      </c>
      <c r="H45" s="47">
        <v>2039</v>
      </c>
      <c r="J45" s="47" t="s">
        <v>112</v>
      </c>
      <c r="K45" s="48">
        <v>250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1"/>
      <c r="CK45" s="51"/>
      <c r="CL45" s="52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</row>
    <row r="46" spans="1:113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113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113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</sheetData>
  <sortState ref="A8:DI46">
    <sortCondition ref="A8:A46"/>
  </sortState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10CEA17C-D923-46D8-8D8E-6DB398338EF0}"/>
</file>

<file path=customXml/itemProps2.xml><?xml version="1.0" encoding="utf-8"?>
<ds:datastoreItem xmlns:ds="http://schemas.openxmlformats.org/officeDocument/2006/customXml" ds:itemID="{BAD31072-79A1-41D3-949C-DD04E10F4AB4}"/>
</file>

<file path=customXml/itemProps3.xml><?xml version="1.0" encoding="utf-8"?>
<ds:datastoreItem xmlns:ds="http://schemas.openxmlformats.org/officeDocument/2006/customXml" ds:itemID="{8B6900BB-8655-49B2-86FE-33FB84023C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ProjectList</vt:lpstr>
      <vt:lpstr>Compared</vt:lpstr>
      <vt:lpstr>step2</vt:lpstr>
      <vt:lpstr>step1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ThreeValleys LR Inventory DRAFT 4-13-2015 (rev1)</dc:title>
  <dc:creator>Ti,Mike N</dc:creator>
  <cp:lastModifiedBy>McCarthy,Jennifer R</cp:lastModifiedBy>
  <dcterms:created xsi:type="dcterms:W3CDTF">2015-04-13T22:11:47Z</dcterms:created>
  <dcterms:modified xsi:type="dcterms:W3CDTF">2015-09-10T16:56:52Z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