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905" yWindow="15" windowWidth="27150" windowHeight="13560" activeTab="3"/>
  </bookViews>
  <sheets>
    <sheet name="Instructions" sheetId="4" r:id="rId1"/>
    <sheet name="ProjectList" sheetId="5" r:id="rId2"/>
    <sheet name="Step1" sheetId="7" r:id="rId3"/>
    <sheet name="Step2" sheetId="8" r:id="rId4"/>
    <sheet name="Compared" sheetId="6" r:id="rId5"/>
  </sheets>
  <calcPr calcId="145621" calcOnSave="0"/>
</workbook>
</file>

<file path=xl/calcChain.xml><?xml version="1.0" encoding="utf-8"?>
<calcChain xmlns="http://schemas.openxmlformats.org/spreadsheetml/2006/main">
  <c r="T16" i="7" l="1"/>
  <c r="T24" i="7"/>
  <c r="S24" i="7"/>
  <c r="R24" i="7"/>
  <c r="Q24" i="7"/>
  <c r="T22" i="7"/>
  <c r="S22" i="7"/>
  <c r="R22" i="7"/>
  <c r="Q22" i="7"/>
  <c r="T20" i="7"/>
  <c r="S20" i="7"/>
  <c r="R20" i="7"/>
  <c r="Q20" i="7"/>
  <c r="T18" i="7"/>
  <c r="S18" i="7"/>
  <c r="R18" i="7"/>
  <c r="Q18" i="7"/>
  <c r="S16" i="7"/>
  <c r="R16" i="7"/>
  <c r="Q16" i="7"/>
  <c r="T14" i="7"/>
  <c r="S14" i="7"/>
  <c r="R14" i="7"/>
  <c r="Q14" i="7"/>
  <c r="T12" i="7"/>
  <c r="S12" i="7"/>
  <c r="R12" i="7"/>
  <c r="Q12" i="7"/>
  <c r="V13" i="7"/>
  <c r="W13" i="7" s="1"/>
  <c r="X13" i="7" s="1"/>
  <c r="Y13" i="7" s="1"/>
  <c r="V12" i="6" l="1"/>
  <c r="W12" i="6" s="1"/>
  <c r="X12" i="6" s="1"/>
  <c r="Y12" i="6" s="1"/>
  <c r="V13" i="5" l="1"/>
  <c r="W13" i="5" s="1"/>
  <c r="X13" i="5" s="1"/>
  <c r="Y13" i="5" s="1"/>
</calcChain>
</file>

<file path=xl/sharedStrings.xml><?xml version="1.0" encoding="utf-8"?>
<sst xmlns="http://schemas.openxmlformats.org/spreadsheetml/2006/main" count="598" uniqueCount="109">
  <si>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</si>
  <si>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</si>
  <si>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</si>
  <si>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</si>
  <si>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</si>
  <si>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</si>
  <si>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</si>
  <si>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</si>
  <si>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</si>
  <si>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</si>
  <si>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</si>
  <si>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</si>
  <si>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</si>
  <si>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</si>
  <si>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</si>
  <si>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</si>
  <si>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</si>
  <si>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</si>
  <si>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</si>
  <si>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</si>
  <si>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</si>
  <si>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</si>
  <si>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</si>
  <si>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</si>
  <si>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</si>
  <si>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</si>
  <si>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</si>
  <si>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</si>
  <si>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</si>
  <si>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</si>
  <si>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</si>
  <si>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</si>
  <si>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</si>
  <si>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</si>
  <si>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</si>
  <si>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</si>
  <si>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</si>
  <si>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</si>
  <si>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</si>
  <si>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</si>
  <si>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</si>
  <si>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</si>
  <si>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</si>
  <si>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</si>
  <si>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</si>
  <si>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</si>
  <si>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</si>
  <si>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</si>
  <si>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</si>
  <si>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</si>
  <si>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</si>
  <si>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</si>
  <si>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</si>
  <si>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</si>
  <si>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</si>
  <si>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</si>
  <si>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Inland Empire Utilities Agency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</si>
  <si>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</si>
  <si>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</si>
  <si>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k76</t>
  </si>
  <si>
    <t>REC</t>
  </si>
  <si>
    <t>IEUA Regional Recycled Water Distribution System/IEUA Regional Recycled Water Distribution System (Non-LRP)</t>
  </si>
  <si>
    <t>Existing</t>
  </si>
  <si>
    <t>Non-LRP</t>
  </si>
  <si>
    <t>Non-potable</t>
  </si>
  <si>
    <t>AG</t>
  </si>
  <si>
    <t>k77</t>
  </si>
  <si>
    <t>Potable Indirect</t>
  </si>
  <si>
    <t>GW</t>
  </si>
  <si>
    <t>k75</t>
  </si>
  <si>
    <t>MI</t>
  </si>
  <si>
    <t>k466</t>
  </si>
  <si>
    <t>IEUA Regional Recycled Water Distribution System/IEUA Regional Recycling Water Distribution System</t>
  </si>
  <si>
    <t>LRP</t>
  </si>
  <si>
    <t>k74</t>
  </si>
  <si>
    <t>k72</t>
  </si>
  <si>
    <t>GWR</t>
  </si>
  <si>
    <t>Chino Basin Desalter/Chino Basin Desalination Program, Phase I / Inland Empire</t>
  </si>
  <si>
    <t>GRP</t>
  </si>
  <si>
    <t>Potable Direct</t>
  </si>
  <si>
    <t>6905 Kimball Ave, Chino, CA 91708</t>
  </si>
  <si>
    <t>No</t>
  </si>
  <si>
    <t>None - phase 3 in construction</t>
  </si>
  <si>
    <t>Based upon whats certified, not produced by C1</t>
  </si>
  <si>
    <t>GW/MI</t>
  </si>
  <si>
    <t>NEW</t>
  </si>
  <si>
    <t>Planning</t>
  </si>
  <si>
    <t>??</t>
  </si>
  <si>
    <t>Compared</t>
  </si>
  <si>
    <t>blue = member agency's</t>
  </si>
  <si>
    <t>Revised List</t>
  </si>
  <si>
    <t>&lt;==Mike Ti 6/5/2015 Why is this blanked out?</t>
  </si>
  <si>
    <t>Advanced Planning (EIR/EIS Certified)</t>
  </si>
  <si>
    <t>Chino Basin Desalter</t>
  </si>
  <si>
    <t>Chino Basin Desalination Program, Phase I / Inland Empire</t>
  </si>
  <si>
    <t>IEUA Regional Recycled Water Distribution System</t>
  </si>
  <si>
    <t>IEUA Regional Recycling Water Distribution System</t>
  </si>
  <si>
    <t>IEUA Regional Recycled Water Distribution System (Non-LRP)</t>
  </si>
  <si>
    <t>IEUA Regional Recycled Water Distribution System (Non-LRP) (IPR)</t>
  </si>
  <si>
    <t>k343</t>
  </si>
  <si>
    <t>GRPx</t>
  </si>
  <si>
    <t>Not Existing</t>
  </si>
  <si>
    <t>k183</t>
  </si>
  <si>
    <t>IEUA Regional Recycled Water Distribution System Expansion Project</t>
  </si>
  <si>
    <t>k311</t>
  </si>
  <si>
    <t>LRPx</t>
  </si>
  <si>
    <t>k467</t>
  </si>
  <si>
    <t>Start Yr</t>
  </si>
  <si>
    <t>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</si>
</sst>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3" fontId="7" fillId="0" borderId="0" xfId="0" applyNumberFormat="1" applyFont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/>
    <xf numFmtId="3" fontId="0" fillId="0" borderId="4" xfId="0" applyNumberFormat="1" applyBorder="1"/>
    <xf numFmtId="0" fontId="12" fillId="0" borderId="5" xfId="0" applyFont="1" applyBorder="1"/>
    <xf numFmtId="0" fontId="0" fillId="0" borderId="6" xfId="0" applyBorder="1"/>
    <xf numFmtId="0" fontId="0" fillId="0" borderId="7" xfId="0" applyBorder="1"/>
    <xf numFmtId="0" fontId="11" fillId="0" borderId="8" xfId="0" applyFont="1" applyBorder="1"/>
    <xf numFmtId="0" fontId="11" fillId="0" borderId="0" xfId="0" applyFont="1" applyBorder="1"/>
    <xf numFmtId="3" fontId="11" fillId="0" borderId="0" xfId="0" applyNumberFormat="1" applyFont="1" applyBorder="1"/>
    <xf numFmtId="3" fontId="11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11" fillId="0" borderId="12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0" fontId="11" fillId="0" borderId="0" xfId="0" applyFont="1" applyFill="1" applyBorder="1"/>
    <xf numFmtId="0" fontId="11" fillId="6" borderId="0" xfId="0" applyFont="1" applyFill="1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3" fontId="0" fillId="0" borderId="9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4" xfId="0" applyFont="1" applyFill="1" applyBorder="1"/>
    <xf numFmtId="0" fontId="13" fillId="0" borderId="0" xfId="0" applyFont="1"/>
    <xf numFmtId="0" fontId="13" fillId="0" borderId="4" xfId="0" applyFont="1" applyBorder="1"/>
    <xf numFmtId="3" fontId="13" fillId="0" borderId="4" xfId="0" applyNumberFormat="1" applyFont="1" applyBorder="1"/>
    <xf numFmtId="3" fontId="13" fillId="8" borderId="4" xfId="0" applyNumberFormat="1" applyFont="1" applyFill="1" applyBorder="1"/>
    <xf numFmtId="3" fontId="14" fillId="7" borderId="4" xfId="0" applyNumberFormat="1" applyFont="1" applyFill="1" applyBorder="1"/>
    <xf numFmtId="3" fontId="13" fillId="0" borderId="4" xfId="0" applyNumberFormat="1" applyFont="1" applyFill="1" applyBorder="1"/>
    <xf numFmtId="3" fontId="14" fillId="0" borderId="0" xfId="0" applyNumberFormat="1" applyFont="1" applyFill="1" applyBorder="1"/>
    <xf numFmtId="3" fontId="7" fillId="0" borderId="0" xfId="0" applyNumberFormat="1" applyFont="1" applyBorder="1"/>
    <xf numFmtId="0" fontId="10" fillId="0" borderId="0" xfId="0" applyFont="1" applyBorder="1"/>
    <xf numFmtId="3" fontId="13" fillId="9" borderId="4" xfId="0" applyNumberFormat="1" applyFont="1" applyFill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22"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63" t="s">
        <v>8</v>
      </c>
      <c r="B13" s="63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64" t="s">
        <v>22</v>
      </c>
      <c r="B18" s="7" t="s">
        <v>23</v>
      </c>
      <c r="C18" s="6" t="s">
        <v>24</v>
      </c>
    </row>
    <row r="19" spans="1:3" x14ac:dyDescent="0.25">
      <c r="A19" s="64"/>
      <c r="B19" s="5" t="s">
        <v>25</v>
      </c>
      <c r="C19" s="6" t="s">
        <v>26</v>
      </c>
    </row>
    <row r="20" spans="1:3" x14ac:dyDescent="0.25">
      <c r="A20" s="64"/>
      <c r="B20" s="5" t="s">
        <v>27</v>
      </c>
      <c r="C20" s="6" t="s">
        <v>28</v>
      </c>
    </row>
    <row r="21" spans="1:3" x14ac:dyDescent="0.25">
      <c r="A21" s="64"/>
      <c r="B21" s="5" t="s">
        <v>29</v>
      </c>
      <c r="C21" s="6" t="s">
        <v>30</v>
      </c>
    </row>
    <row r="22" spans="1:3" ht="30" x14ac:dyDescent="0.25">
      <c r="A22" s="64"/>
      <c r="B22" s="5" t="s">
        <v>31</v>
      </c>
      <c r="C22" s="6" t="s">
        <v>32</v>
      </c>
    </row>
    <row r="23" spans="1:3" ht="60" x14ac:dyDescent="0.25">
      <c r="A23" s="64" t="s">
        <v>33</v>
      </c>
      <c r="B23" s="7" t="s">
        <v>34</v>
      </c>
      <c r="C23" s="6" t="s">
        <v>35</v>
      </c>
    </row>
    <row r="24" spans="1:3" ht="60" x14ac:dyDescent="0.25">
      <c r="A24" s="64"/>
      <c r="B24" s="7" t="s">
        <v>36</v>
      </c>
      <c r="C24" s="6" t="s">
        <v>37</v>
      </c>
    </row>
    <row r="25" spans="1:3" ht="30" x14ac:dyDescent="0.25">
      <c r="A25" s="65" t="s">
        <v>38</v>
      </c>
      <c r="B25" s="5" t="s">
        <v>39</v>
      </c>
      <c r="C25" s="6" t="s">
        <v>40</v>
      </c>
    </row>
    <row r="26" spans="1:3" ht="30" x14ac:dyDescent="0.25">
      <c r="A26" s="65"/>
      <c r="B26" s="5" t="s">
        <v>41</v>
      </c>
      <c r="C26" s="6" t="s">
        <v>42</v>
      </c>
    </row>
    <row r="27" spans="1:3" ht="30" x14ac:dyDescent="0.25">
      <c r="A27" s="64" t="s">
        <v>43</v>
      </c>
      <c r="B27" s="5" t="s">
        <v>44</v>
      </c>
      <c r="C27" s="6" t="s">
        <v>45</v>
      </c>
    </row>
    <row r="28" spans="1:3" ht="30" x14ac:dyDescent="0.25">
      <c r="A28" s="64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64" t="s">
        <v>51</v>
      </c>
      <c r="B30" s="5">
        <v>2012</v>
      </c>
      <c r="C30" s="61" t="s">
        <v>52</v>
      </c>
    </row>
    <row r="31" spans="1:3" x14ac:dyDescent="0.25">
      <c r="A31" s="64"/>
      <c r="B31" s="5">
        <v>2013</v>
      </c>
      <c r="C31" s="61"/>
    </row>
    <row r="32" spans="1:3" x14ac:dyDescent="0.25">
      <c r="A32" s="64"/>
      <c r="B32" s="5">
        <v>2014</v>
      </c>
      <c r="C32" s="61"/>
    </row>
    <row r="33" spans="1:3" x14ac:dyDescent="0.25">
      <c r="A33" s="62" t="s">
        <v>53</v>
      </c>
      <c r="B33" s="5">
        <v>2015</v>
      </c>
      <c r="C33" s="61" t="s">
        <v>54</v>
      </c>
    </row>
    <row r="34" spans="1:3" x14ac:dyDescent="0.25">
      <c r="A34" s="62"/>
      <c r="B34" s="5">
        <v>2020</v>
      </c>
      <c r="C34" s="61"/>
    </row>
    <row r="35" spans="1:3" x14ac:dyDescent="0.25">
      <c r="A35" s="62"/>
      <c r="B35" s="5">
        <v>2025</v>
      </c>
      <c r="C35" s="61"/>
    </row>
    <row r="36" spans="1:3" x14ac:dyDescent="0.25">
      <c r="A36" s="62"/>
      <c r="B36" s="5">
        <v>2030</v>
      </c>
      <c r="C36" s="61"/>
    </row>
    <row r="37" spans="1:3" x14ac:dyDescent="0.25">
      <c r="A37" s="62"/>
      <c r="B37" s="5">
        <v>2035</v>
      </c>
      <c r="C37" s="61"/>
    </row>
    <row r="38" spans="1:3" x14ac:dyDescent="0.25">
      <c r="A38" s="62"/>
      <c r="B38" s="5">
        <v>2040</v>
      </c>
      <c r="C38" s="61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86"/>
  <sheetViews>
    <sheetView zoomScale="85" zoomScaleNormal="85" workbookViewId="0">
      <selection activeCell="G14" sqref="G14"/>
    </sheetView>
  </sheetViews>
  <sheetFormatPr defaultRowHeight="15" x14ac:dyDescent="0.25"/>
  <cols>
    <col min="1" max="1" width="8" customWidth="1"/>
    <col min="2" max="2" width="20.85546875" customWidth="1"/>
    <col min="3" max="3" width="74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7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7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7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7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7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7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64" t="s">
        <v>22</v>
      </c>
      <c r="F6" s="64"/>
      <c r="G6" s="64"/>
      <c r="H6" s="64"/>
      <c r="I6" s="64"/>
      <c r="J6" s="64" t="s">
        <v>33</v>
      </c>
      <c r="K6" s="64"/>
      <c r="L6" s="65" t="s">
        <v>38</v>
      </c>
      <c r="M6" s="65"/>
      <c r="N6" s="64" t="s">
        <v>43</v>
      </c>
      <c r="O6" s="64"/>
      <c r="P6" s="4" t="s">
        <v>48</v>
      </c>
      <c r="Q6" s="64" t="s">
        <v>51</v>
      </c>
      <c r="R6" s="64"/>
      <c r="S6" s="64"/>
      <c r="T6" s="62" t="s">
        <v>53</v>
      </c>
      <c r="U6" s="62"/>
      <c r="V6" s="62"/>
      <c r="W6" s="62"/>
      <c r="X6" s="62"/>
      <c r="Y6" s="62"/>
    </row>
    <row r="7" spans="1:27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7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H8" s="15"/>
      <c r="Q8" s="15"/>
      <c r="R8" s="15"/>
      <c r="S8" s="15"/>
      <c r="T8" s="15"/>
      <c r="U8" s="15"/>
      <c r="V8" s="15"/>
      <c r="W8" s="15"/>
      <c r="X8" s="15"/>
      <c r="Y8" s="15"/>
      <c r="AA8" s="20" t="s">
        <v>91</v>
      </c>
    </row>
    <row r="9" spans="1:27" x14ac:dyDescent="0.25">
      <c r="A9" t="s">
        <v>66</v>
      </c>
      <c r="B9" t="s">
        <v>60</v>
      </c>
      <c r="C9" t="s">
        <v>61</v>
      </c>
      <c r="D9" t="s">
        <v>62</v>
      </c>
      <c r="E9" t="s">
        <v>63</v>
      </c>
      <c r="F9">
        <v>2005</v>
      </c>
      <c r="H9" s="15">
        <v>13850</v>
      </c>
      <c r="J9" t="s">
        <v>67</v>
      </c>
      <c r="K9" t="s">
        <v>68</v>
      </c>
      <c r="Q9" s="15">
        <v>7837</v>
      </c>
      <c r="R9" s="15">
        <v>14382.059875488281</v>
      </c>
      <c r="S9" s="15">
        <v>13850</v>
      </c>
      <c r="T9" s="15">
        <v>13850</v>
      </c>
      <c r="U9" s="15">
        <v>13850</v>
      </c>
      <c r="V9" s="15">
        <v>13850</v>
      </c>
      <c r="W9" s="15">
        <v>13850</v>
      </c>
      <c r="X9" s="15">
        <v>13850</v>
      </c>
      <c r="Y9" s="15">
        <v>13850</v>
      </c>
    </row>
    <row r="10" spans="1:27" x14ac:dyDescent="0.25">
      <c r="A10" t="s">
        <v>69</v>
      </c>
      <c r="B10" t="s">
        <v>60</v>
      </c>
      <c r="C10" t="s">
        <v>61</v>
      </c>
      <c r="D10" t="s">
        <v>62</v>
      </c>
      <c r="E10" t="s">
        <v>63</v>
      </c>
      <c r="F10">
        <v>2007</v>
      </c>
      <c r="H10" s="15">
        <v>7550</v>
      </c>
      <c r="J10" t="s">
        <v>64</v>
      </c>
      <c r="K10" t="s">
        <v>70</v>
      </c>
      <c r="Q10" s="15">
        <v>4066.459924697876</v>
      </c>
      <c r="R10" s="15">
        <v>5114.9636092185974</v>
      </c>
      <c r="S10" s="15">
        <v>7100.3348655700684</v>
      </c>
      <c r="T10" s="15">
        <v>7550</v>
      </c>
      <c r="U10" s="15">
        <v>7550</v>
      </c>
      <c r="V10" s="15">
        <v>7550</v>
      </c>
      <c r="W10" s="15">
        <v>7550</v>
      </c>
      <c r="X10" s="15">
        <v>7550</v>
      </c>
      <c r="Y10" s="15">
        <v>7550</v>
      </c>
    </row>
    <row r="11" spans="1:27" x14ac:dyDescent="0.25">
      <c r="A11" t="s">
        <v>71</v>
      </c>
      <c r="B11" t="s">
        <v>60</v>
      </c>
      <c r="C11" t="s">
        <v>72</v>
      </c>
      <c r="D11" t="s">
        <v>62</v>
      </c>
      <c r="E11" t="s">
        <v>63</v>
      </c>
      <c r="F11">
        <v>1998</v>
      </c>
      <c r="G11">
        <v>2017</v>
      </c>
      <c r="H11" s="15">
        <v>3500</v>
      </c>
      <c r="J11" t="s">
        <v>64</v>
      </c>
      <c r="K11" t="s">
        <v>65</v>
      </c>
      <c r="Q11" s="15">
        <v>6236.9179382324219</v>
      </c>
      <c r="R11" s="15">
        <v>2440.4504871368408</v>
      </c>
      <c r="S11" s="15">
        <v>2317.5955352783203</v>
      </c>
      <c r="T11" s="15">
        <v>3500</v>
      </c>
      <c r="U11" s="15">
        <v>3500</v>
      </c>
      <c r="V11" s="15">
        <v>3500</v>
      </c>
      <c r="W11" s="15">
        <v>3500</v>
      </c>
      <c r="X11" s="15">
        <v>3500</v>
      </c>
      <c r="Y11" s="15">
        <v>3500</v>
      </c>
    </row>
    <row r="12" spans="1:27" x14ac:dyDescent="0.25">
      <c r="A12" t="s">
        <v>74</v>
      </c>
      <c r="B12" t="s">
        <v>60</v>
      </c>
      <c r="C12" t="s">
        <v>72</v>
      </c>
      <c r="D12" t="s">
        <v>62</v>
      </c>
      <c r="E12" t="s">
        <v>73</v>
      </c>
      <c r="F12">
        <v>1998</v>
      </c>
      <c r="G12">
        <v>2017</v>
      </c>
      <c r="H12" s="15">
        <v>13500</v>
      </c>
      <c r="J12" t="s">
        <v>64</v>
      </c>
      <c r="K12" t="s">
        <v>70</v>
      </c>
      <c r="Q12" s="15">
        <v>7607.4820556640625</v>
      </c>
      <c r="R12" s="15">
        <v>7598.0932922363281</v>
      </c>
      <c r="S12" s="15">
        <v>4982.5173950195312</v>
      </c>
      <c r="T12" s="15">
        <v>13500</v>
      </c>
      <c r="U12" s="15">
        <v>13500</v>
      </c>
      <c r="V12" s="15">
        <v>13500</v>
      </c>
      <c r="W12" s="15">
        <v>13500</v>
      </c>
      <c r="X12" s="15">
        <v>13500</v>
      </c>
      <c r="Y12" s="15">
        <v>13500</v>
      </c>
    </row>
    <row r="13" spans="1:27" x14ac:dyDescent="0.25">
      <c r="A13" t="s">
        <v>75</v>
      </c>
      <c r="B13" t="s">
        <v>76</v>
      </c>
      <c r="C13" t="s">
        <v>77</v>
      </c>
      <c r="D13" t="s">
        <v>62</v>
      </c>
      <c r="E13" t="s">
        <v>78</v>
      </c>
      <c r="F13">
        <v>2000</v>
      </c>
      <c r="G13">
        <v>2031</v>
      </c>
      <c r="H13" s="15">
        <v>17600</v>
      </c>
      <c r="I13">
        <v>2</v>
      </c>
      <c r="J13" t="s">
        <v>79</v>
      </c>
      <c r="K13" t="s">
        <v>70</v>
      </c>
      <c r="L13" t="s">
        <v>80</v>
      </c>
      <c r="M13" t="s">
        <v>81</v>
      </c>
      <c r="P13" t="s">
        <v>82</v>
      </c>
      <c r="Q13" s="17">
        <v>6669.6000852584839</v>
      </c>
      <c r="R13" s="17">
        <v>8874</v>
      </c>
      <c r="S13" s="17">
        <v>12779.5</v>
      </c>
      <c r="T13" s="17">
        <v>14200</v>
      </c>
      <c r="U13" s="15">
        <v>17600</v>
      </c>
      <c r="V13" s="15">
        <f>U13</f>
        <v>17600</v>
      </c>
      <c r="W13" s="15">
        <f t="shared" ref="W13:Y13" si="0">V13</f>
        <v>17600</v>
      </c>
      <c r="X13" s="15">
        <f t="shared" si="0"/>
        <v>17600</v>
      </c>
      <c r="Y13" s="15">
        <f t="shared" si="0"/>
        <v>17600</v>
      </c>
      <c r="AA13" t="s">
        <v>83</v>
      </c>
    </row>
    <row r="14" spans="1:27" x14ac:dyDescent="0.25">
      <c r="A14" t="s">
        <v>85</v>
      </c>
      <c r="B14" t="s">
        <v>60</v>
      </c>
      <c r="C14" t="s">
        <v>61</v>
      </c>
      <c r="D14" t="s">
        <v>86</v>
      </c>
      <c r="E14" t="s">
        <v>63</v>
      </c>
      <c r="F14">
        <v>2020</v>
      </c>
      <c r="G14" t="s">
        <v>87</v>
      </c>
      <c r="H14" s="15">
        <v>20000</v>
      </c>
      <c r="I14">
        <v>8</v>
      </c>
      <c r="J14" t="s">
        <v>64</v>
      </c>
      <c r="K14" t="s">
        <v>84</v>
      </c>
      <c r="Q14" s="15">
        <v>0</v>
      </c>
      <c r="R14" s="15">
        <v>0</v>
      </c>
      <c r="S14" s="15">
        <v>0</v>
      </c>
      <c r="T14" s="15">
        <v>0</v>
      </c>
      <c r="U14" s="15">
        <v>8000</v>
      </c>
      <c r="V14" s="15">
        <v>14000</v>
      </c>
      <c r="W14" s="15">
        <v>20000</v>
      </c>
      <c r="X14" s="15">
        <v>20000</v>
      </c>
      <c r="Y14" s="15">
        <v>20000</v>
      </c>
    </row>
    <row r="15" spans="1:27" x14ac:dyDescent="0.25">
      <c r="H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7" x14ac:dyDescent="0.25">
      <c r="H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8:25" x14ac:dyDescent="0.25">
      <c r="H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8:25" x14ac:dyDescent="0.25">
      <c r="H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8:25" x14ac:dyDescent="0.25">
      <c r="H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8:25" x14ac:dyDescent="0.25">
      <c r="H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8:25" ht="14.45" x14ac:dyDescent="0.35">
      <c r="H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8:25" ht="14.45" x14ac:dyDescent="0.3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8:25" ht="14.45" x14ac:dyDescent="0.3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8:25" ht="14.45" x14ac:dyDescent="0.3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8:25" ht="14.45" x14ac:dyDescent="0.3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8:25" ht="14.45" x14ac:dyDescent="0.3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8:25" ht="14.45" x14ac:dyDescent="0.3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8:25" ht="14.45" x14ac:dyDescent="0.3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8:25" ht="14.45" x14ac:dyDescent="0.3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8:25" ht="14.45" x14ac:dyDescent="0.3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8:25" ht="14.45" x14ac:dyDescent="0.3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8:25" ht="14.45" x14ac:dyDescent="0.3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ht="14.45" x14ac:dyDescent="0.3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I86"/>
  <sheetViews>
    <sheetView topLeftCell="A7" zoomScaleNormal="100" workbookViewId="0">
      <selection activeCell="H31" sqref="H31"/>
    </sheetView>
  </sheetViews>
  <sheetFormatPr defaultRowHeight="15" x14ac:dyDescent="0.25"/>
  <cols>
    <col min="1" max="1" width="8" customWidth="1"/>
    <col min="2" max="2" width="20.85546875" customWidth="1"/>
    <col min="3" max="3" width="74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9" t="s">
        <v>10</v>
      </c>
      <c r="B6" s="19" t="s">
        <v>13</v>
      </c>
      <c r="C6" s="19" t="s">
        <v>16</v>
      </c>
      <c r="D6" s="19" t="s">
        <v>19</v>
      </c>
      <c r="E6" s="64" t="s">
        <v>22</v>
      </c>
      <c r="F6" s="64"/>
      <c r="G6" s="64"/>
      <c r="H6" s="64"/>
      <c r="I6" s="64"/>
      <c r="J6" s="64" t="s">
        <v>33</v>
      </c>
      <c r="K6" s="64"/>
      <c r="L6" s="65" t="s">
        <v>38</v>
      </c>
      <c r="M6" s="65"/>
      <c r="N6" s="64" t="s">
        <v>43</v>
      </c>
      <c r="O6" s="64"/>
      <c r="P6" s="19" t="s">
        <v>48</v>
      </c>
      <c r="Q6" s="64" t="s">
        <v>51</v>
      </c>
      <c r="R6" s="64"/>
      <c r="S6" s="64"/>
      <c r="T6" s="62" t="s">
        <v>53</v>
      </c>
      <c r="U6" s="62"/>
      <c r="V6" s="62"/>
      <c r="W6" s="62"/>
      <c r="X6" s="62"/>
      <c r="Y6" s="62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10" spans="1:113" x14ac:dyDescent="0.25">
      <c r="Q10" t="s">
        <v>73</v>
      </c>
      <c r="R10" t="s">
        <v>19</v>
      </c>
      <c r="S10" t="s">
        <v>107</v>
      </c>
      <c r="T10" t="s">
        <v>108</v>
      </c>
    </row>
    <row r="11" spans="1:113" s="38" customFormat="1" x14ac:dyDescent="0.25">
      <c r="A11" s="38" t="s">
        <v>71</v>
      </c>
      <c r="B11" s="38" t="s">
        <v>60</v>
      </c>
      <c r="C11" s="38" t="s">
        <v>72</v>
      </c>
      <c r="D11" s="38" t="s">
        <v>62</v>
      </c>
      <c r="E11" s="38" t="s">
        <v>63</v>
      </c>
      <c r="F11" s="38">
        <v>1998</v>
      </c>
      <c r="G11" s="38">
        <v>2017</v>
      </c>
      <c r="H11" s="39">
        <v>3500</v>
      </c>
      <c r="J11" s="38" t="s">
        <v>64</v>
      </c>
      <c r="K11" s="38" t="s">
        <v>65</v>
      </c>
      <c r="Q11" s="39">
        <v>6236.9179382324219</v>
      </c>
      <c r="R11" s="39">
        <v>2440.4504871368408</v>
      </c>
      <c r="S11" s="39">
        <v>2317.5955352783203</v>
      </c>
      <c r="T11" s="39">
        <v>3500</v>
      </c>
      <c r="U11" s="39">
        <v>3500</v>
      </c>
      <c r="V11" s="39">
        <v>3500</v>
      </c>
      <c r="W11" s="39">
        <v>3500</v>
      </c>
      <c r="X11" s="39">
        <v>3500</v>
      </c>
      <c r="Y11" s="39">
        <v>3500</v>
      </c>
    </row>
    <row r="12" spans="1:113" s="21" customFormat="1" x14ac:dyDescent="0.25">
      <c r="A12" s="52" t="s">
        <v>71</v>
      </c>
      <c r="B12" s="52" t="s">
        <v>60</v>
      </c>
      <c r="C12" s="52" t="s">
        <v>56</v>
      </c>
      <c r="D12" s="52" t="s">
        <v>95</v>
      </c>
      <c r="E12" s="52" t="s">
        <v>96</v>
      </c>
      <c r="F12" s="52" t="s">
        <v>65</v>
      </c>
      <c r="G12" s="52" t="s">
        <v>73</v>
      </c>
      <c r="H12" s="52">
        <v>1998</v>
      </c>
      <c r="I12" s="52">
        <v>2017</v>
      </c>
      <c r="J12" s="52" t="s">
        <v>62</v>
      </c>
      <c r="K12" s="53">
        <v>3500</v>
      </c>
      <c r="L12" s="53"/>
      <c r="M12" s="53"/>
      <c r="N12" s="53"/>
      <c r="O12" s="53"/>
      <c r="P12" s="53"/>
      <c r="Q12" s="60" t="b">
        <f>E11=G12</f>
        <v>0</v>
      </c>
      <c r="R12" s="60" t="b">
        <f>D11=J12</f>
        <v>1</v>
      </c>
      <c r="S12" s="60" t="b">
        <f>F11=H12</f>
        <v>1</v>
      </c>
      <c r="T12" s="60" t="b">
        <f>H11=K12</f>
        <v>1</v>
      </c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>
        <v>258.57774543762207</v>
      </c>
      <c r="AP12" s="53">
        <v>511.22558760643005</v>
      </c>
      <c r="AQ12" s="53">
        <v>1459.1727886199951</v>
      </c>
      <c r="AR12" s="53">
        <v>1625.0244178771973</v>
      </c>
      <c r="AS12" s="53">
        <v>4039.7989120483398</v>
      </c>
      <c r="AT12" s="53">
        <v>5036.4688720703125</v>
      </c>
      <c r="AU12" s="53">
        <v>1084.4335289001465</v>
      </c>
      <c r="AV12" s="53">
        <v>0</v>
      </c>
      <c r="AW12" s="53">
        <v>6236.9179382324219</v>
      </c>
      <c r="AX12" s="53">
        <v>2440.4504871368408</v>
      </c>
      <c r="AY12" s="53">
        <v>2317.5955352783203</v>
      </c>
      <c r="AZ12" s="54">
        <v>3500</v>
      </c>
      <c r="BA12" s="54">
        <v>3500</v>
      </c>
      <c r="BB12" s="55">
        <v>3500</v>
      </c>
      <c r="BC12" s="55">
        <v>3500</v>
      </c>
      <c r="BD12" s="55">
        <v>3500</v>
      </c>
      <c r="BE12" s="55">
        <v>3500</v>
      </c>
      <c r="BF12" s="55">
        <v>3500</v>
      </c>
      <c r="BG12" s="55">
        <v>3500</v>
      </c>
      <c r="BH12" s="55">
        <v>3500</v>
      </c>
      <c r="BI12" s="55">
        <v>3500</v>
      </c>
      <c r="BJ12" s="55">
        <v>3500</v>
      </c>
      <c r="BK12" s="55">
        <v>3500</v>
      </c>
      <c r="BL12" s="55">
        <v>3500</v>
      </c>
      <c r="BM12" s="55">
        <v>3500</v>
      </c>
      <c r="BN12" s="55">
        <v>3500</v>
      </c>
      <c r="BO12" s="55">
        <v>3500</v>
      </c>
      <c r="BP12" s="55">
        <v>3500</v>
      </c>
      <c r="BQ12" s="55">
        <v>3500</v>
      </c>
      <c r="BR12" s="55">
        <v>3500</v>
      </c>
      <c r="BS12" s="55">
        <v>3500</v>
      </c>
      <c r="BT12" s="55">
        <v>3500</v>
      </c>
      <c r="BU12" s="55">
        <v>3500</v>
      </c>
      <c r="BV12" s="55">
        <v>3500</v>
      </c>
      <c r="BW12" s="55">
        <v>3500</v>
      </c>
      <c r="BX12" s="55">
        <v>3500</v>
      </c>
      <c r="BY12" s="55">
        <v>3500</v>
      </c>
      <c r="BZ12" s="55">
        <v>3500</v>
      </c>
      <c r="CA12" s="55">
        <v>3500</v>
      </c>
      <c r="CB12" s="55">
        <v>3500</v>
      </c>
      <c r="CC12" s="55">
        <v>3500</v>
      </c>
      <c r="CD12" s="55">
        <v>3500</v>
      </c>
      <c r="CE12" s="55">
        <v>3500</v>
      </c>
      <c r="CF12" s="55">
        <v>3500</v>
      </c>
      <c r="CG12" s="55">
        <v>3500</v>
      </c>
      <c r="CH12" s="55">
        <v>3500</v>
      </c>
      <c r="CI12" s="55">
        <v>3500</v>
      </c>
      <c r="CJ12" s="50"/>
      <c r="CK12" s="50"/>
      <c r="CL12" s="56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2"/>
      <c r="DB12" s="52"/>
      <c r="DC12" s="52"/>
      <c r="DD12" s="52"/>
      <c r="DE12" s="52"/>
      <c r="DF12" s="52"/>
      <c r="DG12" s="52"/>
      <c r="DH12" s="52"/>
      <c r="DI12" s="52"/>
    </row>
    <row r="13" spans="1:113" s="38" customFormat="1" x14ac:dyDescent="0.25">
      <c r="A13" s="38" t="s">
        <v>75</v>
      </c>
      <c r="B13" s="38" t="s">
        <v>76</v>
      </c>
      <c r="C13" s="38" t="s">
        <v>77</v>
      </c>
      <c r="D13" s="38" t="s">
        <v>62</v>
      </c>
      <c r="E13" s="38" t="s">
        <v>78</v>
      </c>
      <c r="F13" s="38">
        <v>2000</v>
      </c>
      <c r="G13" s="38">
        <v>2031</v>
      </c>
      <c r="H13" s="39">
        <v>17600</v>
      </c>
      <c r="I13" s="38">
        <v>2</v>
      </c>
      <c r="J13" s="38" t="s">
        <v>79</v>
      </c>
      <c r="K13" s="38" t="s">
        <v>70</v>
      </c>
      <c r="L13" s="38" t="s">
        <v>80</v>
      </c>
      <c r="M13" s="38" t="s">
        <v>81</v>
      </c>
      <c r="P13" s="38" t="s">
        <v>82</v>
      </c>
      <c r="Q13" s="58">
        <v>6669.6000852584839</v>
      </c>
      <c r="R13" s="58">
        <v>8874</v>
      </c>
      <c r="S13" s="58">
        <v>12779.5</v>
      </c>
      <c r="T13" s="58">
        <v>14200</v>
      </c>
      <c r="U13" s="39">
        <v>17600</v>
      </c>
      <c r="V13" s="39">
        <f>U13</f>
        <v>17600</v>
      </c>
      <c r="W13" s="39">
        <f>V13</f>
        <v>17600</v>
      </c>
      <c r="X13" s="39">
        <f>W13</f>
        <v>17600</v>
      </c>
      <c r="Y13" s="39">
        <f>X13</f>
        <v>17600</v>
      </c>
      <c r="AA13" s="38" t="s">
        <v>83</v>
      </c>
    </row>
    <row r="14" spans="1:113" s="21" customFormat="1" x14ac:dyDescent="0.25">
      <c r="A14" s="52" t="s">
        <v>75</v>
      </c>
      <c r="B14" s="52" t="s">
        <v>76</v>
      </c>
      <c r="C14" s="52" t="s">
        <v>56</v>
      </c>
      <c r="D14" s="52" t="s">
        <v>93</v>
      </c>
      <c r="E14" s="52" t="s">
        <v>94</v>
      </c>
      <c r="F14" s="52" t="s">
        <v>70</v>
      </c>
      <c r="G14" s="52" t="s">
        <v>78</v>
      </c>
      <c r="H14" s="52">
        <v>2000</v>
      </c>
      <c r="I14" s="52">
        <v>2031</v>
      </c>
      <c r="J14" s="52" t="s">
        <v>62</v>
      </c>
      <c r="K14" s="52">
        <v>17600</v>
      </c>
      <c r="L14" s="53"/>
      <c r="M14" s="53"/>
      <c r="N14" s="53"/>
      <c r="O14" s="53"/>
      <c r="P14" s="53"/>
      <c r="Q14" s="60" t="b">
        <f>E13=G14</f>
        <v>1</v>
      </c>
      <c r="R14" s="60" t="b">
        <f>D13=J14</f>
        <v>1</v>
      </c>
      <c r="S14" s="60" t="b">
        <f>F13=H14</f>
        <v>1</v>
      </c>
      <c r="T14" s="60" t="b">
        <f>H13=K14</f>
        <v>1</v>
      </c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>
        <v>774.5</v>
      </c>
      <c r="AL14" s="53">
        <v>4432.0999908447266</v>
      </c>
      <c r="AM14" s="53">
        <v>4886.2999877929687</v>
      </c>
      <c r="AN14" s="53">
        <v>4707.8999633789062</v>
      </c>
      <c r="AO14" s="53">
        <v>4050.0999908447266</v>
      </c>
      <c r="AP14" s="53">
        <v>5266.3000183105469</v>
      </c>
      <c r="AQ14" s="53">
        <v>5397.3602294921875</v>
      </c>
      <c r="AR14" s="53">
        <v>8437.0000305175781</v>
      </c>
      <c r="AS14" s="53">
        <v>14822.099975585938</v>
      </c>
      <c r="AT14" s="53">
        <v>11365.600036621094</v>
      </c>
      <c r="AU14" s="53">
        <v>7763.1998901367187</v>
      </c>
      <c r="AV14" s="53">
        <v>1931.800048828125</v>
      </c>
      <c r="AW14" s="53">
        <v>6669.6000852584839</v>
      </c>
      <c r="AX14" s="53">
        <v>8874</v>
      </c>
      <c r="AY14" s="53">
        <v>14103.86669921875</v>
      </c>
      <c r="AZ14" s="54">
        <v>12500</v>
      </c>
      <c r="BA14" s="54">
        <v>12500</v>
      </c>
      <c r="BB14" s="55">
        <v>13102.815685496611</v>
      </c>
      <c r="BC14" s="55">
        <v>13705.631370993222</v>
      </c>
      <c r="BD14" s="55">
        <v>14308.447056489833</v>
      </c>
      <c r="BE14" s="55">
        <v>14911.262741986444</v>
      </c>
      <c r="BF14" s="55">
        <v>15514.078427483055</v>
      </c>
      <c r="BG14" s="55">
        <v>16116.894112979666</v>
      </c>
      <c r="BH14" s="55">
        <v>16719.709798476277</v>
      </c>
      <c r="BI14" s="55">
        <v>17322.525483972888</v>
      </c>
      <c r="BJ14" s="55">
        <v>17500</v>
      </c>
      <c r="BK14" s="55">
        <v>17500</v>
      </c>
      <c r="BL14" s="55">
        <v>17500</v>
      </c>
      <c r="BM14" s="55">
        <v>17500</v>
      </c>
      <c r="BN14" s="55">
        <v>17500</v>
      </c>
      <c r="BO14" s="55">
        <v>17500</v>
      </c>
      <c r="BP14" s="55">
        <v>17500</v>
      </c>
      <c r="BQ14" s="55">
        <v>17500</v>
      </c>
      <c r="BR14" s="55">
        <v>17500</v>
      </c>
      <c r="BS14" s="55">
        <v>17500</v>
      </c>
      <c r="BT14" s="55">
        <v>17500</v>
      </c>
      <c r="BU14" s="55">
        <v>17500</v>
      </c>
      <c r="BV14" s="55">
        <v>17500</v>
      </c>
      <c r="BW14" s="55">
        <v>17500</v>
      </c>
      <c r="BX14" s="55">
        <v>17500</v>
      </c>
      <c r="BY14" s="55">
        <v>17500</v>
      </c>
      <c r="BZ14" s="55">
        <v>17500</v>
      </c>
      <c r="CA14" s="55">
        <v>17500</v>
      </c>
      <c r="CB14" s="55">
        <v>17500</v>
      </c>
      <c r="CC14" s="55">
        <v>17500</v>
      </c>
      <c r="CD14" s="55">
        <v>17500</v>
      </c>
      <c r="CE14" s="55">
        <v>17500</v>
      </c>
      <c r="CF14" s="55">
        <v>17500</v>
      </c>
      <c r="CG14" s="55">
        <v>17500</v>
      </c>
      <c r="CH14" s="55">
        <v>17500</v>
      </c>
      <c r="CI14" s="55">
        <v>17500</v>
      </c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2"/>
      <c r="DB14" s="52"/>
      <c r="DC14" s="52"/>
      <c r="DD14" s="52"/>
      <c r="DE14" s="52"/>
      <c r="DF14" s="52"/>
      <c r="DG14" s="52"/>
      <c r="DH14" s="52"/>
      <c r="DI14" s="52"/>
    </row>
    <row r="15" spans="1:113" s="38" customFormat="1" x14ac:dyDescent="0.25">
      <c r="A15" s="38" t="s">
        <v>74</v>
      </c>
      <c r="B15" s="38" t="s">
        <v>60</v>
      </c>
      <c r="C15" s="38" t="s">
        <v>72</v>
      </c>
      <c r="D15" s="38" t="s">
        <v>62</v>
      </c>
      <c r="E15" s="38" t="s">
        <v>73</v>
      </c>
      <c r="F15" s="38">
        <v>1998</v>
      </c>
      <c r="G15" s="38">
        <v>2017</v>
      </c>
      <c r="H15" s="39">
        <v>13500</v>
      </c>
      <c r="J15" s="38" t="s">
        <v>64</v>
      </c>
      <c r="K15" s="38" t="s">
        <v>70</v>
      </c>
      <c r="Q15" s="39">
        <v>7607.4820556640625</v>
      </c>
      <c r="R15" s="39">
        <v>7598.0932922363281</v>
      </c>
      <c r="S15" s="39">
        <v>4982.5173950195312</v>
      </c>
      <c r="T15" s="39">
        <v>13500</v>
      </c>
      <c r="U15" s="39">
        <v>13500</v>
      </c>
      <c r="V15" s="39">
        <v>13500</v>
      </c>
      <c r="W15" s="39">
        <v>13500</v>
      </c>
      <c r="X15" s="39">
        <v>13500</v>
      </c>
      <c r="Y15" s="39">
        <v>13500</v>
      </c>
    </row>
    <row r="16" spans="1:113" s="21" customFormat="1" x14ac:dyDescent="0.25">
      <c r="A16" s="52" t="s">
        <v>74</v>
      </c>
      <c r="B16" s="52" t="s">
        <v>60</v>
      </c>
      <c r="C16" s="52" t="s">
        <v>56</v>
      </c>
      <c r="D16" s="52" t="s">
        <v>95</v>
      </c>
      <c r="E16" s="52" t="s">
        <v>96</v>
      </c>
      <c r="F16" s="52" t="s">
        <v>70</v>
      </c>
      <c r="G16" s="52" t="s">
        <v>73</v>
      </c>
      <c r="H16" s="52">
        <v>1998</v>
      </c>
      <c r="I16" s="52">
        <v>2017</v>
      </c>
      <c r="J16" s="52" t="s">
        <v>62</v>
      </c>
      <c r="K16" s="53">
        <v>13500</v>
      </c>
      <c r="L16" s="53"/>
      <c r="M16" s="53"/>
      <c r="N16" s="53"/>
      <c r="O16" s="53"/>
      <c r="P16" s="53"/>
      <c r="Q16" s="60" t="b">
        <f>E15=G16</f>
        <v>1</v>
      </c>
      <c r="R16" s="60" t="b">
        <f>D15=J16</f>
        <v>1</v>
      </c>
      <c r="S16" s="60" t="b">
        <f>F15=H16</f>
        <v>1</v>
      </c>
      <c r="T16" s="60" t="b">
        <f>H15=K16</f>
        <v>1</v>
      </c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>
        <v>16.899999976158142</v>
      </c>
      <c r="AJ16" s="53">
        <v>366.39999437332153</v>
      </c>
      <c r="AK16" s="53">
        <v>800.09999465942383</v>
      </c>
      <c r="AL16" s="53">
        <v>50.299999237060547</v>
      </c>
      <c r="AM16" s="53">
        <v>460.09999465942383</v>
      </c>
      <c r="AN16" s="53">
        <v>398.80000877380371</v>
      </c>
      <c r="AO16" s="53">
        <v>1601.2222290039062</v>
      </c>
      <c r="AP16" s="53">
        <v>2665.6270751953125</v>
      </c>
      <c r="AQ16" s="53">
        <v>5184.9272766113281</v>
      </c>
      <c r="AR16" s="53">
        <v>4185.0755157470703</v>
      </c>
      <c r="AS16" s="53">
        <v>4919.5104064941406</v>
      </c>
      <c r="AT16" s="53">
        <v>12052.255447387695</v>
      </c>
      <c r="AU16" s="53">
        <v>7353.4078521728516</v>
      </c>
      <c r="AV16" s="53">
        <v>7833.3900451660156</v>
      </c>
      <c r="AW16" s="53">
        <v>7607.4820556640625</v>
      </c>
      <c r="AX16" s="53">
        <v>7598.0932922363281</v>
      </c>
      <c r="AY16" s="53">
        <v>4982.5173950195312</v>
      </c>
      <c r="AZ16" s="54">
        <v>10000</v>
      </c>
      <c r="BA16" s="54">
        <v>10000</v>
      </c>
      <c r="BB16" s="55">
        <v>10000</v>
      </c>
      <c r="BC16" s="55">
        <v>10000</v>
      </c>
      <c r="BD16" s="55">
        <v>10000</v>
      </c>
      <c r="BE16" s="55">
        <v>10000</v>
      </c>
      <c r="BF16" s="55">
        <v>10000</v>
      </c>
      <c r="BG16" s="55">
        <v>10000</v>
      </c>
      <c r="BH16" s="55">
        <v>10000</v>
      </c>
      <c r="BI16" s="55">
        <v>10000</v>
      </c>
      <c r="BJ16" s="55">
        <v>10000</v>
      </c>
      <c r="BK16" s="55">
        <v>10000</v>
      </c>
      <c r="BL16" s="55">
        <v>10000</v>
      </c>
      <c r="BM16" s="55">
        <v>10000</v>
      </c>
      <c r="BN16" s="55">
        <v>10000</v>
      </c>
      <c r="BO16" s="55">
        <v>10000</v>
      </c>
      <c r="BP16" s="55">
        <v>10000</v>
      </c>
      <c r="BQ16" s="55">
        <v>10000</v>
      </c>
      <c r="BR16" s="55">
        <v>10000</v>
      </c>
      <c r="BS16" s="55">
        <v>10000</v>
      </c>
      <c r="BT16" s="55">
        <v>10000</v>
      </c>
      <c r="BU16" s="55">
        <v>10000</v>
      </c>
      <c r="BV16" s="55">
        <v>10000</v>
      </c>
      <c r="BW16" s="55">
        <v>10000</v>
      </c>
      <c r="BX16" s="55">
        <v>10000</v>
      </c>
      <c r="BY16" s="55">
        <v>10000</v>
      </c>
      <c r="BZ16" s="55">
        <v>10000</v>
      </c>
      <c r="CA16" s="55">
        <v>10000</v>
      </c>
      <c r="CB16" s="55">
        <v>10000</v>
      </c>
      <c r="CC16" s="55">
        <v>10000</v>
      </c>
      <c r="CD16" s="55">
        <v>10000</v>
      </c>
      <c r="CE16" s="55">
        <v>10000</v>
      </c>
      <c r="CF16" s="55">
        <v>10000</v>
      </c>
      <c r="CG16" s="55">
        <v>10000</v>
      </c>
      <c r="CH16" s="55">
        <v>10000</v>
      </c>
      <c r="CI16" s="55">
        <v>10000</v>
      </c>
      <c r="CJ16" s="50"/>
      <c r="CK16" s="50"/>
      <c r="CL16" s="56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2"/>
      <c r="DB16" s="52"/>
      <c r="DC16" s="52"/>
      <c r="DD16" s="52"/>
      <c r="DE16" s="52"/>
      <c r="DF16" s="52"/>
      <c r="DG16" s="52"/>
      <c r="DH16" s="52"/>
      <c r="DI16" s="52"/>
    </row>
    <row r="17" spans="1:113" s="46" customFormat="1" x14ac:dyDescent="0.25">
      <c r="A17" s="38" t="s">
        <v>69</v>
      </c>
      <c r="B17" s="38" t="s">
        <v>60</v>
      </c>
      <c r="C17" s="38" t="s">
        <v>61</v>
      </c>
      <c r="D17" s="38" t="s">
        <v>62</v>
      </c>
      <c r="E17" s="38" t="s">
        <v>63</v>
      </c>
      <c r="F17" s="38">
        <v>2007</v>
      </c>
      <c r="G17" s="38"/>
      <c r="H17" s="39">
        <v>7550</v>
      </c>
      <c r="I17" s="38"/>
      <c r="J17" s="38" t="s">
        <v>64</v>
      </c>
      <c r="K17" s="38" t="s">
        <v>70</v>
      </c>
      <c r="L17" s="38"/>
      <c r="M17" s="38"/>
      <c r="N17" s="38"/>
      <c r="O17" s="38"/>
      <c r="P17" s="38"/>
      <c r="Q17" s="39">
        <v>4066.459924697876</v>
      </c>
      <c r="R17" s="39">
        <v>5114.9636092185974</v>
      </c>
      <c r="S17" s="39">
        <v>7100.3348655700684</v>
      </c>
      <c r="T17" s="39">
        <v>7550</v>
      </c>
      <c r="U17" s="39">
        <v>7550</v>
      </c>
      <c r="V17" s="39">
        <v>7550</v>
      </c>
      <c r="W17" s="39">
        <v>7550</v>
      </c>
      <c r="X17" s="39">
        <v>7550</v>
      </c>
      <c r="Y17" s="39">
        <v>7550</v>
      </c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</row>
    <row r="18" spans="1:113" s="52" customFormat="1" x14ac:dyDescent="0.25">
      <c r="A18" s="52" t="s">
        <v>69</v>
      </c>
      <c r="B18" s="52" t="s">
        <v>60</v>
      </c>
      <c r="C18" s="52" t="s">
        <v>56</v>
      </c>
      <c r="D18" s="52" t="s">
        <v>95</v>
      </c>
      <c r="E18" s="52" t="s">
        <v>97</v>
      </c>
      <c r="F18" s="52" t="s">
        <v>70</v>
      </c>
      <c r="G18" s="52" t="s">
        <v>81</v>
      </c>
      <c r="H18" s="52">
        <v>2007</v>
      </c>
      <c r="J18" s="52" t="s">
        <v>62</v>
      </c>
      <c r="K18" s="53">
        <v>7550</v>
      </c>
      <c r="L18" s="53"/>
      <c r="M18" s="53"/>
      <c r="N18" s="53"/>
      <c r="O18" s="53"/>
      <c r="P18" s="53"/>
      <c r="Q18" s="60" t="b">
        <f>E17=G18</f>
        <v>0</v>
      </c>
      <c r="R18" s="60" t="b">
        <f>D17=J18</f>
        <v>1</v>
      </c>
      <c r="S18" s="60" t="b">
        <f>F17=H18</f>
        <v>1</v>
      </c>
      <c r="T18" s="60" t="b">
        <f>H17=K18</f>
        <v>1</v>
      </c>
      <c r="U18" s="53"/>
      <c r="V18" s="53">
        <v>793</v>
      </c>
      <c r="W18" s="53">
        <v>1266</v>
      </c>
      <c r="X18" s="53">
        <v>1511</v>
      </c>
      <c r="Y18" s="53">
        <v>1171</v>
      </c>
      <c r="Z18" s="53">
        <v>4356</v>
      </c>
      <c r="AA18" s="53">
        <v>4735.3999862670898</v>
      </c>
      <c r="AB18" s="53">
        <v>1365.6999912261963</v>
      </c>
      <c r="AC18" s="53">
        <v>1339.0000152587891</v>
      </c>
      <c r="AD18" s="53">
        <v>1350.8999938964844</v>
      </c>
      <c r="AE18" s="53">
        <v>1448.5999870300293</v>
      </c>
      <c r="AF18" s="53">
        <v>2039.700008392334</v>
      </c>
      <c r="AG18" s="53">
        <v>1861.4999885559082</v>
      </c>
      <c r="AH18" s="53">
        <v>7880.7120742797852</v>
      </c>
      <c r="AI18" s="53">
        <v>7868.9920116662979</v>
      </c>
      <c r="AJ18" s="53">
        <v>6029.747058391571</v>
      </c>
      <c r="AK18" s="53">
        <v>3536.3129798769951</v>
      </c>
      <c r="AL18" s="53">
        <v>4017.7927622795105</v>
      </c>
      <c r="AM18" s="53">
        <v>3397.6334984004498</v>
      </c>
      <c r="AN18" s="53">
        <v>3682.0817334651947</v>
      </c>
      <c r="AO18" s="53">
        <v>2877.756667971611</v>
      </c>
      <c r="AP18" s="53">
        <v>2749.3688611984253</v>
      </c>
      <c r="AQ18" s="53">
        <v>774.62972807884216</v>
      </c>
      <c r="AR18" s="53">
        <v>1754.782604008913</v>
      </c>
      <c r="AS18" s="53">
        <v>2137.9575452804565</v>
      </c>
      <c r="AT18" s="53">
        <v>1088.2722089290619</v>
      </c>
      <c r="AU18" s="53">
        <v>2153.5447700023651</v>
      </c>
      <c r="AV18" s="53">
        <v>1779.129937171936</v>
      </c>
      <c r="AW18" s="53">
        <v>4066.459924697876</v>
      </c>
      <c r="AX18" s="53">
        <v>5114.9636092185974</v>
      </c>
      <c r="AY18" s="53">
        <v>7100.3348655700684</v>
      </c>
      <c r="AZ18" s="55">
        <v>7307.5026729000938</v>
      </c>
      <c r="BA18" s="55">
        <v>7514.6704802301192</v>
      </c>
      <c r="BB18" s="55">
        <v>7550</v>
      </c>
      <c r="BC18" s="55">
        <v>7550</v>
      </c>
      <c r="BD18" s="55">
        <v>7550</v>
      </c>
      <c r="BE18" s="55">
        <v>7550</v>
      </c>
      <c r="BF18" s="55">
        <v>7550</v>
      </c>
      <c r="BG18" s="55">
        <v>7550</v>
      </c>
      <c r="BH18" s="55">
        <v>7550</v>
      </c>
      <c r="BI18" s="55">
        <v>7550</v>
      </c>
      <c r="BJ18" s="55">
        <v>7550</v>
      </c>
      <c r="BK18" s="55">
        <v>7550</v>
      </c>
      <c r="BL18" s="55">
        <v>7550</v>
      </c>
      <c r="BM18" s="55">
        <v>7550</v>
      </c>
      <c r="BN18" s="55">
        <v>7550</v>
      </c>
      <c r="BO18" s="55">
        <v>7550</v>
      </c>
      <c r="BP18" s="55">
        <v>7550</v>
      </c>
      <c r="BQ18" s="55">
        <v>7550</v>
      </c>
      <c r="BR18" s="55">
        <v>7550</v>
      </c>
      <c r="BS18" s="55">
        <v>7550</v>
      </c>
      <c r="BT18" s="55">
        <v>7550</v>
      </c>
      <c r="BU18" s="55">
        <v>7550</v>
      </c>
      <c r="BV18" s="55">
        <v>7550</v>
      </c>
      <c r="BW18" s="55">
        <v>7550</v>
      </c>
      <c r="BX18" s="55">
        <v>7550</v>
      </c>
      <c r="BY18" s="55">
        <v>7550</v>
      </c>
      <c r="BZ18" s="55">
        <v>7550</v>
      </c>
      <c r="CA18" s="55">
        <v>7550</v>
      </c>
      <c r="CB18" s="55">
        <v>7550</v>
      </c>
      <c r="CC18" s="55">
        <v>7550</v>
      </c>
      <c r="CD18" s="55">
        <v>7550</v>
      </c>
      <c r="CE18" s="55">
        <v>7550</v>
      </c>
      <c r="CF18" s="55">
        <v>7550</v>
      </c>
      <c r="CG18" s="55">
        <v>7550</v>
      </c>
      <c r="CH18" s="55">
        <v>7550</v>
      </c>
      <c r="CI18" s="55">
        <v>7550</v>
      </c>
      <c r="CJ18" s="50"/>
      <c r="CK18" s="50"/>
      <c r="CL18" s="56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</row>
    <row r="19" spans="1:113" s="46" customFormat="1" x14ac:dyDescent="0.25">
      <c r="A19" s="38" t="s">
        <v>59</v>
      </c>
      <c r="B19" s="38" t="s">
        <v>60</v>
      </c>
      <c r="C19" s="38" t="s">
        <v>61</v>
      </c>
      <c r="D19" s="38" t="s">
        <v>62</v>
      </c>
      <c r="E19" s="38" t="s">
        <v>63</v>
      </c>
      <c r="F19" s="38"/>
      <c r="G19" s="38"/>
      <c r="H19" s="39"/>
      <c r="I19" s="38"/>
      <c r="J19" s="38"/>
      <c r="K19" s="38"/>
      <c r="L19" s="38"/>
      <c r="M19" s="38"/>
      <c r="N19" s="38"/>
      <c r="O19" s="38"/>
      <c r="P19" s="38"/>
      <c r="Q19" s="39"/>
      <c r="R19" s="39"/>
      <c r="S19" s="39"/>
      <c r="T19" s="39"/>
      <c r="U19" s="39"/>
      <c r="V19" s="39"/>
      <c r="W19" s="39"/>
      <c r="X19" s="39"/>
      <c r="Y19" s="39"/>
      <c r="Z19" s="38"/>
      <c r="AA19" s="59" t="s">
        <v>91</v>
      </c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</row>
    <row r="20" spans="1:113" s="52" customFormat="1" x14ac:dyDescent="0.25">
      <c r="A20" s="52" t="s">
        <v>59</v>
      </c>
      <c r="B20" s="52" t="s">
        <v>60</v>
      </c>
      <c r="C20" s="52" t="s">
        <v>56</v>
      </c>
      <c r="D20" s="52" t="s">
        <v>95</v>
      </c>
      <c r="E20" s="52" t="s">
        <v>97</v>
      </c>
      <c r="F20" s="52" t="s">
        <v>65</v>
      </c>
      <c r="G20" s="52" t="s">
        <v>81</v>
      </c>
      <c r="H20" s="52">
        <v>1997</v>
      </c>
      <c r="J20" s="52" t="s">
        <v>62</v>
      </c>
      <c r="K20" s="53">
        <v>15000</v>
      </c>
      <c r="L20" s="53"/>
      <c r="M20" s="53"/>
      <c r="N20" s="53"/>
      <c r="O20" s="53"/>
      <c r="P20" s="53"/>
      <c r="Q20" s="60" t="b">
        <f>E19=G20</f>
        <v>0</v>
      </c>
      <c r="R20" s="60" t="b">
        <f>D19=J20</f>
        <v>1</v>
      </c>
      <c r="S20" s="60" t="b">
        <f>F19=H20</f>
        <v>0</v>
      </c>
      <c r="T20" s="60" t="b">
        <f>H19=K20</f>
        <v>0</v>
      </c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>
        <v>202.54302322864532</v>
      </c>
      <c r="AI20" s="53">
        <v>324.50736999511719</v>
      </c>
      <c r="AJ20" s="53">
        <v>83.094484329223633</v>
      </c>
      <c r="AK20" s="53">
        <v>25.304388046264648</v>
      </c>
      <c r="AL20" s="53">
        <v>54.274701714515686</v>
      </c>
      <c r="AM20" s="53">
        <v>573.11117128655314</v>
      </c>
      <c r="AN20" s="53">
        <v>949.31306457426399</v>
      </c>
      <c r="AO20" s="53">
        <v>415.47373313689604</v>
      </c>
      <c r="AP20" s="53">
        <v>593.07220694236457</v>
      </c>
      <c r="AQ20" s="53">
        <v>2179.4440698623657</v>
      </c>
      <c r="AR20" s="53">
        <v>1701.4837350845337</v>
      </c>
      <c r="AS20" s="53">
        <v>1954.2046039104462</v>
      </c>
      <c r="AT20" s="53">
        <v>4476.722953915596</v>
      </c>
      <c r="AU20" s="53">
        <v>6318.459077835083</v>
      </c>
      <c r="AV20" s="53">
        <v>1792.6698621511459</v>
      </c>
      <c r="AW20" s="53">
        <v>3859.6600639820099</v>
      </c>
      <c r="AX20" s="53">
        <v>7409.8183291554451</v>
      </c>
      <c r="AY20" s="53">
        <v>5707.3122618198395</v>
      </c>
      <c r="AZ20" s="55">
        <v>6021.3726916600153</v>
      </c>
      <c r="BA20" s="55">
        <v>6335.4331215001912</v>
      </c>
      <c r="BB20" s="55">
        <v>6649.493551340367</v>
      </c>
      <c r="BC20" s="55">
        <v>6963.5539811805429</v>
      </c>
      <c r="BD20" s="55">
        <v>7277.6144110207188</v>
      </c>
      <c r="BE20" s="55">
        <v>7591.6748408608946</v>
      </c>
      <c r="BF20" s="55">
        <v>7905.7352707010705</v>
      </c>
      <c r="BG20" s="55">
        <v>8219.7957005412463</v>
      </c>
      <c r="BH20" s="55">
        <v>8533.8561303814222</v>
      </c>
      <c r="BI20" s="55">
        <v>8847.916560221598</v>
      </c>
      <c r="BJ20" s="55">
        <v>9161.9769900617739</v>
      </c>
      <c r="BK20" s="55">
        <v>9476.0374199019498</v>
      </c>
      <c r="BL20" s="55">
        <v>9790.0978497421256</v>
      </c>
      <c r="BM20" s="55">
        <v>10104.158279582301</v>
      </c>
      <c r="BN20" s="55">
        <v>10418.218709422477</v>
      </c>
      <c r="BO20" s="55">
        <v>10732.279139262653</v>
      </c>
      <c r="BP20" s="55">
        <v>11046.339569102829</v>
      </c>
      <c r="BQ20" s="55">
        <v>11360.399998943005</v>
      </c>
      <c r="BR20" s="55">
        <v>11674.460428783181</v>
      </c>
      <c r="BS20" s="55">
        <v>11988.520858623357</v>
      </c>
      <c r="BT20" s="55">
        <v>12302.581288463532</v>
      </c>
      <c r="BU20" s="55">
        <v>12616.641718303708</v>
      </c>
      <c r="BV20" s="55">
        <v>12930.702148143884</v>
      </c>
      <c r="BW20" s="55">
        <v>13244.76257798406</v>
      </c>
      <c r="BX20" s="55">
        <v>13558.823007824236</v>
      </c>
      <c r="BY20" s="55">
        <v>13872.883437664412</v>
      </c>
      <c r="BZ20" s="55">
        <v>14186.943867504588</v>
      </c>
      <c r="CA20" s="55">
        <v>14501.004297344763</v>
      </c>
      <c r="CB20" s="55">
        <v>14815.064727184939</v>
      </c>
      <c r="CC20" s="55">
        <v>15000</v>
      </c>
      <c r="CD20" s="55">
        <v>15000</v>
      </c>
      <c r="CE20" s="55">
        <v>15000</v>
      </c>
      <c r="CF20" s="55">
        <v>15000</v>
      </c>
      <c r="CG20" s="55">
        <v>15000</v>
      </c>
      <c r="CH20" s="55">
        <v>15000</v>
      </c>
      <c r="CI20" s="55">
        <v>15000</v>
      </c>
      <c r="CJ20" s="50"/>
      <c r="CK20" s="50"/>
      <c r="CL20" s="56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</row>
    <row r="21" spans="1:113" s="46" customFormat="1" x14ac:dyDescent="0.25">
      <c r="A21" s="38" t="s">
        <v>66</v>
      </c>
      <c r="B21" s="38" t="s">
        <v>60</v>
      </c>
      <c r="C21" s="38" t="s">
        <v>61</v>
      </c>
      <c r="D21" s="38" t="s">
        <v>62</v>
      </c>
      <c r="E21" s="38" t="s">
        <v>63</v>
      </c>
      <c r="F21" s="38">
        <v>2005</v>
      </c>
      <c r="G21" s="38"/>
      <c r="H21" s="39">
        <v>13850</v>
      </c>
      <c r="I21" s="38"/>
      <c r="J21" s="38" t="s">
        <v>67</v>
      </c>
      <c r="K21" s="38" t="s">
        <v>68</v>
      </c>
      <c r="L21" s="38"/>
      <c r="M21" s="38"/>
      <c r="N21" s="38"/>
      <c r="O21" s="38"/>
      <c r="P21" s="38"/>
      <c r="Q21" s="39">
        <v>7837</v>
      </c>
      <c r="R21" s="39">
        <v>14382.059875488281</v>
      </c>
      <c r="S21" s="39">
        <v>13850</v>
      </c>
      <c r="T21" s="39">
        <v>13850</v>
      </c>
      <c r="U21" s="39">
        <v>13850</v>
      </c>
      <c r="V21" s="39">
        <v>13850</v>
      </c>
      <c r="W21" s="39">
        <v>13850</v>
      </c>
      <c r="X21" s="39">
        <v>13850</v>
      </c>
      <c r="Y21" s="39">
        <v>13850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</row>
    <row r="22" spans="1:113" s="52" customFormat="1" x14ac:dyDescent="0.25">
      <c r="A22" s="52" t="s">
        <v>66</v>
      </c>
      <c r="B22" s="52" t="s">
        <v>60</v>
      </c>
      <c r="C22" s="52" t="s">
        <v>56</v>
      </c>
      <c r="D22" s="52" t="s">
        <v>95</v>
      </c>
      <c r="E22" s="52" t="s">
        <v>98</v>
      </c>
      <c r="F22" s="52" t="s">
        <v>68</v>
      </c>
      <c r="G22" s="52" t="s">
        <v>81</v>
      </c>
      <c r="H22" s="52">
        <v>2005</v>
      </c>
      <c r="J22" s="52" t="s">
        <v>62</v>
      </c>
      <c r="K22" s="53">
        <v>13850</v>
      </c>
      <c r="L22" s="53"/>
      <c r="M22" s="53"/>
      <c r="N22" s="53"/>
      <c r="O22" s="53"/>
      <c r="P22" s="53"/>
      <c r="Q22" s="60" t="b">
        <f>E21=G22</f>
        <v>0</v>
      </c>
      <c r="R22" s="60" t="b">
        <f>D21=J22</f>
        <v>1</v>
      </c>
      <c r="S22" s="60" t="b">
        <f>F21=H22</f>
        <v>1</v>
      </c>
      <c r="T22" s="60" t="b">
        <f>H21=K22</f>
        <v>1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>
        <v>206.86000299453735</v>
      </c>
      <c r="AP22" s="53">
        <v>869</v>
      </c>
      <c r="AQ22" s="53">
        <v>2697</v>
      </c>
      <c r="AR22" s="53">
        <v>1622</v>
      </c>
      <c r="AS22" s="53">
        <v>2781</v>
      </c>
      <c r="AT22" s="53">
        <v>4516</v>
      </c>
      <c r="AU22" s="53">
        <v>8302</v>
      </c>
      <c r="AV22" s="53">
        <v>8041</v>
      </c>
      <c r="AW22" s="53">
        <v>7837</v>
      </c>
      <c r="AX22" s="53">
        <v>14382.059875488281</v>
      </c>
      <c r="AY22" s="53">
        <v>10252.573333740234</v>
      </c>
      <c r="AZ22" s="55">
        <v>11102.872121565269</v>
      </c>
      <c r="BA22" s="55">
        <v>11953.170909390305</v>
      </c>
      <c r="BB22" s="55">
        <v>12803.46969721534</v>
      </c>
      <c r="BC22" s="55">
        <v>13653.768485040375</v>
      </c>
      <c r="BD22" s="55">
        <v>13850</v>
      </c>
      <c r="BE22" s="55">
        <v>13850</v>
      </c>
      <c r="BF22" s="55">
        <v>13850</v>
      </c>
      <c r="BG22" s="55">
        <v>13850</v>
      </c>
      <c r="BH22" s="55">
        <v>13850</v>
      </c>
      <c r="BI22" s="55">
        <v>13850</v>
      </c>
      <c r="BJ22" s="55">
        <v>13850</v>
      </c>
      <c r="BK22" s="55">
        <v>13850</v>
      </c>
      <c r="BL22" s="55">
        <v>13850</v>
      </c>
      <c r="BM22" s="55">
        <v>13850</v>
      </c>
      <c r="BN22" s="55">
        <v>13850</v>
      </c>
      <c r="BO22" s="55">
        <v>13850</v>
      </c>
      <c r="BP22" s="55">
        <v>13850</v>
      </c>
      <c r="BQ22" s="55">
        <v>13850</v>
      </c>
      <c r="BR22" s="55">
        <v>13850</v>
      </c>
      <c r="BS22" s="55">
        <v>13850</v>
      </c>
      <c r="BT22" s="55">
        <v>13850</v>
      </c>
      <c r="BU22" s="55">
        <v>13850</v>
      </c>
      <c r="BV22" s="55">
        <v>13850</v>
      </c>
      <c r="BW22" s="55">
        <v>13850</v>
      </c>
      <c r="BX22" s="55">
        <v>13850</v>
      </c>
      <c r="BY22" s="55">
        <v>13850</v>
      </c>
      <c r="BZ22" s="55">
        <v>13850</v>
      </c>
      <c r="CA22" s="55">
        <v>13850</v>
      </c>
      <c r="CB22" s="55">
        <v>13850</v>
      </c>
      <c r="CC22" s="55">
        <v>13850</v>
      </c>
      <c r="CD22" s="55">
        <v>13850</v>
      </c>
      <c r="CE22" s="55">
        <v>13850</v>
      </c>
      <c r="CF22" s="55">
        <v>13850</v>
      </c>
      <c r="CG22" s="55">
        <v>13850</v>
      </c>
      <c r="CH22" s="55">
        <v>13850</v>
      </c>
      <c r="CI22" s="55">
        <v>13850</v>
      </c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</row>
    <row r="23" spans="1:113" s="46" customFormat="1" x14ac:dyDescent="0.25">
      <c r="A23" s="38" t="s">
        <v>85</v>
      </c>
      <c r="B23" s="38" t="s">
        <v>60</v>
      </c>
      <c r="C23" s="38" t="s">
        <v>61</v>
      </c>
      <c r="D23" s="38" t="s">
        <v>86</v>
      </c>
      <c r="E23" s="38" t="s">
        <v>63</v>
      </c>
      <c r="F23" s="38">
        <v>2020</v>
      </c>
      <c r="G23" s="38" t="s">
        <v>87</v>
      </c>
      <c r="H23" s="39">
        <v>20000</v>
      </c>
      <c r="I23" s="38">
        <v>8</v>
      </c>
      <c r="J23" s="38" t="s">
        <v>64</v>
      </c>
      <c r="K23" s="38" t="s">
        <v>84</v>
      </c>
      <c r="L23" s="38"/>
      <c r="M23" s="38"/>
      <c r="N23" s="38"/>
      <c r="O23" s="38"/>
      <c r="P23" s="38"/>
      <c r="Q23" s="39">
        <v>0</v>
      </c>
      <c r="R23" s="39">
        <v>0</v>
      </c>
      <c r="S23" s="39">
        <v>0</v>
      </c>
      <c r="T23" s="39">
        <v>0</v>
      </c>
      <c r="U23" s="39">
        <v>8000</v>
      </c>
      <c r="V23" s="39">
        <v>14000</v>
      </c>
      <c r="W23" s="39">
        <v>20000</v>
      </c>
      <c r="X23" s="39">
        <v>20000</v>
      </c>
      <c r="Y23" s="39">
        <v>20000</v>
      </c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</row>
    <row r="24" spans="1:113" s="52" customFormat="1" x14ac:dyDescent="0.25">
      <c r="A24" s="52" t="s">
        <v>85</v>
      </c>
      <c r="B24" s="52" t="s">
        <v>60</v>
      </c>
      <c r="C24" s="52" t="s">
        <v>56</v>
      </c>
      <c r="D24" s="52" t="s">
        <v>61</v>
      </c>
      <c r="F24" s="52" t="s">
        <v>70</v>
      </c>
      <c r="G24" s="52" t="s">
        <v>81</v>
      </c>
      <c r="H24" s="52">
        <v>2020</v>
      </c>
      <c r="J24" s="52" t="s">
        <v>92</v>
      </c>
      <c r="K24" s="53">
        <v>20000</v>
      </c>
      <c r="L24" s="53"/>
      <c r="M24" s="53"/>
      <c r="N24" s="53"/>
      <c r="O24" s="53"/>
      <c r="P24" s="53"/>
      <c r="Q24" s="60" t="b">
        <f>E23=G24</f>
        <v>0</v>
      </c>
      <c r="R24" s="60" t="b">
        <f>D23=J24</f>
        <v>0</v>
      </c>
      <c r="S24" s="60" t="b">
        <f>F23=H24</f>
        <v>1</v>
      </c>
      <c r="T24" s="60" t="b">
        <f>H23=K24</f>
        <v>1</v>
      </c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6"/>
      <c r="BA24" s="56"/>
      <c r="BB24" s="55">
        <v>0</v>
      </c>
      <c r="BC24" s="55">
        <v>0</v>
      </c>
      <c r="BD24" s="55">
        <v>0</v>
      </c>
      <c r="BE24" s="55">
        <v>756</v>
      </c>
      <c r="BF24" s="55">
        <v>1212</v>
      </c>
      <c r="BG24" s="55">
        <v>1668</v>
      </c>
      <c r="BH24" s="55">
        <v>2124</v>
      </c>
      <c r="BI24" s="55">
        <v>2580</v>
      </c>
      <c r="BJ24" s="55">
        <v>3036</v>
      </c>
      <c r="BK24" s="55">
        <v>3492.0000000000005</v>
      </c>
      <c r="BL24" s="55">
        <v>3948.0000000000005</v>
      </c>
      <c r="BM24" s="55">
        <v>4404</v>
      </c>
      <c r="BN24" s="55">
        <v>4860</v>
      </c>
      <c r="BO24" s="55">
        <v>5316.0000000000009</v>
      </c>
      <c r="BP24" s="55">
        <v>5772.0000000000009</v>
      </c>
      <c r="BQ24" s="55">
        <v>6228</v>
      </c>
      <c r="BR24" s="55">
        <v>6684.0000000000009</v>
      </c>
      <c r="BS24" s="55">
        <v>7140.0000000000009</v>
      </c>
      <c r="BT24" s="55">
        <v>7596.0000000000009</v>
      </c>
      <c r="BU24" s="55">
        <v>8052</v>
      </c>
      <c r="BV24" s="55">
        <v>8508</v>
      </c>
      <c r="BW24" s="55">
        <v>8964</v>
      </c>
      <c r="BX24" s="55">
        <v>9420</v>
      </c>
      <c r="BY24" s="55">
        <v>9876</v>
      </c>
      <c r="BZ24" s="55">
        <v>10332.000000000002</v>
      </c>
      <c r="CA24" s="55">
        <v>10788</v>
      </c>
      <c r="CB24" s="55">
        <v>11244</v>
      </c>
      <c r="CC24" s="55">
        <v>11700.000000000002</v>
      </c>
      <c r="CD24" s="55">
        <v>12156</v>
      </c>
      <c r="CE24" s="55">
        <v>12612.000000000002</v>
      </c>
      <c r="CF24" s="55">
        <v>13068.000000000002</v>
      </c>
      <c r="CG24" s="55">
        <v>13524</v>
      </c>
      <c r="CH24" s="55">
        <v>13980.000000000002</v>
      </c>
      <c r="CI24" s="55">
        <v>14436</v>
      </c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</row>
    <row r="25" spans="1:113" s="46" customForma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</row>
    <row r="26" spans="1:113" s="46" customFormat="1" x14ac:dyDescent="0.25">
      <c r="A26" s="38"/>
      <c r="B26" s="38"/>
      <c r="C26" s="38"/>
      <c r="D26" s="38"/>
      <c r="E26" s="38"/>
      <c r="F26" s="38"/>
      <c r="G26" s="38"/>
      <c r="H26" s="39"/>
      <c r="I26" s="38"/>
      <c r="J26" s="38"/>
      <c r="K26" s="38"/>
      <c r="L26" s="38"/>
      <c r="M26" s="38"/>
      <c r="N26" s="38"/>
      <c r="O26" s="38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</row>
    <row r="27" spans="1:113" s="46" customFormat="1" x14ac:dyDescent="0.25">
      <c r="A27" s="38"/>
      <c r="B27" s="38"/>
      <c r="C27" s="38"/>
      <c r="D27" s="38"/>
      <c r="E27" s="38"/>
      <c r="F27" s="38"/>
      <c r="G27" s="38"/>
      <c r="H27" s="39"/>
      <c r="I27" s="38"/>
      <c r="J27" s="38"/>
      <c r="K27" s="38"/>
      <c r="L27" s="38"/>
      <c r="M27" s="38"/>
      <c r="N27" s="38"/>
      <c r="O27" s="38"/>
      <c r="P27" s="38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</row>
    <row r="28" spans="1:113" s="38" customFormat="1" ht="14.45" x14ac:dyDescent="0.35">
      <c r="H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113" ht="14.45" x14ac:dyDescent="0.3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113" ht="14.45" x14ac:dyDescent="0.3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113" x14ac:dyDescent="0.25">
      <c r="A31" s="46" t="s">
        <v>102</v>
      </c>
      <c r="B31" s="46" t="s">
        <v>60</v>
      </c>
      <c r="C31" s="46" t="s">
        <v>56</v>
      </c>
      <c r="D31" s="46" t="s">
        <v>95</v>
      </c>
      <c r="E31" s="46" t="s">
        <v>103</v>
      </c>
      <c r="F31" s="46" t="s">
        <v>70</v>
      </c>
      <c r="G31" s="46" t="s">
        <v>73</v>
      </c>
      <c r="H31" s="46">
        <v>0</v>
      </c>
      <c r="I31" s="46"/>
      <c r="J31" s="46" t="s">
        <v>101</v>
      </c>
      <c r="K31" s="47">
        <v>14400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9"/>
      <c r="CK31" s="49"/>
      <c r="CL31" s="48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6"/>
      <c r="DB31" s="46"/>
      <c r="DC31" s="46"/>
      <c r="DD31" s="46"/>
      <c r="DE31" s="46"/>
      <c r="DF31" s="46"/>
      <c r="DG31" s="46"/>
      <c r="DH31" s="46"/>
      <c r="DI31" s="46"/>
    </row>
    <row r="32" spans="1:113" x14ac:dyDescent="0.25">
      <c r="A32" s="46" t="s">
        <v>104</v>
      </c>
      <c r="B32" s="46" t="s">
        <v>60</v>
      </c>
      <c r="C32" s="46" t="s">
        <v>56</v>
      </c>
      <c r="D32" s="46" t="s">
        <v>95</v>
      </c>
      <c r="E32" s="46" t="s">
        <v>96</v>
      </c>
      <c r="F32" s="46" t="s">
        <v>70</v>
      </c>
      <c r="G32" s="46" t="s">
        <v>105</v>
      </c>
      <c r="H32" s="46">
        <v>2017</v>
      </c>
      <c r="I32" s="46"/>
      <c r="J32" s="46" t="s">
        <v>101</v>
      </c>
      <c r="K32" s="47">
        <v>10000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9"/>
      <c r="CK32" s="49"/>
      <c r="CL32" s="48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6"/>
      <c r="DB32" s="46"/>
      <c r="DC32" s="46"/>
      <c r="DD32" s="46"/>
      <c r="DE32" s="46"/>
      <c r="DF32" s="46"/>
      <c r="DG32" s="46"/>
      <c r="DH32" s="46"/>
      <c r="DI32" s="51"/>
    </row>
    <row r="33" spans="1:113" x14ac:dyDescent="0.25">
      <c r="A33" s="46" t="s">
        <v>99</v>
      </c>
      <c r="B33" s="46" t="s">
        <v>76</v>
      </c>
      <c r="C33" s="46" t="s">
        <v>56</v>
      </c>
      <c r="D33" s="46" t="s">
        <v>93</v>
      </c>
      <c r="E33" s="46" t="s">
        <v>94</v>
      </c>
      <c r="F33" s="46" t="s">
        <v>70</v>
      </c>
      <c r="G33" s="46" t="s">
        <v>100</v>
      </c>
      <c r="H33" s="46">
        <v>2031</v>
      </c>
      <c r="I33" s="46"/>
      <c r="J33" s="46" t="s">
        <v>101</v>
      </c>
      <c r="K33" s="46">
        <v>17500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>
        <v>5228.4159851074219</v>
      </c>
      <c r="AU33" s="47">
        <v>7051.0209350585937</v>
      </c>
      <c r="AV33" s="47">
        <v>11828.19987487793</v>
      </c>
      <c r="AW33" s="47">
        <v>7539.5998840332031</v>
      </c>
      <c r="AX33" s="47">
        <v>4799.2998809814453</v>
      </c>
      <c r="AY33" s="47">
        <v>6403.1332130432129</v>
      </c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6"/>
      <c r="DB33" s="46"/>
      <c r="DC33" s="46"/>
      <c r="DD33" s="46"/>
      <c r="DE33" s="46"/>
      <c r="DF33" s="46"/>
      <c r="DG33" s="46"/>
      <c r="DH33" s="46"/>
      <c r="DI33" s="51"/>
    </row>
    <row r="34" spans="1:113" x14ac:dyDescent="0.25">
      <c r="A34" s="46" t="s">
        <v>106</v>
      </c>
      <c r="B34" s="46" t="s">
        <v>60</v>
      </c>
      <c r="C34" s="46" t="s">
        <v>56</v>
      </c>
      <c r="D34" s="46" t="s">
        <v>95</v>
      </c>
      <c r="E34" s="46" t="s">
        <v>96</v>
      </c>
      <c r="F34" s="46" t="s">
        <v>65</v>
      </c>
      <c r="G34" s="46" t="s">
        <v>105</v>
      </c>
      <c r="H34" s="46">
        <v>2017</v>
      </c>
      <c r="I34" s="46"/>
      <c r="J34" s="46" t="s">
        <v>101</v>
      </c>
      <c r="K34" s="47">
        <v>3500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9"/>
      <c r="CK34" s="49"/>
      <c r="CL34" s="48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6"/>
      <c r="DB34" s="46"/>
      <c r="DC34" s="46"/>
      <c r="DD34" s="46"/>
      <c r="DE34" s="46"/>
      <c r="DF34" s="46"/>
      <c r="DG34" s="46"/>
      <c r="DH34" s="46"/>
      <c r="DI34" s="46"/>
    </row>
    <row r="35" spans="1:113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113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113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113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113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113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113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113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113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113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113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113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113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113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sortState ref="A11:DI25">
    <sortCondition ref="A11:A25"/>
  </sortState>
  <mergeCells count="6">
    <mergeCell ref="T6:Y6"/>
    <mergeCell ref="E6:I6"/>
    <mergeCell ref="J6:K6"/>
    <mergeCell ref="L6:M6"/>
    <mergeCell ref="N6:O6"/>
    <mergeCell ref="Q6:S6"/>
  </mergeCells>
  <conditionalFormatting sqref="Q12:T12">
    <cfRule type="cellIs" dxfId="6" priority="7" operator="equal">
      <formula>FALSE</formula>
    </cfRule>
  </conditionalFormatting>
  <conditionalFormatting sqref="Q14:T14">
    <cfRule type="cellIs" dxfId="5" priority="6" operator="equal">
      <formula>FALSE</formula>
    </cfRule>
  </conditionalFormatting>
  <conditionalFormatting sqref="Q16:T16">
    <cfRule type="cellIs" dxfId="4" priority="5" operator="equal">
      <formula>FALSE</formula>
    </cfRule>
  </conditionalFormatting>
  <conditionalFormatting sqref="Q18:T18">
    <cfRule type="cellIs" dxfId="3" priority="4" operator="equal">
      <formula>FALSE</formula>
    </cfRule>
  </conditionalFormatting>
  <conditionalFormatting sqref="Q20:T20">
    <cfRule type="cellIs" dxfId="2" priority="3" operator="equal">
      <formula>FALSE</formula>
    </cfRule>
  </conditionalFormatting>
  <conditionalFormatting sqref="Q22:T22">
    <cfRule type="cellIs" dxfId="1" priority="2" operator="equal">
      <formula>FALSE</formula>
    </cfRule>
  </conditionalFormatting>
  <conditionalFormatting sqref="Q24:T24">
    <cfRule type="cellIs" dxfId="0" priority="1" operator="equal">
      <formula>FALSE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I78"/>
  <sheetViews>
    <sheetView tabSelected="1" topLeftCell="A4" zoomScaleNormal="100" workbookViewId="0">
      <selection activeCell="C28" sqref="C27:C28"/>
    </sheetView>
  </sheetViews>
  <sheetFormatPr defaultRowHeight="15" x14ac:dyDescent="0.25"/>
  <cols>
    <col min="1" max="1" width="8" customWidth="1"/>
    <col min="2" max="2" width="20.85546875" customWidth="1"/>
    <col min="3" max="3" width="74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9" t="s">
        <v>10</v>
      </c>
      <c r="B6" s="19" t="s">
        <v>13</v>
      </c>
      <c r="C6" s="19" t="s">
        <v>16</v>
      </c>
      <c r="D6" s="19" t="s">
        <v>19</v>
      </c>
      <c r="E6" s="64" t="s">
        <v>22</v>
      </c>
      <c r="F6" s="64"/>
      <c r="G6" s="64"/>
      <c r="H6" s="64"/>
      <c r="I6" s="64"/>
      <c r="J6" s="64" t="s">
        <v>33</v>
      </c>
      <c r="K6" s="64"/>
      <c r="L6" s="65" t="s">
        <v>38</v>
      </c>
      <c r="M6" s="65"/>
      <c r="N6" s="64" t="s">
        <v>43</v>
      </c>
      <c r="O6" s="64"/>
      <c r="P6" s="19" t="s">
        <v>48</v>
      </c>
      <c r="Q6" s="64" t="s">
        <v>51</v>
      </c>
      <c r="R6" s="64"/>
      <c r="S6" s="64"/>
      <c r="T6" s="62" t="s">
        <v>53</v>
      </c>
      <c r="U6" s="62"/>
      <c r="V6" s="62"/>
      <c r="W6" s="62"/>
      <c r="X6" s="62"/>
      <c r="Y6" s="62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11" spans="1:113" s="21" customFormat="1" x14ac:dyDescent="0.25">
      <c r="A11" s="52" t="s">
        <v>71</v>
      </c>
      <c r="B11" s="52" t="s">
        <v>60</v>
      </c>
      <c r="C11" s="52" t="s">
        <v>56</v>
      </c>
      <c r="D11" s="52" t="s">
        <v>95</v>
      </c>
      <c r="E11" s="52" t="s">
        <v>96</v>
      </c>
      <c r="F11" s="52" t="s">
        <v>65</v>
      </c>
      <c r="G11" s="52" t="s">
        <v>73</v>
      </c>
      <c r="H11" s="52">
        <v>1998</v>
      </c>
      <c r="I11" s="52">
        <v>2017</v>
      </c>
      <c r="J11" s="52" t="s">
        <v>62</v>
      </c>
      <c r="K11" s="53">
        <v>3500</v>
      </c>
      <c r="L11" s="53"/>
      <c r="M11" s="53"/>
      <c r="N11" s="53"/>
      <c r="O11" s="53"/>
      <c r="P11" s="53"/>
      <c r="Q11"/>
      <c r="R11"/>
      <c r="S11"/>
      <c r="T11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>
        <v>258.57774543762207</v>
      </c>
      <c r="AP11" s="53">
        <v>511.22558760643005</v>
      </c>
      <c r="AQ11" s="53">
        <v>1459.1727886199951</v>
      </c>
      <c r="AR11" s="53">
        <v>1625.0244178771973</v>
      </c>
      <c r="AS11" s="53">
        <v>4039.7989120483398</v>
      </c>
      <c r="AT11" s="53">
        <v>5036.4688720703125</v>
      </c>
      <c r="AU11" s="53">
        <v>1084.4335289001465</v>
      </c>
      <c r="AV11" s="53">
        <v>0</v>
      </c>
      <c r="AW11" s="53">
        <v>6236.9179382324219</v>
      </c>
      <c r="AX11" s="53">
        <v>2440.4504871368408</v>
      </c>
      <c r="AY11" s="53">
        <v>2317.5955352783203</v>
      </c>
      <c r="AZ11" s="54">
        <v>3500</v>
      </c>
      <c r="BA11" s="54">
        <v>3500</v>
      </c>
      <c r="BB11" s="55">
        <v>3500</v>
      </c>
      <c r="BC11" s="55">
        <v>3500</v>
      </c>
      <c r="BD11" s="55">
        <v>3500</v>
      </c>
      <c r="BE11" s="55">
        <v>3500</v>
      </c>
      <c r="BF11" s="55">
        <v>3500</v>
      </c>
      <c r="BG11" s="55">
        <v>3500</v>
      </c>
      <c r="BH11" s="55">
        <v>3500</v>
      </c>
      <c r="BI11" s="55">
        <v>3500</v>
      </c>
      <c r="BJ11" s="55">
        <v>3500</v>
      </c>
      <c r="BK11" s="55">
        <v>3500</v>
      </c>
      <c r="BL11" s="55">
        <v>3500</v>
      </c>
      <c r="BM11" s="55">
        <v>3500</v>
      </c>
      <c r="BN11" s="55">
        <v>3500</v>
      </c>
      <c r="BO11" s="55">
        <v>3500</v>
      </c>
      <c r="BP11" s="55">
        <v>3500</v>
      </c>
      <c r="BQ11" s="55">
        <v>3500</v>
      </c>
      <c r="BR11" s="55">
        <v>3500</v>
      </c>
      <c r="BS11" s="55">
        <v>3500</v>
      </c>
      <c r="BT11" s="55">
        <v>3500</v>
      </c>
      <c r="BU11" s="55">
        <v>3500</v>
      </c>
      <c r="BV11" s="55">
        <v>3500</v>
      </c>
      <c r="BW11" s="55">
        <v>3500</v>
      </c>
      <c r="BX11" s="55">
        <v>3500</v>
      </c>
      <c r="BY11" s="55">
        <v>3500</v>
      </c>
      <c r="BZ11" s="55">
        <v>3500</v>
      </c>
      <c r="CA11" s="55">
        <v>3500</v>
      </c>
      <c r="CB11" s="55">
        <v>3500</v>
      </c>
      <c r="CC11" s="55">
        <v>3500</v>
      </c>
      <c r="CD11" s="55">
        <v>3500</v>
      </c>
      <c r="CE11" s="55">
        <v>3500</v>
      </c>
      <c r="CF11" s="55">
        <v>3500</v>
      </c>
      <c r="CG11" s="55">
        <v>3500</v>
      </c>
      <c r="CH11" s="55">
        <v>3500</v>
      </c>
      <c r="CI11" s="55">
        <v>3500</v>
      </c>
      <c r="CJ11" s="50"/>
      <c r="CK11" s="50"/>
      <c r="CL11" s="56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2"/>
      <c r="DB11" s="52"/>
      <c r="DC11" s="52"/>
      <c r="DD11" s="52"/>
      <c r="DE11" s="52"/>
      <c r="DF11" s="52"/>
      <c r="DG11" s="52"/>
      <c r="DH11" s="52"/>
      <c r="DI11" s="52"/>
    </row>
    <row r="12" spans="1:113" s="21" customFormat="1" x14ac:dyDescent="0.25">
      <c r="A12" s="52" t="s">
        <v>75</v>
      </c>
      <c r="B12" s="52" t="s">
        <v>76</v>
      </c>
      <c r="C12" s="52" t="s">
        <v>56</v>
      </c>
      <c r="D12" s="52" t="s">
        <v>93</v>
      </c>
      <c r="E12" s="52" t="s">
        <v>94</v>
      </c>
      <c r="F12" s="52" t="s">
        <v>70</v>
      </c>
      <c r="G12" s="52" t="s">
        <v>78</v>
      </c>
      <c r="H12" s="52">
        <v>2000</v>
      </c>
      <c r="I12" s="52">
        <v>2031</v>
      </c>
      <c r="J12" s="52" t="s">
        <v>62</v>
      </c>
      <c r="K12" s="52">
        <v>17600</v>
      </c>
      <c r="L12" s="53"/>
      <c r="M12" s="53"/>
      <c r="N12" s="53"/>
      <c r="O12" s="53"/>
      <c r="P12" s="53"/>
      <c r="Q12"/>
      <c r="R12"/>
      <c r="S12"/>
      <c r="T12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>
        <v>774.5</v>
      </c>
      <c r="AL12" s="53">
        <v>4432.0999908447266</v>
      </c>
      <c r="AM12" s="53">
        <v>4886.2999877929687</v>
      </c>
      <c r="AN12" s="53">
        <v>4707.8999633789062</v>
      </c>
      <c r="AO12" s="53">
        <v>4050.0999908447266</v>
      </c>
      <c r="AP12" s="53">
        <v>5266.3000183105469</v>
      </c>
      <c r="AQ12" s="53">
        <v>5397.3602294921875</v>
      </c>
      <c r="AR12" s="53">
        <v>8437.0000305175781</v>
      </c>
      <c r="AS12" s="53">
        <v>14822.099975585938</v>
      </c>
      <c r="AT12" s="53">
        <v>11365.600036621094</v>
      </c>
      <c r="AU12" s="53">
        <v>7763.1998901367187</v>
      </c>
      <c r="AV12" s="53">
        <v>1931.800048828125</v>
      </c>
      <c r="AW12" s="53">
        <v>6669.6000852584839</v>
      </c>
      <c r="AX12" s="53">
        <v>8874</v>
      </c>
      <c r="AY12" s="53">
        <v>14103.86669921875</v>
      </c>
      <c r="AZ12" s="54">
        <v>12500</v>
      </c>
      <c r="BA12" s="54">
        <v>12500</v>
      </c>
      <c r="BB12" s="55">
        <v>13102.815685496611</v>
      </c>
      <c r="BC12" s="55">
        <v>13705.631370993222</v>
      </c>
      <c r="BD12" s="55">
        <v>14308.447056489833</v>
      </c>
      <c r="BE12" s="55">
        <v>14911.262741986444</v>
      </c>
      <c r="BF12" s="55">
        <v>15514.078427483055</v>
      </c>
      <c r="BG12" s="55">
        <v>16116.894112979666</v>
      </c>
      <c r="BH12" s="55">
        <v>16719.709798476277</v>
      </c>
      <c r="BI12" s="55">
        <v>17322.525483972888</v>
      </c>
      <c r="BJ12" s="55">
        <v>17500</v>
      </c>
      <c r="BK12" s="55">
        <v>17500</v>
      </c>
      <c r="BL12" s="55">
        <v>17500</v>
      </c>
      <c r="BM12" s="55">
        <v>17500</v>
      </c>
      <c r="BN12" s="55">
        <v>17500</v>
      </c>
      <c r="BO12" s="55">
        <v>17500</v>
      </c>
      <c r="BP12" s="55">
        <v>17500</v>
      </c>
      <c r="BQ12" s="55">
        <v>17500</v>
      </c>
      <c r="BR12" s="55">
        <v>17500</v>
      </c>
      <c r="BS12" s="55">
        <v>17500</v>
      </c>
      <c r="BT12" s="55">
        <v>17500</v>
      </c>
      <c r="BU12" s="55">
        <v>17500</v>
      </c>
      <c r="BV12" s="55">
        <v>17500</v>
      </c>
      <c r="BW12" s="55">
        <v>17500</v>
      </c>
      <c r="BX12" s="55">
        <v>17500</v>
      </c>
      <c r="BY12" s="55">
        <v>17500</v>
      </c>
      <c r="BZ12" s="55">
        <v>17500</v>
      </c>
      <c r="CA12" s="55">
        <v>17500</v>
      </c>
      <c r="CB12" s="55">
        <v>17500</v>
      </c>
      <c r="CC12" s="55">
        <v>17500</v>
      </c>
      <c r="CD12" s="55">
        <v>17500</v>
      </c>
      <c r="CE12" s="55">
        <v>17500</v>
      </c>
      <c r="CF12" s="55">
        <v>17500</v>
      </c>
      <c r="CG12" s="55">
        <v>17500</v>
      </c>
      <c r="CH12" s="55">
        <v>17500</v>
      </c>
      <c r="CI12" s="55">
        <v>17500</v>
      </c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2"/>
      <c r="DB12" s="52"/>
      <c r="DC12" s="52"/>
      <c r="DD12" s="52"/>
      <c r="DE12" s="52"/>
      <c r="DF12" s="52"/>
      <c r="DG12" s="52"/>
      <c r="DH12" s="52"/>
      <c r="DI12" s="52"/>
    </row>
    <row r="13" spans="1:113" s="21" customFormat="1" x14ac:dyDescent="0.25">
      <c r="A13" s="52" t="s">
        <v>74</v>
      </c>
      <c r="B13" s="52" t="s">
        <v>60</v>
      </c>
      <c r="C13" s="52" t="s">
        <v>56</v>
      </c>
      <c r="D13" s="52" t="s">
        <v>95</v>
      </c>
      <c r="E13" s="52" t="s">
        <v>96</v>
      </c>
      <c r="F13" s="52" t="s">
        <v>70</v>
      </c>
      <c r="G13" s="52" t="s">
        <v>73</v>
      </c>
      <c r="H13" s="52">
        <v>1998</v>
      </c>
      <c r="I13" s="52">
        <v>2017</v>
      </c>
      <c r="J13" s="52" t="s">
        <v>62</v>
      </c>
      <c r="K13" s="53">
        <v>13500</v>
      </c>
      <c r="L13" s="53"/>
      <c r="M13" s="53"/>
      <c r="N13" s="53"/>
      <c r="O13" s="53"/>
      <c r="P13" s="53"/>
      <c r="Q13"/>
      <c r="R13"/>
      <c r="S13"/>
      <c r="T1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>
        <v>16.899999976158142</v>
      </c>
      <c r="AJ13" s="53">
        <v>366.39999437332153</v>
      </c>
      <c r="AK13" s="53">
        <v>800.09999465942383</v>
      </c>
      <c r="AL13" s="53">
        <v>50.299999237060547</v>
      </c>
      <c r="AM13" s="53">
        <v>460.09999465942383</v>
      </c>
      <c r="AN13" s="53">
        <v>398.80000877380371</v>
      </c>
      <c r="AO13" s="53">
        <v>1601.2222290039062</v>
      </c>
      <c r="AP13" s="53">
        <v>2665.6270751953125</v>
      </c>
      <c r="AQ13" s="53">
        <v>5184.9272766113281</v>
      </c>
      <c r="AR13" s="53">
        <v>4185.0755157470703</v>
      </c>
      <c r="AS13" s="53">
        <v>4919.5104064941406</v>
      </c>
      <c r="AT13" s="53">
        <v>12052.255447387695</v>
      </c>
      <c r="AU13" s="53">
        <v>7353.4078521728516</v>
      </c>
      <c r="AV13" s="53">
        <v>7833.3900451660156</v>
      </c>
      <c r="AW13" s="53">
        <v>7607.4820556640625</v>
      </c>
      <c r="AX13" s="53">
        <v>7598.0932922363281</v>
      </c>
      <c r="AY13" s="53">
        <v>4982.5173950195312</v>
      </c>
      <c r="AZ13" s="54">
        <v>10000</v>
      </c>
      <c r="BA13" s="54">
        <v>10000</v>
      </c>
      <c r="BB13" s="55">
        <v>10000</v>
      </c>
      <c r="BC13" s="55">
        <v>10000</v>
      </c>
      <c r="BD13" s="55">
        <v>10000</v>
      </c>
      <c r="BE13" s="55">
        <v>10000</v>
      </c>
      <c r="BF13" s="55">
        <v>10000</v>
      </c>
      <c r="BG13" s="55">
        <v>10000</v>
      </c>
      <c r="BH13" s="55">
        <v>10000</v>
      </c>
      <c r="BI13" s="55">
        <v>10000</v>
      </c>
      <c r="BJ13" s="55">
        <v>10000</v>
      </c>
      <c r="BK13" s="55">
        <v>10000</v>
      </c>
      <c r="BL13" s="55">
        <v>10000</v>
      </c>
      <c r="BM13" s="55">
        <v>10000</v>
      </c>
      <c r="BN13" s="55">
        <v>10000</v>
      </c>
      <c r="BO13" s="55">
        <v>10000</v>
      </c>
      <c r="BP13" s="55">
        <v>10000</v>
      </c>
      <c r="BQ13" s="55">
        <v>10000</v>
      </c>
      <c r="BR13" s="55">
        <v>10000</v>
      </c>
      <c r="BS13" s="55">
        <v>10000</v>
      </c>
      <c r="BT13" s="55">
        <v>10000</v>
      </c>
      <c r="BU13" s="55">
        <v>10000</v>
      </c>
      <c r="BV13" s="55">
        <v>10000</v>
      </c>
      <c r="BW13" s="55">
        <v>10000</v>
      </c>
      <c r="BX13" s="55">
        <v>10000</v>
      </c>
      <c r="BY13" s="55">
        <v>10000</v>
      </c>
      <c r="BZ13" s="55">
        <v>10000</v>
      </c>
      <c r="CA13" s="55">
        <v>10000</v>
      </c>
      <c r="CB13" s="55">
        <v>10000</v>
      </c>
      <c r="CC13" s="55">
        <v>10000</v>
      </c>
      <c r="CD13" s="55">
        <v>10000</v>
      </c>
      <c r="CE13" s="55">
        <v>10000</v>
      </c>
      <c r="CF13" s="55">
        <v>10000</v>
      </c>
      <c r="CG13" s="55">
        <v>10000</v>
      </c>
      <c r="CH13" s="55">
        <v>10000</v>
      </c>
      <c r="CI13" s="55">
        <v>10000</v>
      </c>
      <c r="CJ13" s="50"/>
      <c r="CK13" s="50"/>
      <c r="CL13" s="56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2"/>
      <c r="DB13" s="52"/>
      <c r="DC13" s="52"/>
      <c r="DD13" s="52"/>
      <c r="DE13" s="52"/>
      <c r="DF13" s="52"/>
      <c r="DG13" s="52"/>
      <c r="DH13" s="52"/>
      <c r="DI13" s="52"/>
    </row>
    <row r="14" spans="1:113" s="52" customFormat="1" x14ac:dyDescent="0.25">
      <c r="A14" s="52" t="s">
        <v>69</v>
      </c>
      <c r="B14" s="52" t="s">
        <v>60</v>
      </c>
      <c r="C14" s="52" t="s">
        <v>56</v>
      </c>
      <c r="D14" s="52" t="s">
        <v>95</v>
      </c>
      <c r="E14" s="52" t="s">
        <v>97</v>
      </c>
      <c r="F14" s="52" t="s">
        <v>70</v>
      </c>
      <c r="G14" s="52" t="s">
        <v>81</v>
      </c>
      <c r="H14" s="52">
        <v>2007</v>
      </c>
      <c r="J14" s="52" t="s">
        <v>62</v>
      </c>
      <c r="K14" s="53">
        <v>7550</v>
      </c>
      <c r="L14" s="53"/>
      <c r="M14" s="53"/>
      <c r="N14" s="53"/>
      <c r="O14" s="53"/>
      <c r="P14" s="53"/>
      <c r="Q14"/>
      <c r="R14"/>
      <c r="S14"/>
      <c r="T14"/>
      <c r="U14" s="53"/>
      <c r="V14" s="53">
        <v>793</v>
      </c>
      <c r="W14" s="53">
        <v>1266</v>
      </c>
      <c r="X14" s="53">
        <v>1511</v>
      </c>
      <c r="Y14" s="53">
        <v>1171</v>
      </c>
      <c r="Z14" s="53">
        <v>4356</v>
      </c>
      <c r="AA14" s="53">
        <v>4735.3999862670898</v>
      </c>
      <c r="AB14" s="53">
        <v>1365.6999912261963</v>
      </c>
      <c r="AC14" s="53">
        <v>1339.0000152587891</v>
      </c>
      <c r="AD14" s="53">
        <v>1350.8999938964844</v>
      </c>
      <c r="AE14" s="53">
        <v>1448.5999870300293</v>
      </c>
      <c r="AF14" s="53">
        <v>2039.700008392334</v>
      </c>
      <c r="AG14" s="53">
        <v>1861.4999885559082</v>
      </c>
      <c r="AH14" s="53">
        <v>7880.7120742797852</v>
      </c>
      <c r="AI14" s="53">
        <v>7868.9920116662979</v>
      </c>
      <c r="AJ14" s="53">
        <v>6029.747058391571</v>
      </c>
      <c r="AK14" s="53">
        <v>3536.3129798769951</v>
      </c>
      <c r="AL14" s="53">
        <v>4017.7927622795105</v>
      </c>
      <c r="AM14" s="53">
        <v>3397.6334984004498</v>
      </c>
      <c r="AN14" s="53">
        <v>3682.0817334651947</v>
      </c>
      <c r="AO14" s="53">
        <v>2877.756667971611</v>
      </c>
      <c r="AP14" s="53">
        <v>2749.3688611984253</v>
      </c>
      <c r="AQ14" s="53">
        <v>774.62972807884216</v>
      </c>
      <c r="AR14" s="53">
        <v>1754.782604008913</v>
      </c>
      <c r="AS14" s="53">
        <v>2137.9575452804565</v>
      </c>
      <c r="AT14" s="53">
        <v>1088.2722089290619</v>
      </c>
      <c r="AU14" s="53">
        <v>2153.5447700023651</v>
      </c>
      <c r="AV14" s="53">
        <v>1779.129937171936</v>
      </c>
      <c r="AW14" s="53">
        <v>4066.459924697876</v>
      </c>
      <c r="AX14" s="53">
        <v>5114.9636092185974</v>
      </c>
      <c r="AY14" s="53">
        <v>7100.3348655700684</v>
      </c>
      <c r="AZ14" s="55">
        <v>7307.5026729000938</v>
      </c>
      <c r="BA14" s="55">
        <v>7514.6704802301192</v>
      </c>
      <c r="BB14" s="55">
        <v>7550</v>
      </c>
      <c r="BC14" s="55">
        <v>7550</v>
      </c>
      <c r="BD14" s="55">
        <v>7550</v>
      </c>
      <c r="BE14" s="55">
        <v>7550</v>
      </c>
      <c r="BF14" s="55">
        <v>7550</v>
      </c>
      <c r="BG14" s="55">
        <v>7550</v>
      </c>
      <c r="BH14" s="55">
        <v>7550</v>
      </c>
      <c r="BI14" s="55">
        <v>7550</v>
      </c>
      <c r="BJ14" s="55">
        <v>7550</v>
      </c>
      <c r="BK14" s="55">
        <v>7550</v>
      </c>
      <c r="BL14" s="55">
        <v>7550</v>
      </c>
      <c r="BM14" s="55">
        <v>7550</v>
      </c>
      <c r="BN14" s="55">
        <v>7550</v>
      </c>
      <c r="BO14" s="55">
        <v>7550</v>
      </c>
      <c r="BP14" s="55">
        <v>7550</v>
      </c>
      <c r="BQ14" s="55">
        <v>7550</v>
      </c>
      <c r="BR14" s="55">
        <v>7550</v>
      </c>
      <c r="BS14" s="55">
        <v>7550</v>
      </c>
      <c r="BT14" s="55">
        <v>7550</v>
      </c>
      <c r="BU14" s="55">
        <v>7550</v>
      </c>
      <c r="BV14" s="55">
        <v>7550</v>
      </c>
      <c r="BW14" s="55">
        <v>7550</v>
      </c>
      <c r="BX14" s="55">
        <v>7550</v>
      </c>
      <c r="BY14" s="55">
        <v>7550</v>
      </c>
      <c r="BZ14" s="55">
        <v>7550</v>
      </c>
      <c r="CA14" s="55">
        <v>7550</v>
      </c>
      <c r="CB14" s="55">
        <v>7550</v>
      </c>
      <c r="CC14" s="55">
        <v>7550</v>
      </c>
      <c r="CD14" s="55">
        <v>7550</v>
      </c>
      <c r="CE14" s="55">
        <v>7550</v>
      </c>
      <c r="CF14" s="55">
        <v>7550</v>
      </c>
      <c r="CG14" s="55">
        <v>7550</v>
      </c>
      <c r="CH14" s="55">
        <v>7550</v>
      </c>
      <c r="CI14" s="55">
        <v>7550</v>
      </c>
      <c r="CJ14" s="50"/>
      <c r="CK14" s="50"/>
      <c r="CL14" s="56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</row>
    <row r="15" spans="1:113" s="52" customFormat="1" x14ac:dyDescent="0.25">
      <c r="A15" s="52" t="s">
        <v>59</v>
      </c>
      <c r="B15" s="52" t="s">
        <v>60</v>
      </c>
      <c r="C15" s="52" t="s">
        <v>56</v>
      </c>
      <c r="D15" s="52" t="s">
        <v>95</v>
      </c>
      <c r="E15" s="52" t="s">
        <v>97</v>
      </c>
      <c r="F15" s="52" t="s">
        <v>65</v>
      </c>
      <c r="G15" s="52" t="s">
        <v>81</v>
      </c>
      <c r="H15" s="52">
        <v>1997</v>
      </c>
      <c r="J15" s="52" t="s">
        <v>62</v>
      </c>
      <c r="K15" s="53">
        <v>15000</v>
      </c>
      <c r="L15" s="53"/>
      <c r="M15" s="53"/>
      <c r="N15" s="53"/>
      <c r="O15" s="53"/>
      <c r="P15" s="53"/>
      <c r="Q15"/>
      <c r="R15"/>
      <c r="S15"/>
      <c r="T15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>
        <v>202.54302322864532</v>
      </c>
      <c r="AI15" s="53">
        <v>324.50736999511719</v>
      </c>
      <c r="AJ15" s="53">
        <v>83.094484329223633</v>
      </c>
      <c r="AK15" s="53">
        <v>25.304388046264648</v>
      </c>
      <c r="AL15" s="53">
        <v>54.274701714515686</v>
      </c>
      <c r="AM15" s="53">
        <v>573.11117128655314</v>
      </c>
      <c r="AN15" s="53">
        <v>949.31306457426399</v>
      </c>
      <c r="AO15" s="53">
        <v>415.47373313689604</v>
      </c>
      <c r="AP15" s="53">
        <v>593.07220694236457</v>
      </c>
      <c r="AQ15" s="53">
        <v>2179.4440698623657</v>
      </c>
      <c r="AR15" s="53">
        <v>1701.4837350845337</v>
      </c>
      <c r="AS15" s="53">
        <v>1954.2046039104462</v>
      </c>
      <c r="AT15" s="53">
        <v>4476.722953915596</v>
      </c>
      <c r="AU15" s="53">
        <v>6318.459077835083</v>
      </c>
      <c r="AV15" s="53">
        <v>1792.6698621511459</v>
      </c>
      <c r="AW15" s="53">
        <v>3859.6600639820099</v>
      </c>
      <c r="AX15" s="53">
        <v>7409.8183291554451</v>
      </c>
      <c r="AY15" s="53">
        <v>5707.3122618198395</v>
      </c>
      <c r="AZ15" s="55">
        <v>6021.3726916600153</v>
      </c>
      <c r="BA15" s="55">
        <v>6335.4331215001912</v>
      </c>
      <c r="BB15" s="55">
        <v>6649.493551340367</v>
      </c>
      <c r="BC15" s="55">
        <v>6963.5539811805429</v>
      </c>
      <c r="BD15" s="55">
        <v>7277.6144110207188</v>
      </c>
      <c r="BE15" s="55">
        <v>7591.6748408608946</v>
      </c>
      <c r="BF15" s="55">
        <v>7905.7352707010705</v>
      </c>
      <c r="BG15" s="55">
        <v>8219.7957005412463</v>
      </c>
      <c r="BH15" s="55">
        <v>8533.8561303814222</v>
      </c>
      <c r="BI15" s="55">
        <v>8847.916560221598</v>
      </c>
      <c r="BJ15" s="55">
        <v>9161.9769900617739</v>
      </c>
      <c r="BK15" s="55">
        <v>9476.0374199019498</v>
      </c>
      <c r="BL15" s="55">
        <v>9790.0978497421256</v>
      </c>
      <c r="BM15" s="55">
        <v>10104.158279582301</v>
      </c>
      <c r="BN15" s="55">
        <v>10418.218709422477</v>
      </c>
      <c r="BO15" s="55">
        <v>10732.279139262653</v>
      </c>
      <c r="BP15" s="55">
        <v>11046.339569102829</v>
      </c>
      <c r="BQ15" s="55">
        <v>11360.399998943005</v>
      </c>
      <c r="BR15" s="55">
        <v>11674.460428783181</v>
      </c>
      <c r="BS15" s="55">
        <v>11988.520858623357</v>
      </c>
      <c r="BT15" s="55">
        <v>12302.581288463532</v>
      </c>
      <c r="BU15" s="55">
        <v>12616.641718303708</v>
      </c>
      <c r="BV15" s="55">
        <v>12930.702148143884</v>
      </c>
      <c r="BW15" s="55">
        <v>13244.76257798406</v>
      </c>
      <c r="BX15" s="55">
        <v>13558.823007824236</v>
      </c>
      <c r="BY15" s="55">
        <v>13872.883437664412</v>
      </c>
      <c r="BZ15" s="55">
        <v>14186.943867504588</v>
      </c>
      <c r="CA15" s="55">
        <v>14501.004297344763</v>
      </c>
      <c r="CB15" s="55">
        <v>14815.064727184939</v>
      </c>
      <c r="CC15" s="55">
        <v>15000</v>
      </c>
      <c r="CD15" s="55">
        <v>15000</v>
      </c>
      <c r="CE15" s="55">
        <v>15000</v>
      </c>
      <c r="CF15" s="55">
        <v>15000</v>
      </c>
      <c r="CG15" s="55">
        <v>15000</v>
      </c>
      <c r="CH15" s="55">
        <v>15000</v>
      </c>
      <c r="CI15" s="55">
        <v>15000</v>
      </c>
      <c r="CJ15" s="50"/>
      <c r="CK15" s="50"/>
      <c r="CL15" s="56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</row>
    <row r="16" spans="1:113" s="52" customFormat="1" x14ac:dyDescent="0.25">
      <c r="A16" s="52" t="s">
        <v>66</v>
      </c>
      <c r="B16" s="52" t="s">
        <v>60</v>
      </c>
      <c r="C16" s="52" t="s">
        <v>56</v>
      </c>
      <c r="D16" s="52" t="s">
        <v>95</v>
      </c>
      <c r="E16" s="52" t="s">
        <v>98</v>
      </c>
      <c r="F16" s="52" t="s">
        <v>68</v>
      </c>
      <c r="G16" s="52" t="s">
        <v>81</v>
      </c>
      <c r="H16" s="52">
        <v>2005</v>
      </c>
      <c r="J16" s="52" t="s">
        <v>62</v>
      </c>
      <c r="K16" s="53">
        <v>13850</v>
      </c>
      <c r="L16" s="53"/>
      <c r="M16" s="53"/>
      <c r="N16" s="53"/>
      <c r="O16" s="53"/>
      <c r="P16" s="53"/>
      <c r="Q16"/>
      <c r="R16"/>
      <c r="S16"/>
      <c r="T16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>
        <v>206.86000299453735</v>
      </c>
      <c r="AP16" s="53">
        <v>869</v>
      </c>
      <c r="AQ16" s="53">
        <v>2697</v>
      </c>
      <c r="AR16" s="53">
        <v>1622</v>
      </c>
      <c r="AS16" s="53">
        <v>2781</v>
      </c>
      <c r="AT16" s="53">
        <v>4516</v>
      </c>
      <c r="AU16" s="53">
        <v>8302</v>
      </c>
      <c r="AV16" s="53">
        <v>8041</v>
      </c>
      <c r="AW16" s="53">
        <v>7837</v>
      </c>
      <c r="AX16" s="53">
        <v>14382.059875488281</v>
      </c>
      <c r="AY16" s="53">
        <v>10252.573333740234</v>
      </c>
      <c r="AZ16" s="55">
        <v>11102.872121565269</v>
      </c>
      <c r="BA16" s="55">
        <v>11953.170909390305</v>
      </c>
      <c r="BB16" s="55">
        <v>12803.46969721534</v>
      </c>
      <c r="BC16" s="55">
        <v>13653.768485040375</v>
      </c>
      <c r="BD16" s="55">
        <v>13850</v>
      </c>
      <c r="BE16" s="55">
        <v>13850</v>
      </c>
      <c r="BF16" s="55">
        <v>13850</v>
      </c>
      <c r="BG16" s="55">
        <v>13850</v>
      </c>
      <c r="BH16" s="55">
        <v>13850</v>
      </c>
      <c r="BI16" s="55">
        <v>13850</v>
      </c>
      <c r="BJ16" s="55">
        <v>13850</v>
      </c>
      <c r="BK16" s="55">
        <v>13850</v>
      </c>
      <c r="BL16" s="55">
        <v>13850</v>
      </c>
      <c r="BM16" s="55">
        <v>13850</v>
      </c>
      <c r="BN16" s="55">
        <v>13850</v>
      </c>
      <c r="BO16" s="55">
        <v>13850</v>
      </c>
      <c r="BP16" s="55">
        <v>13850</v>
      </c>
      <c r="BQ16" s="55">
        <v>13850</v>
      </c>
      <c r="BR16" s="55">
        <v>13850</v>
      </c>
      <c r="BS16" s="55">
        <v>13850</v>
      </c>
      <c r="BT16" s="55">
        <v>13850</v>
      </c>
      <c r="BU16" s="55">
        <v>13850</v>
      </c>
      <c r="BV16" s="55">
        <v>13850</v>
      </c>
      <c r="BW16" s="55">
        <v>13850</v>
      </c>
      <c r="BX16" s="55">
        <v>13850</v>
      </c>
      <c r="BY16" s="55">
        <v>13850</v>
      </c>
      <c r="BZ16" s="55">
        <v>13850</v>
      </c>
      <c r="CA16" s="55">
        <v>13850</v>
      </c>
      <c r="CB16" s="55">
        <v>13850</v>
      </c>
      <c r="CC16" s="55">
        <v>13850</v>
      </c>
      <c r="CD16" s="55">
        <v>13850</v>
      </c>
      <c r="CE16" s="55">
        <v>13850</v>
      </c>
      <c r="CF16" s="55">
        <v>13850</v>
      </c>
      <c r="CG16" s="55">
        <v>13850</v>
      </c>
      <c r="CH16" s="55">
        <v>13850</v>
      </c>
      <c r="CI16" s="55">
        <v>13850</v>
      </c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</row>
    <row r="17" spans="1:113" s="52" customFormat="1" x14ac:dyDescent="0.25">
      <c r="A17" s="52" t="s">
        <v>85</v>
      </c>
      <c r="B17" s="52" t="s">
        <v>60</v>
      </c>
      <c r="C17" s="52" t="s">
        <v>56</v>
      </c>
      <c r="D17" s="52" t="s">
        <v>61</v>
      </c>
      <c r="F17" s="52" t="s">
        <v>70</v>
      </c>
      <c r="G17" s="52" t="s">
        <v>81</v>
      </c>
      <c r="H17" s="52">
        <v>2020</v>
      </c>
      <c r="J17" s="52" t="s">
        <v>92</v>
      </c>
      <c r="K17" s="53">
        <v>20000</v>
      </c>
      <c r="L17" s="53"/>
      <c r="M17" s="53"/>
      <c r="N17" s="53"/>
      <c r="O17" s="53"/>
      <c r="P17" s="53"/>
      <c r="Q17"/>
      <c r="R17"/>
      <c r="S17"/>
      <c r="T17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6"/>
      <c r="BA17" s="56"/>
      <c r="BB17" s="55">
        <v>0</v>
      </c>
      <c r="BC17" s="55">
        <v>0</v>
      </c>
      <c r="BD17" s="55">
        <v>0</v>
      </c>
      <c r="BE17" s="55">
        <v>756</v>
      </c>
      <c r="BF17" s="55">
        <v>1212</v>
      </c>
      <c r="BG17" s="55">
        <v>1668</v>
      </c>
      <c r="BH17" s="55">
        <v>2124</v>
      </c>
      <c r="BI17" s="55">
        <v>2580</v>
      </c>
      <c r="BJ17" s="55">
        <v>3036</v>
      </c>
      <c r="BK17" s="55">
        <v>3492.0000000000005</v>
      </c>
      <c r="BL17" s="55">
        <v>3948.0000000000005</v>
      </c>
      <c r="BM17" s="55">
        <v>4404</v>
      </c>
      <c r="BN17" s="55">
        <v>4860</v>
      </c>
      <c r="BO17" s="55">
        <v>5316.0000000000009</v>
      </c>
      <c r="BP17" s="55">
        <v>5772.0000000000009</v>
      </c>
      <c r="BQ17" s="55">
        <v>6228</v>
      </c>
      <c r="BR17" s="55">
        <v>6684.0000000000009</v>
      </c>
      <c r="BS17" s="55">
        <v>7140.0000000000009</v>
      </c>
      <c r="BT17" s="55">
        <v>7596.0000000000009</v>
      </c>
      <c r="BU17" s="55">
        <v>8052</v>
      </c>
      <c r="BV17" s="55">
        <v>8508</v>
      </c>
      <c r="BW17" s="55">
        <v>8964</v>
      </c>
      <c r="BX17" s="55">
        <v>9420</v>
      </c>
      <c r="BY17" s="55">
        <v>9876</v>
      </c>
      <c r="BZ17" s="55">
        <v>10332.000000000002</v>
      </c>
      <c r="CA17" s="55">
        <v>10788</v>
      </c>
      <c r="CB17" s="55">
        <v>11244</v>
      </c>
      <c r="CC17" s="55">
        <v>11700.000000000002</v>
      </c>
      <c r="CD17" s="55">
        <v>12156</v>
      </c>
      <c r="CE17" s="55">
        <v>12612.000000000002</v>
      </c>
      <c r="CF17" s="55">
        <v>13068.000000000002</v>
      </c>
      <c r="CG17" s="55">
        <v>13524</v>
      </c>
      <c r="CH17" s="55">
        <v>13980.000000000002</v>
      </c>
      <c r="CI17" s="55">
        <v>14436</v>
      </c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</row>
    <row r="18" spans="1:113" x14ac:dyDescent="0.25">
      <c r="A18" s="46" t="s">
        <v>104</v>
      </c>
      <c r="B18" s="46" t="s">
        <v>60</v>
      </c>
      <c r="C18" s="46" t="s">
        <v>56</v>
      </c>
      <c r="D18" s="46" t="s">
        <v>95</v>
      </c>
      <c r="E18" s="46" t="s">
        <v>96</v>
      </c>
      <c r="F18" s="46" t="s">
        <v>70</v>
      </c>
      <c r="G18" s="46" t="s">
        <v>105</v>
      </c>
      <c r="H18" s="46">
        <v>2017</v>
      </c>
      <c r="I18" s="46"/>
      <c r="J18" s="46" t="s">
        <v>101</v>
      </c>
      <c r="K18" s="47">
        <v>10000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9"/>
      <c r="CK18" s="49"/>
      <c r="CL18" s="48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6"/>
      <c r="DB18" s="46"/>
      <c r="DC18" s="46"/>
      <c r="DD18" s="46"/>
      <c r="DE18" s="46"/>
      <c r="DF18" s="46"/>
      <c r="DG18" s="46"/>
      <c r="DH18" s="46"/>
      <c r="DI18" s="51"/>
    </row>
    <row r="19" spans="1:113" x14ac:dyDescent="0.25">
      <c r="A19" s="46" t="s">
        <v>99</v>
      </c>
      <c r="B19" s="46" t="s">
        <v>76</v>
      </c>
      <c r="C19" s="46" t="s">
        <v>56</v>
      </c>
      <c r="D19" s="46" t="s">
        <v>93</v>
      </c>
      <c r="E19" s="46" t="s">
        <v>94</v>
      </c>
      <c r="F19" s="46" t="s">
        <v>70</v>
      </c>
      <c r="G19" s="46" t="s">
        <v>100</v>
      </c>
      <c r="H19" s="46">
        <v>2031</v>
      </c>
      <c r="I19" s="46"/>
      <c r="J19" s="46" t="s">
        <v>101</v>
      </c>
      <c r="K19" s="46">
        <v>17500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>
        <v>5228.4159851074219</v>
      </c>
      <c r="AU19" s="47">
        <v>7051.0209350585937</v>
      </c>
      <c r="AV19" s="47">
        <v>11828.19987487793</v>
      </c>
      <c r="AW19" s="47">
        <v>7539.5998840332031</v>
      </c>
      <c r="AX19" s="47">
        <v>4799.2998809814453</v>
      </c>
      <c r="AY19" s="47">
        <v>6403.1332130432129</v>
      </c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6"/>
      <c r="DB19" s="46"/>
      <c r="DC19" s="46"/>
      <c r="DD19" s="46"/>
      <c r="DE19" s="46"/>
      <c r="DF19" s="46"/>
      <c r="DG19" s="46"/>
      <c r="DH19" s="46"/>
      <c r="DI19" s="51"/>
    </row>
    <row r="20" spans="1:113" x14ac:dyDescent="0.25">
      <c r="A20" s="46" t="s">
        <v>106</v>
      </c>
      <c r="B20" s="46" t="s">
        <v>60</v>
      </c>
      <c r="C20" s="46" t="s">
        <v>56</v>
      </c>
      <c r="D20" s="46" t="s">
        <v>95</v>
      </c>
      <c r="E20" s="46" t="s">
        <v>96</v>
      </c>
      <c r="F20" s="46" t="s">
        <v>65</v>
      </c>
      <c r="G20" s="46" t="s">
        <v>105</v>
      </c>
      <c r="H20" s="46">
        <v>2017</v>
      </c>
      <c r="I20" s="46"/>
      <c r="J20" s="46" t="s">
        <v>101</v>
      </c>
      <c r="K20" s="47">
        <v>3500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9"/>
      <c r="CK20" s="49"/>
      <c r="CL20" s="48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6"/>
      <c r="DB20" s="46"/>
      <c r="DC20" s="46"/>
      <c r="DD20" s="46"/>
      <c r="DE20" s="46"/>
      <c r="DF20" s="46"/>
      <c r="DG20" s="46"/>
      <c r="DH20" s="46"/>
      <c r="DI20" s="46"/>
    </row>
    <row r="21" spans="1:113" ht="14.45" x14ac:dyDescent="0.35">
      <c r="H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113" ht="14.45" x14ac:dyDescent="0.3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7" spans="1:113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113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113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113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113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113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86"/>
  <sheetViews>
    <sheetView topLeftCell="A10" zoomScaleNormal="100" workbookViewId="0">
      <selection activeCell="A30" sqref="A30"/>
    </sheetView>
  </sheetViews>
  <sheetFormatPr defaultRowHeight="15" x14ac:dyDescent="0.25"/>
  <cols>
    <col min="1" max="1" width="8" customWidth="1"/>
    <col min="2" max="2" width="20.85546875" customWidth="1"/>
    <col min="3" max="3" width="108.42578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7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7" x14ac:dyDescent="0.25">
      <c r="A2" s="2" t="s">
        <v>0</v>
      </c>
      <c r="B2" s="8"/>
      <c r="C2" s="9"/>
      <c r="D2" s="13" t="s">
        <v>89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7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7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7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7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64" t="s">
        <v>22</v>
      </c>
      <c r="F6" s="64"/>
      <c r="G6" s="64"/>
      <c r="H6" s="64"/>
      <c r="I6" s="64"/>
      <c r="J6" s="64" t="s">
        <v>33</v>
      </c>
      <c r="K6" s="64"/>
      <c r="L6" s="65" t="s">
        <v>38</v>
      </c>
      <c r="M6" s="65"/>
      <c r="N6" s="64" t="s">
        <v>43</v>
      </c>
      <c r="O6" s="64"/>
      <c r="P6" s="18" t="s">
        <v>48</v>
      </c>
      <c r="Q6" s="64" t="s">
        <v>51</v>
      </c>
      <c r="R6" s="64"/>
      <c r="S6" s="64"/>
      <c r="T6" s="62" t="s">
        <v>53</v>
      </c>
      <c r="U6" s="62"/>
      <c r="V6" s="62"/>
      <c r="W6" s="62"/>
      <c r="X6" s="62"/>
      <c r="Y6" s="62"/>
    </row>
    <row r="7" spans="1:27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7" ht="15.75" thickBot="1" x14ac:dyDescent="0.3"/>
    <row r="9" spans="1:27" ht="18.75" x14ac:dyDescent="0.3">
      <c r="A9" s="23" t="s">
        <v>88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7" x14ac:dyDescent="0.25">
      <c r="A10" s="26" t="s">
        <v>71</v>
      </c>
      <c r="B10" s="27" t="s">
        <v>60</v>
      </c>
      <c r="C10" s="27" t="s">
        <v>72</v>
      </c>
      <c r="D10" s="27" t="s">
        <v>62</v>
      </c>
      <c r="E10" s="27" t="s">
        <v>63</v>
      </c>
      <c r="F10" s="27">
        <v>1998</v>
      </c>
      <c r="G10" s="27">
        <v>2017</v>
      </c>
      <c r="H10" s="28">
        <v>3500</v>
      </c>
      <c r="I10" s="27"/>
      <c r="J10" s="27" t="s">
        <v>64</v>
      </c>
      <c r="K10" s="27" t="s">
        <v>65</v>
      </c>
      <c r="L10" s="27"/>
      <c r="M10" s="27"/>
      <c r="N10" s="27"/>
      <c r="O10" s="27"/>
      <c r="P10" s="27"/>
      <c r="Q10" s="28">
        <v>6236.9179382324219</v>
      </c>
      <c r="R10" s="28">
        <v>2440.4504871368408</v>
      </c>
      <c r="S10" s="28">
        <v>2317.5955352783203</v>
      </c>
      <c r="T10" s="28">
        <v>3500</v>
      </c>
      <c r="U10" s="28">
        <v>3500</v>
      </c>
      <c r="V10" s="28">
        <v>3500</v>
      </c>
      <c r="W10" s="28">
        <v>3500</v>
      </c>
      <c r="X10" s="28">
        <v>3500</v>
      </c>
      <c r="Y10" s="29">
        <v>3500</v>
      </c>
    </row>
    <row r="11" spans="1:27" x14ac:dyDescent="0.25">
      <c r="A11" s="30" t="s">
        <v>71</v>
      </c>
      <c r="B11" s="21" t="s">
        <v>60</v>
      </c>
      <c r="C11" s="21" t="s">
        <v>72</v>
      </c>
      <c r="D11" s="21" t="s">
        <v>62</v>
      </c>
      <c r="E11" s="21" t="s">
        <v>73</v>
      </c>
      <c r="F11" s="21">
        <v>1998</v>
      </c>
      <c r="G11" s="21">
        <v>2017</v>
      </c>
      <c r="H11" s="22">
        <v>3500</v>
      </c>
      <c r="I11" s="21"/>
      <c r="J11" s="21" t="s">
        <v>64</v>
      </c>
      <c r="K11" s="21" t="s">
        <v>65</v>
      </c>
      <c r="L11" s="21"/>
      <c r="M11" s="21"/>
      <c r="N11" s="21"/>
      <c r="O11" s="21"/>
      <c r="P11" s="21"/>
      <c r="Q11" s="22">
        <v>6236.9179382324219</v>
      </c>
      <c r="R11" s="22">
        <v>2440.4504871368408</v>
      </c>
      <c r="S11" s="22">
        <v>2317.5955352783203</v>
      </c>
      <c r="T11" s="22"/>
      <c r="U11" s="22"/>
      <c r="V11" s="22"/>
      <c r="W11" s="22"/>
      <c r="X11" s="22"/>
      <c r="Y11" s="31"/>
    </row>
    <row r="12" spans="1:27" x14ac:dyDescent="0.25">
      <c r="A12" s="26" t="s">
        <v>75</v>
      </c>
      <c r="B12" s="27" t="s">
        <v>76</v>
      </c>
      <c r="C12" s="27" t="s">
        <v>77</v>
      </c>
      <c r="D12" s="27" t="s">
        <v>62</v>
      </c>
      <c r="E12" s="27" t="s">
        <v>78</v>
      </c>
      <c r="F12" s="27">
        <v>2000</v>
      </c>
      <c r="G12" s="27">
        <v>2031</v>
      </c>
      <c r="H12" s="28">
        <v>17600</v>
      </c>
      <c r="I12" s="27">
        <v>2</v>
      </c>
      <c r="J12" s="27" t="s">
        <v>79</v>
      </c>
      <c r="K12" s="27" t="s">
        <v>70</v>
      </c>
      <c r="L12" s="27" t="s">
        <v>80</v>
      </c>
      <c r="M12" s="27" t="s">
        <v>81</v>
      </c>
      <c r="N12" s="27"/>
      <c r="O12" s="27"/>
      <c r="P12" s="27" t="s">
        <v>82</v>
      </c>
      <c r="Q12" s="28">
        <v>6669.6000852584839</v>
      </c>
      <c r="R12" s="28">
        <v>8874</v>
      </c>
      <c r="S12" s="28">
        <v>12779.5</v>
      </c>
      <c r="T12" s="28">
        <v>14200</v>
      </c>
      <c r="U12" s="28">
        <v>17600</v>
      </c>
      <c r="V12" s="28">
        <f>U12</f>
        <v>17600</v>
      </c>
      <c r="W12" s="28">
        <f>V12</f>
        <v>17600</v>
      </c>
      <c r="X12" s="28">
        <f>W12</f>
        <v>17600</v>
      </c>
      <c r="Y12" s="29">
        <f>X12</f>
        <v>17600</v>
      </c>
      <c r="AA12" t="s">
        <v>83</v>
      </c>
    </row>
    <row r="13" spans="1:27" x14ac:dyDescent="0.25">
      <c r="A13" s="30" t="s">
        <v>75</v>
      </c>
      <c r="B13" s="21" t="s">
        <v>76</v>
      </c>
      <c r="C13" s="21" t="s">
        <v>77</v>
      </c>
      <c r="D13" s="21" t="s">
        <v>62</v>
      </c>
      <c r="E13" s="21" t="s">
        <v>78</v>
      </c>
      <c r="F13" s="21">
        <v>2000</v>
      </c>
      <c r="G13" s="21">
        <v>2028</v>
      </c>
      <c r="H13" s="22">
        <v>17500</v>
      </c>
      <c r="I13" s="21"/>
      <c r="J13" s="21" t="s">
        <v>79</v>
      </c>
      <c r="K13" s="21" t="s">
        <v>70</v>
      </c>
      <c r="L13" s="21"/>
      <c r="M13" s="21"/>
      <c r="N13" s="21"/>
      <c r="O13" s="21"/>
      <c r="P13" s="21"/>
      <c r="Q13" s="22">
        <v>6669.6000852584839</v>
      </c>
      <c r="R13" s="22">
        <v>8874</v>
      </c>
      <c r="S13" s="22">
        <v>14103.86669921875</v>
      </c>
      <c r="T13" s="22"/>
      <c r="U13" s="22"/>
      <c r="V13" s="22"/>
      <c r="W13" s="22"/>
      <c r="X13" s="22"/>
      <c r="Y13" s="31"/>
    </row>
    <row r="14" spans="1:27" x14ac:dyDescent="0.25">
      <c r="A14" s="26" t="s">
        <v>74</v>
      </c>
      <c r="B14" s="27" t="s">
        <v>60</v>
      </c>
      <c r="C14" s="27" t="s">
        <v>72</v>
      </c>
      <c r="D14" s="27" t="s">
        <v>62</v>
      </c>
      <c r="E14" s="27" t="s">
        <v>73</v>
      </c>
      <c r="F14" s="27">
        <v>1998</v>
      </c>
      <c r="G14" s="27">
        <v>2017</v>
      </c>
      <c r="H14" s="28">
        <v>13500</v>
      </c>
      <c r="I14" s="27"/>
      <c r="J14" s="27" t="s">
        <v>64</v>
      </c>
      <c r="K14" s="27" t="s">
        <v>70</v>
      </c>
      <c r="L14" s="27"/>
      <c r="M14" s="27"/>
      <c r="N14" s="27"/>
      <c r="O14" s="27"/>
      <c r="P14" s="27"/>
      <c r="Q14" s="28">
        <v>7607.4820556640625</v>
      </c>
      <c r="R14" s="28">
        <v>7598.0932922363281</v>
      </c>
      <c r="S14" s="28">
        <v>4982.5173950195312</v>
      </c>
      <c r="T14" s="28">
        <v>13500</v>
      </c>
      <c r="U14" s="28">
        <v>13500</v>
      </c>
      <c r="V14" s="28">
        <v>13500</v>
      </c>
      <c r="W14" s="28">
        <v>13500</v>
      </c>
      <c r="X14" s="28">
        <v>13500</v>
      </c>
      <c r="Y14" s="29">
        <v>13500</v>
      </c>
    </row>
    <row r="15" spans="1:27" x14ac:dyDescent="0.25">
      <c r="A15" s="30" t="s">
        <v>74</v>
      </c>
      <c r="B15" s="21" t="s">
        <v>60</v>
      </c>
      <c r="C15" s="21" t="s">
        <v>72</v>
      </c>
      <c r="D15" s="21" t="s">
        <v>62</v>
      </c>
      <c r="E15" s="21" t="s">
        <v>73</v>
      </c>
      <c r="F15" s="21">
        <v>1998</v>
      </c>
      <c r="G15" s="21">
        <v>2017</v>
      </c>
      <c r="H15" s="22">
        <v>10000</v>
      </c>
      <c r="I15" s="21"/>
      <c r="J15" s="21" t="s">
        <v>64</v>
      </c>
      <c r="K15" s="21" t="s">
        <v>70</v>
      </c>
      <c r="L15" s="21"/>
      <c r="M15" s="21"/>
      <c r="N15" s="21"/>
      <c r="O15" s="21"/>
      <c r="P15" s="21"/>
      <c r="Q15" s="22">
        <v>7607.4820556640625</v>
      </c>
      <c r="R15" s="22">
        <v>7598.0932922363281</v>
      </c>
      <c r="S15" s="22">
        <v>4982.5173950195312</v>
      </c>
      <c r="T15" s="22"/>
      <c r="U15" s="22"/>
      <c r="V15" s="22"/>
      <c r="W15" s="22"/>
      <c r="X15" s="22"/>
      <c r="Y15" s="31"/>
    </row>
    <row r="16" spans="1:27" x14ac:dyDescent="0.25">
      <c r="A16" s="26" t="s">
        <v>69</v>
      </c>
      <c r="B16" s="27" t="s">
        <v>60</v>
      </c>
      <c r="C16" s="27" t="s">
        <v>61</v>
      </c>
      <c r="D16" s="27" t="s">
        <v>62</v>
      </c>
      <c r="E16" s="27" t="s">
        <v>63</v>
      </c>
      <c r="F16" s="27">
        <v>2007</v>
      </c>
      <c r="G16" s="27"/>
      <c r="H16" s="28">
        <v>7550</v>
      </c>
      <c r="I16" s="27"/>
      <c r="J16" s="27" t="s">
        <v>64</v>
      </c>
      <c r="K16" s="27" t="s">
        <v>70</v>
      </c>
      <c r="L16" s="27"/>
      <c r="M16" s="27"/>
      <c r="N16" s="27"/>
      <c r="O16" s="27"/>
      <c r="P16" s="27"/>
      <c r="Q16" s="28">
        <v>4066.459924697876</v>
      </c>
      <c r="R16" s="28">
        <v>5114.9636092185974</v>
      </c>
      <c r="S16" s="28">
        <v>7100.3348655700684</v>
      </c>
      <c r="T16" s="28">
        <v>7550</v>
      </c>
      <c r="U16" s="28">
        <v>7550</v>
      </c>
      <c r="V16" s="28">
        <v>7550</v>
      </c>
      <c r="W16" s="28">
        <v>7550</v>
      </c>
      <c r="X16" s="28">
        <v>7550</v>
      </c>
      <c r="Y16" s="29">
        <v>7550</v>
      </c>
    </row>
    <row r="17" spans="1:25" x14ac:dyDescent="0.25">
      <c r="A17" s="30" t="s">
        <v>69</v>
      </c>
      <c r="B17" s="21" t="s">
        <v>60</v>
      </c>
      <c r="C17" s="21" t="s">
        <v>61</v>
      </c>
      <c r="D17" s="21" t="s">
        <v>62</v>
      </c>
      <c r="E17" s="21" t="s">
        <v>63</v>
      </c>
      <c r="F17" s="21">
        <v>1985</v>
      </c>
      <c r="G17" s="21"/>
      <c r="H17" s="22">
        <v>29100</v>
      </c>
      <c r="I17" s="21"/>
      <c r="J17" s="21" t="s">
        <v>64</v>
      </c>
      <c r="K17" s="21" t="s">
        <v>70</v>
      </c>
      <c r="L17" s="21"/>
      <c r="M17" s="21"/>
      <c r="N17" s="21"/>
      <c r="O17" s="21"/>
      <c r="P17" s="21"/>
      <c r="Q17" s="22">
        <v>4066.459924697876</v>
      </c>
      <c r="R17" s="22">
        <v>5114.9636092185974</v>
      </c>
      <c r="S17" s="22">
        <v>7100.3348655700684</v>
      </c>
      <c r="T17" s="22"/>
      <c r="U17" s="22"/>
      <c r="V17" s="22"/>
      <c r="W17" s="22"/>
      <c r="X17" s="22"/>
      <c r="Y17" s="31"/>
    </row>
    <row r="18" spans="1:25" x14ac:dyDescent="0.25">
      <c r="A18" s="26" t="s">
        <v>59</v>
      </c>
      <c r="B18" s="27" t="s">
        <v>60</v>
      </c>
      <c r="C18" s="27" t="s">
        <v>61</v>
      </c>
      <c r="D18" s="27" t="s">
        <v>62</v>
      </c>
      <c r="E18" s="27" t="s">
        <v>63</v>
      </c>
      <c r="F18" s="27"/>
      <c r="G18" s="27"/>
      <c r="H18" s="28"/>
      <c r="I18" s="27"/>
      <c r="J18" s="27"/>
      <c r="K18" s="27"/>
      <c r="L18" s="27"/>
      <c r="M18" s="27"/>
      <c r="N18" s="27"/>
      <c r="O18" s="27"/>
      <c r="P18" s="27"/>
      <c r="Q18" s="28"/>
      <c r="R18" s="28"/>
      <c r="S18" s="28"/>
      <c r="T18" s="28"/>
      <c r="U18" s="28"/>
      <c r="V18" s="28"/>
      <c r="W18" s="28"/>
      <c r="X18" s="28"/>
      <c r="Y18" s="29"/>
    </row>
    <row r="19" spans="1:25" x14ac:dyDescent="0.25">
      <c r="A19" s="30" t="s">
        <v>59</v>
      </c>
      <c r="B19" s="21" t="s">
        <v>60</v>
      </c>
      <c r="C19" s="21" t="s">
        <v>61</v>
      </c>
      <c r="D19" s="21" t="s">
        <v>62</v>
      </c>
      <c r="E19" s="21" t="s">
        <v>63</v>
      </c>
      <c r="F19" s="21">
        <v>1997</v>
      </c>
      <c r="G19" s="21"/>
      <c r="H19" s="22">
        <v>15000</v>
      </c>
      <c r="I19" s="21"/>
      <c r="J19" s="21" t="s">
        <v>64</v>
      </c>
      <c r="K19" s="21" t="s">
        <v>65</v>
      </c>
      <c r="L19" s="21"/>
      <c r="M19" s="21"/>
      <c r="N19" s="21"/>
      <c r="O19" s="21"/>
      <c r="P19" s="21"/>
      <c r="Q19" s="22">
        <v>3859.6600639820099</v>
      </c>
      <c r="R19" s="22">
        <v>7409.8183291554451</v>
      </c>
      <c r="S19" s="22">
        <v>5707.3122618198395</v>
      </c>
      <c r="T19" s="22"/>
      <c r="U19" s="22"/>
      <c r="V19" s="22"/>
      <c r="W19" s="22"/>
      <c r="X19" s="22"/>
      <c r="Y19" s="31"/>
    </row>
    <row r="20" spans="1:25" x14ac:dyDescent="0.25">
      <c r="A20" s="26" t="s">
        <v>66</v>
      </c>
      <c r="B20" s="27" t="s">
        <v>60</v>
      </c>
      <c r="C20" s="27" t="s">
        <v>61</v>
      </c>
      <c r="D20" s="27" t="s">
        <v>62</v>
      </c>
      <c r="E20" s="27" t="s">
        <v>63</v>
      </c>
      <c r="F20" s="27">
        <v>2005</v>
      </c>
      <c r="G20" s="27"/>
      <c r="H20" s="28">
        <v>13850</v>
      </c>
      <c r="I20" s="27"/>
      <c r="J20" s="27" t="s">
        <v>67</v>
      </c>
      <c r="K20" s="27" t="s">
        <v>68</v>
      </c>
      <c r="L20" s="27"/>
      <c r="M20" s="27"/>
      <c r="N20" s="27"/>
      <c r="O20" s="27"/>
      <c r="P20" s="27"/>
      <c r="Q20" s="28">
        <v>7837</v>
      </c>
      <c r="R20" s="28">
        <v>14382.059875488281</v>
      </c>
      <c r="S20" s="28">
        <v>13850</v>
      </c>
      <c r="T20" s="28">
        <v>13850</v>
      </c>
      <c r="U20" s="28">
        <v>13850</v>
      </c>
      <c r="V20" s="28">
        <v>13850</v>
      </c>
      <c r="W20" s="28">
        <v>13850</v>
      </c>
      <c r="X20" s="28">
        <v>13850</v>
      </c>
      <c r="Y20" s="29">
        <v>13850</v>
      </c>
    </row>
    <row r="21" spans="1:25" x14ac:dyDescent="0.25">
      <c r="A21" s="30" t="s">
        <v>66</v>
      </c>
      <c r="B21" s="21" t="s">
        <v>60</v>
      </c>
      <c r="C21" s="21" t="s">
        <v>61</v>
      </c>
      <c r="D21" s="21" t="s">
        <v>62</v>
      </c>
      <c r="E21" s="21" t="s">
        <v>63</v>
      </c>
      <c r="F21" s="21">
        <v>2004</v>
      </c>
      <c r="G21" s="21"/>
      <c r="H21" s="22">
        <v>28000</v>
      </c>
      <c r="I21" s="21"/>
      <c r="J21" s="21" t="s">
        <v>67</v>
      </c>
      <c r="K21" s="21" t="s">
        <v>68</v>
      </c>
      <c r="L21" s="21"/>
      <c r="M21" s="21"/>
      <c r="N21" s="21"/>
      <c r="O21" s="21"/>
      <c r="P21" s="21"/>
      <c r="Q21" s="22">
        <v>7837</v>
      </c>
      <c r="R21" s="22">
        <v>14382.059875488281</v>
      </c>
      <c r="S21" s="22">
        <v>10252.573333740234</v>
      </c>
      <c r="T21" s="22"/>
      <c r="U21" s="22"/>
      <c r="V21" s="22"/>
      <c r="W21" s="22"/>
      <c r="X21" s="22"/>
      <c r="Y21" s="31"/>
    </row>
    <row r="22" spans="1:25" ht="15.75" thickBot="1" x14ac:dyDescent="0.3">
      <c r="A22" s="32" t="s">
        <v>85</v>
      </c>
      <c r="B22" s="33" t="s">
        <v>60</v>
      </c>
      <c r="C22" s="33" t="s">
        <v>61</v>
      </c>
      <c r="D22" s="33" t="s">
        <v>86</v>
      </c>
      <c r="E22" s="33" t="s">
        <v>63</v>
      </c>
      <c r="F22" s="33">
        <v>2020</v>
      </c>
      <c r="G22" s="33" t="s">
        <v>87</v>
      </c>
      <c r="H22" s="34">
        <v>20000</v>
      </c>
      <c r="I22" s="33">
        <v>8</v>
      </c>
      <c r="J22" s="33" t="s">
        <v>64</v>
      </c>
      <c r="K22" s="33" t="s">
        <v>84</v>
      </c>
      <c r="L22" s="33"/>
      <c r="M22" s="33"/>
      <c r="N22" s="33"/>
      <c r="O22" s="33"/>
      <c r="P22" s="33"/>
      <c r="Q22" s="34">
        <v>0</v>
      </c>
      <c r="R22" s="34">
        <v>0</v>
      </c>
      <c r="S22" s="34">
        <v>0</v>
      </c>
      <c r="T22" s="34">
        <v>0</v>
      </c>
      <c r="U22" s="34">
        <v>8000</v>
      </c>
      <c r="V22" s="34">
        <v>14000</v>
      </c>
      <c r="W22" s="34">
        <v>20000</v>
      </c>
      <c r="X22" s="34">
        <v>20000</v>
      </c>
      <c r="Y22" s="35">
        <v>20000</v>
      </c>
    </row>
    <row r="23" spans="1:25" x14ac:dyDescent="0.2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thickBot="1" x14ac:dyDescent="0.3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8.75" x14ac:dyDescent="0.3">
      <c r="A25" s="23" t="s">
        <v>90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/>
    </row>
    <row r="26" spans="1:25" x14ac:dyDescent="0.25">
      <c r="A26" s="40" t="s">
        <v>74</v>
      </c>
      <c r="B26" s="38" t="s">
        <v>60</v>
      </c>
      <c r="C26" s="38" t="s">
        <v>72</v>
      </c>
      <c r="D26" s="38" t="s">
        <v>62</v>
      </c>
      <c r="E26" s="38" t="s">
        <v>73</v>
      </c>
      <c r="F26" s="38">
        <v>1998</v>
      </c>
      <c r="G26" s="38">
        <v>2017</v>
      </c>
      <c r="H26" s="39">
        <v>10000</v>
      </c>
      <c r="I26" s="38"/>
      <c r="J26" s="38" t="s">
        <v>64</v>
      </c>
      <c r="K26" s="38" t="s">
        <v>70</v>
      </c>
      <c r="L26" s="38"/>
      <c r="M26" s="38"/>
      <c r="N26" s="38"/>
      <c r="O26" s="38"/>
      <c r="P26" s="38"/>
      <c r="Q26" s="39">
        <v>7607.4820556640625</v>
      </c>
      <c r="R26" s="39">
        <v>7598.0932922363281</v>
      </c>
      <c r="S26" s="39">
        <v>4982.5173950195312</v>
      </c>
      <c r="T26" s="39"/>
      <c r="U26" s="39"/>
      <c r="V26" s="39"/>
      <c r="W26" s="39"/>
      <c r="X26" s="39"/>
      <c r="Y26" s="41"/>
    </row>
    <row r="27" spans="1:25" x14ac:dyDescent="0.25">
      <c r="A27" s="40" t="s">
        <v>71</v>
      </c>
      <c r="B27" s="38" t="s">
        <v>60</v>
      </c>
      <c r="C27" s="38" t="s">
        <v>72</v>
      </c>
      <c r="D27" s="38" t="s">
        <v>62</v>
      </c>
      <c r="E27" s="37" t="s">
        <v>63</v>
      </c>
      <c r="F27" s="38">
        <v>1998</v>
      </c>
      <c r="G27" s="38">
        <v>2017</v>
      </c>
      <c r="H27" s="39">
        <v>3500</v>
      </c>
      <c r="I27" s="38"/>
      <c r="J27" s="38" t="s">
        <v>64</v>
      </c>
      <c r="K27" s="38" t="s">
        <v>65</v>
      </c>
      <c r="L27" s="38"/>
      <c r="M27" s="38"/>
      <c r="N27" s="38"/>
      <c r="O27" s="38"/>
      <c r="P27" s="38"/>
      <c r="Q27" s="39">
        <v>6236.9179382324219</v>
      </c>
      <c r="R27" s="39">
        <v>2440.4504871368408</v>
      </c>
      <c r="S27" s="39">
        <v>2317.5955352783203</v>
      </c>
      <c r="T27" s="39"/>
      <c r="U27" s="39"/>
      <c r="V27" s="39"/>
      <c r="W27" s="39"/>
      <c r="X27" s="39"/>
      <c r="Y27" s="41"/>
    </row>
    <row r="28" spans="1:25" x14ac:dyDescent="0.25">
      <c r="A28" s="40" t="s">
        <v>69</v>
      </c>
      <c r="B28" s="38" t="s">
        <v>60</v>
      </c>
      <c r="C28" s="38" t="s">
        <v>61</v>
      </c>
      <c r="D28" s="38" t="s">
        <v>62</v>
      </c>
      <c r="E28" s="38" t="s">
        <v>63</v>
      </c>
      <c r="F28" s="27">
        <v>2007</v>
      </c>
      <c r="G28" s="27"/>
      <c r="H28" s="28">
        <v>7550</v>
      </c>
      <c r="I28" s="38"/>
      <c r="J28" s="38" t="s">
        <v>64</v>
      </c>
      <c r="K28" s="38" t="s">
        <v>70</v>
      </c>
      <c r="L28" s="38"/>
      <c r="M28" s="38"/>
      <c r="N28" s="38"/>
      <c r="O28" s="38"/>
      <c r="P28" s="38"/>
      <c r="Q28" s="39">
        <v>4066.459924697876</v>
      </c>
      <c r="R28" s="39">
        <v>5114.9636092185974</v>
      </c>
      <c r="S28" s="39">
        <v>7100.3348655700684</v>
      </c>
      <c r="T28" s="39"/>
      <c r="U28" s="39"/>
      <c r="V28" s="39"/>
      <c r="W28" s="39"/>
      <c r="X28" s="39"/>
      <c r="Y28" s="41"/>
    </row>
    <row r="29" spans="1:25" x14ac:dyDescent="0.25">
      <c r="A29" s="40" t="s">
        <v>59</v>
      </c>
      <c r="B29" s="38" t="s">
        <v>60</v>
      </c>
      <c r="C29" s="38" t="s">
        <v>61</v>
      </c>
      <c r="D29" s="38" t="s">
        <v>62</v>
      </c>
      <c r="E29" s="38" t="s">
        <v>63</v>
      </c>
      <c r="F29" s="38">
        <v>1997</v>
      </c>
      <c r="G29" s="38"/>
      <c r="H29" s="39">
        <v>15000</v>
      </c>
      <c r="I29" s="38"/>
      <c r="J29" s="38" t="s">
        <v>64</v>
      </c>
      <c r="K29" s="38" t="s">
        <v>65</v>
      </c>
      <c r="L29" s="38"/>
      <c r="M29" s="38"/>
      <c r="N29" s="38"/>
      <c r="O29" s="38"/>
      <c r="P29" s="38"/>
      <c r="Q29" s="39">
        <v>3859.6600639820099</v>
      </c>
      <c r="R29" s="39">
        <v>7409.8183291554451</v>
      </c>
      <c r="S29" s="39">
        <v>5707.3122618198395</v>
      </c>
      <c r="T29" s="39"/>
      <c r="U29" s="39"/>
      <c r="V29" s="39"/>
      <c r="W29" s="39"/>
      <c r="X29" s="39"/>
      <c r="Y29" s="41"/>
    </row>
    <row r="30" spans="1:25" x14ac:dyDescent="0.25">
      <c r="A30" s="40" t="s">
        <v>66</v>
      </c>
      <c r="B30" s="38" t="s">
        <v>60</v>
      </c>
      <c r="C30" s="38" t="s">
        <v>61</v>
      </c>
      <c r="D30" s="38" t="s">
        <v>62</v>
      </c>
      <c r="E30" s="38" t="s">
        <v>63</v>
      </c>
      <c r="F30" s="27">
        <v>2005</v>
      </c>
      <c r="G30" s="27"/>
      <c r="H30" s="28">
        <v>13850</v>
      </c>
      <c r="I30" s="38"/>
      <c r="J30" s="38" t="s">
        <v>67</v>
      </c>
      <c r="K30" s="38" t="s">
        <v>68</v>
      </c>
      <c r="L30" s="38"/>
      <c r="M30" s="38"/>
      <c r="N30" s="38"/>
      <c r="O30" s="38"/>
      <c r="P30" s="38"/>
      <c r="Q30" s="39">
        <v>7837</v>
      </c>
      <c r="R30" s="39">
        <v>14382.059875488281</v>
      </c>
      <c r="S30" s="39">
        <v>10252.573333740234</v>
      </c>
      <c r="T30" s="39"/>
      <c r="U30" s="39"/>
      <c r="V30" s="39"/>
      <c r="W30" s="39"/>
      <c r="X30" s="39"/>
      <c r="Y30" s="41"/>
    </row>
    <row r="31" spans="1:25" x14ac:dyDescent="0.25">
      <c r="A31" s="26" t="s">
        <v>85</v>
      </c>
      <c r="B31" s="27" t="s">
        <v>60</v>
      </c>
      <c r="C31" s="27" t="s">
        <v>61</v>
      </c>
      <c r="D31" s="27" t="s">
        <v>86</v>
      </c>
      <c r="E31" s="27" t="s">
        <v>63</v>
      </c>
      <c r="F31" s="27">
        <v>2020</v>
      </c>
      <c r="G31" s="27"/>
      <c r="H31" s="28">
        <v>20000</v>
      </c>
      <c r="I31" s="27">
        <v>8</v>
      </c>
      <c r="J31" s="27" t="s">
        <v>64</v>
      </c>
      <c r="K31" s="27" t="s">
        <v>84</v>
      </c>
      <c r="L31" s="27"/>
      <c r="M31" s="27"/>
      <c r="N31" s="27"/>
      <c r="O31" s="27"/>
      <c r="P31" s="27"/>
      <c r="Q31" s="28">
        <v>0</v>
      </c>
      <c r="R31" s="28">
        <v>0</v>
      </c>
      <c r="S31" s="28">
        <v>0</v>
      </c>
      <c r="T31" s="28">
        <v>0</v>
      </c>
      <c r="U31" s="28">
        <v>8000</v>
      </c>
      <c r="V31" s="28">
        <v>14000</v>
      </c>
      <c r="W31" s="28">
        <v>20000</v>
      </c>
      <c r="X31" s="28">
        <v>20000</v>
      </c>
      <c r="Y31" s="29">
        <v>20000</v>
      </c>
    </row>
    <row r="32" spans="1:25" ht="15.75" thickBot="1" x14ac:dyDescent="0.3">
      <c r="A32" s="42" t="s">
        <v>75</v>
      </c>
      <c r="B32" s="43" t="s">
        <v>76</v>
      </c>
      <c r="C32" s="43" t="s">
        <v>77</v>
      </c>
      <c r="D32" s="43" t="s">
        <v>62</v>
      </c>
      <c r="E32" s="43" t="s">
        <v>78</v>
      </c>
      <c r="F32" s="43">
        <v>2000</v>
      </c>
      <c r="G32" s="33">
        <v>2031</v>
      </c>
      <c r="H32" s="44">
        <v>17500</v>
      </c>
      <c r="I32" s="43">
        <v>2</v>
      </c>
      <c r="J32" s="43" t="s">
        <v>79</v>
      </c>
      <c r="K32" s="43" t="s">
        <v>70</v>
      </c>
      <c r="L32" s="43"/>
      <c r="M32" s="43"/>
      <c r="N32" s="43"/>
      <c r="O32" s="43"/>
      <c r="P32" s="43"/>
      <c r="Q32" s="44">
        <v>6669.6000852584839</v>
      </c>
      <c r="R32" s="44">
        <v>8874</v>
      </c>
      <c r="S32" s="44">
        <v>14103.86669921875</v>
      </c>
      <c r="T32" s="44"/>
      <c r="U32" s="44"/>
      <c r="V32" s="44"/>
      <c r="W32" s="44"/>
      <c r="X32" s="44"/>
      <c r="Y32" s="45"/>
    </row>
    <row r="33" spans="1:2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x14ac:dyDescent="0.25">
      <c r="A34" s="27"/>
      <c r="B34" s="27"/>
      <c r="C34" s="27"/>
      <c r="D34" s="27"/>
      <c r="E34" s="27"/>
      <c r="F34" s="27"/>
      <c r="G34" s="27"/>
      <c r="H34" s="28"/>
      <c r="I34" s="27"/>
      <c r="J34" s="27"/>
      <c r="K34" s="27"/>
      <c r="L34" s="27"/>
      <c r="M34" s="27"/>
      <c r="N34" s="27"/>
      <c r="O34" s="27"/>
      <c r="P34" s="27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x14ac:dyDescent="0.25">
      <c r="A36" s="27"/>
      <c r="B36" s="27"/>
      <c r="C36" s="27"/>
      <c r="D36" s="27"/>
      <c r="E36" s="27"/>
      <c r="F36" s="27"/>
      <c r="G36" s="27"/>
      <c r="H36" s="28"/>
      <c r="I36" s="27"/>
      <c r="J36" s="27"/>
      <c r="K36" s="27"/>
      <c r="L36" s="27"/>
      <c r="M36" s="27"/>
      <c r="N36" s="27"/>
      <c r="O36" s="27"/>
      <c r="P36" s="27"/>
      <c r="Q36" s="28"/>
      <c r="R36" s="28"/>
      <c r="S36" s="28"/>
      <c r="T36" s="28"/>
      <c r="U36" s="28"/>
      <c r="V36" s="28"/>
      <c r="W36" s="28"/>
      <c r="X36" s="28"/>
      <c r="Y36" s="28"/>
    </row>
    <row r="37" spans="1:2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E40" s="36"/>
      <c r="H40" s="15"/>
      <c r="I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I41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sortState ref="A10:AA22">
    <sortCondition ref="A8:A2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D05C9DB5-5DDC-477A-B9E9-B4DB192F0DA2}"/>
</file>

<file path=customXml/itemProps2.xml><?xml version="1.0" encoding="utf-8"?>
<ds:datastoreItem xmlns:ds="http://schemas.openxmlformats.org/officeDocument/2006/customXml" ds:itemID="{B69012C3-C2D8-4249-AB48-E317D723A22D}"/>
</file>

<file path=customXml/itemProps3.xml><?xml version="1.0" encoding="utf-8"?>
<ds:datastoreItem xmlns:ds="http://schemas.openxmlformats.org/officeDocument/2006/customXml" ds:itemID="{A63BAC4F-FBC6-44CE-8DCC-786357F15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ProjectList</vt:lpstr>
      <vt:lpstr>Step1</vt:lpstr>
      <vt:lpstr>Step2</vt:lpstr>
      <vt:lpstr>Compared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Inland LR Inventory DRAFT 4-13-2015-IEUA edits</dc:title>
  <dc:creator>Ti,Mike N</dc:creator>
  <cp:lastModifiedBy>Ti,Mike N</cp:lastModifiedBy>
  <dcterms:created xsi:type="dcterms:W3CDTF">2015-04-13T22:11:29Z</dcterms:created>
  <dcterms:modified xsi:type="dcterms:W3CDTF">2015-09-10T17:24:49Z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