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9235" yWindow="0" windowWidth="27570" windowHeight="12900" activeTab="4"/>
  </bookViews>
  <sheets>
    <sheet name="Instructions" sheetId="4" r:id="rId1"/>
    <sheet name="ProjectList" sheetId="5" r:id="rId2"/>
    <sheet name="Compared" sheetId="6" r:id="rId3"/>
    <sheet name="step1" sheetId="7" r:id="rId4"/>
    <sheet name="step2" sheetId="9" r:id="rId5"/>
  </sheets>
  <calcPr calcId="145621" calcOnSave="0"/>
</workbook>
</file>

<file path=xl/calcChain.xml><?xml version="1.0" encoding="utf-8"?>
<calcChain xmlns="http://schemas.openxmlformats.org/spreadsheetml/2006/main">
  <c r="O20" i="7" l="1"/>
  <c r="N20" i="7"/>
  <c r="M20" i="7"/>
  <c r="L20" i="7"/>
  <c r="O18" i="7"/>
  <c r="N18" i="7"/>
  <c r="M18" i="7"/>
  <c r="L18" i="7"/>
  <c r="O15" i="7"/>
  <c r="N15" i="7"/>
  <c r="M15" i="7"/>
  <c r="L15" i="7"/>
  <c r="O13" i="7"/>
  <c r="N13" i="7"/>
  <c r="M13" i="7"/>
  <c r="L13" i="7"/>
  <c r="O11" i="7"/>
  <c r="N11" i="7"/>
  <c r="M11" i="7"/>
  <c r="L11" i="7"/>
  <c r="O9" i="7"/>
  <c r="N9" i="7"/>
  <c r="M9" i="7"/>
  <c r="L9" i="7"/>
</calcChain>
</file>

<file path=xl/sharedStrings.xml><?xml version="1.0" encoding="utf-8"?>
<sst xmlns="http://schemas.openxmlformats.org/spreadsheetml/2006/main" count="751" uniqueCount="120">
  <si>
    <t>Local Resources Inventory</t>
  </si>
  <si>
    <t>Instructions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</si>
  <si>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</si>
  <si>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</si>
  <si>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</si>
  <si>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</si>
  <si>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</si>
  <si>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 xml:space="preserve">Please submit your completed list to Mike Ti (mike_ti@mwdh2o.com) by May 4, 2015.  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</si>
  <si>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</si>
  <si>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</si>
  <si>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</si>
  <si>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</si>
  <si>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</si>
  <si>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</si>
  <si>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</si>
  <si>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</si>
  <si>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</si>
  <si>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</si>
  <si>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</si>
  <si>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</si>
  <si>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</si>
  <si>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</si>
  <si>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</si>
  <si>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</si>
  <si>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</si>
  <si>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</si>
  <si>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</si>
  <si>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</si>
  <si>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</si>
  <si>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</si>
  <si>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</si>
  <si>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</si>
  <si>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</si>
  <si>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</si>
  <si>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</si>
  <si>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</si>
  <si>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</si>
  <si>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</si>
  <si>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</si>
  <si>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</si>
  <si>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</si>
  <si>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</si>
  <si>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</si>
  <si>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</si>
  <si>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</si>
  <si>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</si>
  <si>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</si>
  <si>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</si>
  <si>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</si>
  <si>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</si>
  <si>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</si>
  <si>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</si>
  <si>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</si>
  <si>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</si>
  <si>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</si>
  <si>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</si>
  <si>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Central Basin Municipal Water District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</si>
  <si>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</si>
  <si>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</si>
  <si>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k33</t>
  </si>
  <si>
    <t>REC</t>
  </si>
  <si>
    <t>Century/Rio Hondo Reclamation Program</t>
  </si>
  <si>
    <t>Existing</t>
  </si>
  <si>
    <t>LRP</t>
  </si>
  <si>
    <t>Non-potable</t>
  </si>
  <si>
    <t>MI</t>
  </si>
  <si>
    <t>k37</t>
  </si>
  <si>
    <t>Cerritos Reclaimed Water Project</t>
  </si>
  <si>
    <t>Non-LRP</t>
  </si>
  <si>
    <t>k35</t>
  </si>
  <si>
    <t>Lakewood Water Reclamation Project</t>
  </si>
  <si>
    <t>k489</t>
  </si>
  <si>
    <t>Lakewood Water Reclamation Project/Lakewood Water Reclamation Project (Non-LRP)</t>
  </si>
  <si>
    <t>k36</t>
  </si>
  <si>
    <t>Montebello Forebay</t>
  </si>
  <si>
    <t>GW</t>
  </si>
  <si>
    <t>Conceptual</t>
  </si>
  <si>
    <t>k32</t>
  </si>
  <si>
    <t>GWR</t>
  </si>
  <si>
    <t>Non-GRP</t>
  </si>
  <si>
    <t>Potable Direct</t>
  </si>
  <si>
    <t>Water Quality Protection Project (WQPP)</t>
  </si>
  <si>
    <t>West San Gabriel Recycled Water Expansion Project</t>
  </si>
  <si>
    <t>East Los Angeles Recycled Water Expansion Project</t>
  </si>
  <si>
    <t>Feasibility</t>
  </si>
  <si>
    <t>La Mirada Recycled Water Expansion Project</t>
  </si>
  <si>
    <t>Recycled Water Storage Tank</t>
  </si>
  <si>
    <t>Downey Recycled Water Expansion Project</t>
  </si>
  <si>
    <t>Santa Fe Springs Recycled Water Expansion Project</t>
  </si>
  <si>
    <t>Lynwood Recycled Water Expansion Project</t>
  </si>
  <si>
    <t>South Gate Recycled Water Expansion Project</t>
  </si>
  <si>
    <t>Pico Rivera Recycled Water Expansion Project</t>
  </si>
  <si>
    <t>k179</t>
  </si>
  <si>
    <t>Joint Water Pollution Control Plant (JWPCP)</t>
  </si>
  <si>
    <t>Water Quality Protection Project</t>
  </si>
  <si>
    <t>Compared</t>
  </si>
  <si>
    <t>Deleted Projects</t>
  </si>
  <si>
    <t>blue = member agency's</t>
  </si>
  <si>
    <t>Revised List</t>
  </si>
  <si>
    <t>Planning &amp; Feasibility</t>
  </si>
  <si>
    <t>Need to secure prop 1 funding; 
application process lengthy with minimal staff</t>
  </si>
  <si>
    <t>Prop 84 funding through IRWMP; 
eliminated from grant process
-- will search for Prop 1 funding</t>
  </si>
  <si>
    <t>Prop 84 funding through IRWMP; 
Currently in grant process</t>
  </si>
  <si>
    <t>Bell Gardens Recycled Water Expansion Project</t>
  </si>
  <si>
    <t>New projects need start dates</t>
  </si>
  <si>
    <t>New</t>
  </si>
  <si>
    <t>No</t>
  </si>
  <si>
    <t>Lakewood Water Reclamation Project (Non-LRP)</t>
  </si>
  <si>
    <t>Advanced Planning (EIR/EIS Certified)</t>
  </si>
  <si>
    <t>k31</t>
  </si>
  <si>
    <t>Juan Well Filter Facility</t>
  </si>
  <si>
    <t>GRP</t>
  </si>
  <si>
    <t>Not Existing</t>
  </si>
  <si>
    <t>k341</t>
  </si>
  <si>
    <t>LRPx</t>
  </si>
  <si>
    <t>k367</t>
  </si>
  <si>
    <t>CBMWD1</t>
  </si>
  <si>
    <t>CBMWD2</t>
  </si>
  <si>
    <t>New CBMWD1</t>
  </si>
  <si>
    <t>New CBMWD2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</si>
</sst>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5"/>
      <name val="Calibri"/>
      <family val="2"/>
      <scheme val="minor"/>
    </font>
    <font>
      <i/>
      <sz val="11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0" fontId="3" fillId="5" borderId="0" xfId="0" applyFont="1" applyFill="1"/>
    <xf numFmtId="0" fontId="0" fillId="0" borderId="0" xfId="0" applyFill="1"/>
    <xf numFmtId="3" fontId="0" fillId="0" borderId="0" xfId="0" applyNumberFormat="1" applyFill="1"/>
    <xf numFmtId="0" fontId="9" fillId="0" borderId="0" xfId="0" applyFont="1" applyAlignment="1">
      <alignment horizontal="right"/>
    </xf>
    <xf numFmtId="1" fontId="2" fillId="3" borderId="1" xfId="1" applyNumberFormat="1" applyFont="1" applyFill="1" applyBorder="1" applyAlignment="1">
      <alignment horizontal="center" vertical="center" wrapText="1"/>
    </xf>
    <xf numFmtId="0" fontId="0" fillId="0" borderId="4" xfId="0" applyBorder="1"/>
    <xf numFmtId="3" fontId="0" fillId="0" borderId="4" xfId="0" applyNumberFormat="1" applyBorder="1"/>
    <xf numFmtId="0" fontId="12" fillId="0" borderId="5" xfId="0" applyFont="1" applyBorder="1"/>
    <xf numFmtId="0" fontId="0" fillId="0" borderId="6" xfId="0" applyBorder="1"/>
    <xf numFmtId="0" fontId="0" fillId="0" borderId="7" xfId="0" applyBorder="1"/>
    <xf numFmtId="0" fontId="10" fillId="0" borderId="8" xfId="0" applyFont="1" applyFill="1" applyBorder="1"/>
    <xf numFmtId="0" fontId="10" fillId="0" borderId="0" xfId="0" applyFont="1" applyFill="1" applyBorder="1"/>
    <xf numFmtId="3" fontId="10" fillId="0" borderId="0" xfId="0" applyNumberFormat="1" applyFont="1" applyFill="1" applyBorder="1"/>
    <xf numFmtId="3" fontId="10" fillId="0" borderId="9" xfId="0" applyNumberFormat="1" applyFont="1" applyFill="1" applyBorder="1"/>
    <xf numFmtId="0" fontId="0" fillId="0" borderId="10" xfId="0" applyBorder="1"/>
    <xf numFmtId="3" fontId="0" fillId="0" borderId="11" xfId="0" applyNumberFormat="1" applyBorder="1"/>
    <xf numFmtId="0" fontId="0" fillId="0" borderId="12" xfId="0" applyBorder="1"/>
    <xf numFmtId="0" fontId="0" fillId="0" borderId="13" xfId="0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6" xfId="0" applyNumberFormat="1" applyBorder="1"/>
    <xf numFmtId="3" fontId="0" fillId="0" borderId="7" xfId="0" applyNumberFormat="1" applyBorder="1"/>
    <xf numFmtId="0" fontId="10" fillId="0" borderId="8" xfId="0" applyFont="1" applyBorder="1"/>
    <xf numFmtId="0" fontId="10" fillId="0" borderId="0" xfId="0" applyFont="1" applyBorder="1"/>
    <xf numFmtId="0" fontId="11" fillId="0" borderId="0" xfId="0" applyFont="1" applyBorder="1" applyAlignment="1">
      <alignment horizontal="right"/>
    </xf>
    <xf numFmtId="0" fontId="10" fillId="6" borderId="0" xfId="0" applyFont="1" applyFill="1" applyBorder="1"/>
    <xf numFmtId="0" fontId="10" fillId="0" borderId="9" xfId="0" applyFont="1" applyBorder="1"/>
    <xf numFmtId="3" fontId="10" fillId="6" borderId="0" xfId="0" applyNumberFormat="1" applyFont="1" applyFill="1" applyBorder="1"/>
    <xf numFmtId="3" fontId="10" fillId="0" borderId="0" xfId="0" applyNumberFormat="1" applyFont="1" applyBorder="1"/>
    <xf numFmtId="3" fontId="10" fillId="0" borderId="9" xfId="0" applyNumberFormat="1" applyFont="1" applyBorder="1"/>
    <xf numFmtId="0" fontId="10" fillId="0" borderId="12" xfId="0" applyFont="1" applyBorder="1"/>
    <xf numFmtId="0" fontId="10" fillId="0" borderId="13" xfId="0" applyFont="1" applyBorder="1"/>
    <xf numFmtId="0" fontId="11" fillId="0" borderId="13" xfId="0" applyFont="1" applyBorder="1" applyAlignment="1">
      <alignment horizontal="right"/>
    </xf>
    <xf numFmtId="0" fontId="10" fillId="0" borderId="13" xfId="0" applyFont="1" applyFill="1" applyBorder="1"/>
    <xf numFmtId="0" fontId="10" fillId="6" borderId="13" xfId="0" applyFont="1" applyFill="1" applyBorder="1"/>
    <xf numFmtId="3" fontId="10" fillId="6" borderId="13" xfId="0" applyNumberFormat="1" applyFont="1" applyFill="1" applyBorder="1"/>
    <xf numFmtId="3" fontId="10" fillId="0" borderId="13" xfId="0" applyNumberFormat="1" applyFont="1" applyBorder="1"/>
    <xf numFmtId="3" fontId="10" fillId="0" borderId="14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0" fillId="0" borderId="8" xfId="0" applyBorder="1"/>
    <xf numFmtId="3" fontId="0" fillId="0" borderId="9" xfId="0" applyNumberFormat="1" applyBorder="1"/>
    <xf numFmtId="44" fontId="0" fillId="0" borderId="0" xfId="2" applyFont="1"/>
    <xf numFmtId="0" fontId="0" fillId="0" borderId="0" xfId="0" applyAlignment="1">
      <alignment wrapText="1"/>
    </xf>
    <xf numFmtId="0" fontId="11" fillId="0" borderId="0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" fontId="2" fillId="3" borderId="1" xfId="1" applyNumberFormat="1" applyFont="1" applyFill="1" applyBorder="1" applyAlignment="1">
      <alignment horizontal="center" vertical="center" wrapText="1"/>
    </xf>
    <xf numFmtId="0" fontId="13" fillId="0" borderId="4" xfId="0" applyFont="1" applyBorder="1"/>
    <xf numFmtId="3" fontId="7" fillId="7" borderId="4" xfId="0" applyNumberFormat="1" applyFont="1" applyFill="1" applyBorder="1"/>
    <xf numFmtId="3" fontId="7" fillId="5" borderId="4" xfId="0" applyNumberFormat="1" applyFont="1" applyFill="1" applyBorder="1"/>
    <xf numFmtId="3" fontId="13" fillId="0" borderId="4" xfId="0" applyNumberFormat="1" applyFont="1" applyBorder="1"/>
    <xf numFmtId="3" fontId="14" fillId="8" borderId="4" xfId="0" applyNumberFormat="1" applyFont="1" applyFill="1" applyBorder="1"/>
    <xf numFmtId="0" fontId="13" fillId="0" borderId="4" xfId="0" applyFont="1" applyFill="1" applyBorder="1"/>
    <xf numFmtId="0" fontId="7" fillId="7" borderId="0" xfId="0" applyFont="1" applyFill="1"/>
    <xf numFmtId="3" fontId="13" fillId="9" borderId="4" xfId="0" applyNumberFormat="1" applyFont="1" applyFill="1" applyBorder="1"/>
    <xf numFmtId="3" fontId="13" fillId="0" borderId="4" xfId="0" applyNumberFormat="1" applyFont="1" applyFill="1" applyBorder="1"/>
    <xf numFmtId="3" fontId="14" fillId="0" borderId="4" xfId="0" applyNumberFormat="1" applyFont="1" applyFill="1" applyBorder="1"/>
    <xf numFmtId="0" fontId="7" fillId="0" borderId="0" xfId="0" applyFont="1" applyFill="1"/>
    <xf numFmtId="0" fontId="7" fillId="0" borderId="0" xfId="0" applyFont="1"/>
    <xf numFmtId="0" fontId="0" fillId="0" borderId="15" xfId="0" applyBorder="1"/>
    <xf numFmtId="0" fontId="9" fillId="0" borderId="15" xfId="0" applyFont="1" applyBorder="1" applyAlignment="1">
      <alignment horizontal="right"/>
    </xf>
    <xf numFmtId="3" fontId="0" fillId="0" borderId="15" xfId="0" applyNumberFormat="1" applyBorder="1"/>
    <xf numFmtId="44" fontId="0" fillId="0" borderId="15" xfId="2" applyFont="1" applyBorder="1"/>
    <xf numFmtId="0" fontId="0" fillId="0" borderId="15" xfId="0" applyBorder="1" applyAlignment="1">
      <alignment wrapText="1"/>
    </xf>
    <xf numFmtId="3" fontId="15" fillId="8" borderId="0" xfId="0" applyNumberFormat="1" applyFont="1" applyFill="1" applyBorder="1"/>
    <xf numFmtId="0" fontId="0" fillId="0" borderId="0" xfId="0" applyFill="1" applyBorder="1"/>
    <xf numFmtId="0" fontId="0" fillId="0" borderId="4" xfId="0" applyFill="1" applyBorder="1"/>
    <xf numFmtId="0" fontId="10" fillId="0" borderId="15" xfId="0" applyFont="1" applyBorder="1"/>
    <xf numFmtId="3" fontId="10" fillId="0" borderId="15" xfId="0" applyNumberFormat="1" applyFont="1" applyBorder="1"/>
    <xf numFmtId="3" fontId="15" fillId="8" borderId="15" xfId="0" applyNumberFormat="1" applyFont="1" applyFill="1" applyBorder="1"/>
    <xf numFmtId="0" fontId="0" fillId="0" borderId="15" xfId="0" applyFill="1" applyBorder="1"/>
    <xf numFmtId="0" fontId="13" fillId="0" borderId="0" xfId="0" applyFont="1" applyBorder="1"/>
    <xf numFmtId="3" fontId="13" fillId="0" borderId="0" xfId="0" applyNumberFormat="1" applyFont="1" applyBorder="1"/>
    <xf numFmtId="3" fontId="13" fillId="0" borderId="0" xfId="0" applyNumberFormat="1" applyFont="1" applyFill="1" applyBorder="1"/>
    <xf numFmtId="0" fontId="13" fillId="0" borderId="0" xfId="0" applyFont="1" applyFill="1" applyBorder="1"/>
    <xf numFmtId="0" fontId="13" fillId="0" borderId="0" xfId="0" applyFont="1"/>
    <xf numFmtId="0" fontId="13" fillId="0" borderId="0" xfId="0" applyFont="1" applyFill="1"/>
    <xf numFmtId="1" fontId="2" fillId="3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0" fontId="0" fillId="0" borderId="0" xfId="0" applyAlignment="1"/>
    <xf numFmtId="1" fontId="7" fillId="4" borderId="16" xfId="1" applyNumberFormat="1" applyFont="1" applyFill="1" applyBorder="1" applyAlignment="1">
      <alignment horizontal="center" wrapText="1"/>
    </xf>
    <xf numFmtId="1" fontId="7" fillId="4" borderId="16" xfId="1" applyNumberFormat="1" applyFont="1" applyFill="1" applyBorder="1" applyAlignment="1">
      <alignment horizontal="left" wrapText="1"/>
    </xf>
    <xf numFmtId="3" fontId="14" fillId="8" borderId="0" xfId="0" applyNumberFormat="1" applyFont="1" applyFill="1" applyBorder="1"/>
    <xf numFmtId="3" fontId="13" fillId="9" borderId="0" xfId="0" applyNumberFormat="1" applyFont="1" applyFill="1" applyBorder="1"/>
    <xf numFmtId="3" fontId="14" fillId="0" borderId="0" xfId="0" applyNumberFormat="1" applyFont="1" applyFill="1" applyBorder="1"/>
  </cellXfs>
  <cellStyles count="3">
    <cellStyle name="Currency" xfId="2" builtinId="4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476250</xdr:colOff>
      <xdr:row>14</xdr:row>
      <xdr:rowOff>466725</xdr:rowOff>
    </xdr:from>
    <xdr:ext cx="2619375" cy="609013"/>
    <xdr:sp macro="" textlink="">
      <xdr:nvSpPr>
        <xdr:cNvPr id="2" name="TextBox 1"/>
        <xdr:cNvSpPr txBox="1"/>
      </xdr:nvSpPr>
      <xdr:spPr>
        <a:xfrm>
          <a:off x="2400300" y="4943475"/>
          <a:ext cx="2619375" cy="609013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Mike</a:t>
          </a:r>
          <a:r>
            <a:rPr lang="en-US" sz="1100" baseline="0">
              <a:solidFill>
                <a:schemeClr val="bg1"/>
              </a:solidFill>
            </a:rPr>
            <a:t> Ti  6/10/2015</a:t>
          </a:r>
        </a:p>
        <a:p>
          <a:endParaRPr lang="en-US" sz="1100" baseline="0">
            <a:solidFill>
              <a:schemeClr val="bg1"/>
            </a:solidFill>
          </a:endParaRPr>
        </a:p>
        <a:p>
          <a:r>
            <a:rPr lang="en-US" sz="1100" baseline="0">
              <a:solidFill>
                <a:schemeClr val="bg1"/>
              </a:solidFill>
            </a:rPr>
            <a:t>Included update from Tammy on 6/9/2015</a:t>
          </a:r>
          <a:endParaRPr lang="en-US" sz="1100">
            <a:solidFill>
              <a:schemeClr val="bg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1276350</xdr:colOff>
      <xdr:row>25</xdr:row>
      <xdr:rowOff>257175</xdr:rowOff>
    </xdr:from>
    <xdr:ext cx="2619375" cy="609013"/>
    <xdr:sp macro="" textlink="">
      <xdr:nvSpPr>
        <xdr:cNvPr id="2" name="TextBox 1"/>
        <xdr:cNvSpPr txBox="1"/>
      </xdr:nvSpPr>
      <xdr:spPr>
        <a:xfrm>
          <a:off x="3200400" y="5495925"/>
          <a:ext cx="2619375" cy="609013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Mike</a:t>
          </a:r>
          <a:r>
            <a:rPr lang="en-US" sz="1100" baseline="0">
              <a:solidFill>
                <a:schemeClr val="bg1"/>
              </a:solidFill>
            </a:rPr>
            <a:t> Ti  6/10/2015</a:t>
          </a:r>
        </a:p>
        <a:p>
          <a:endParaRPr lang="en-US" sz="1100" baseline="0">
            <a:solidFill>
              <a:schemeClr val="bg1"/>
            </a:solidFill>
          </a:endParaRPr>
        </a:p>
        <a:p>
          <a:r>
            <a:rPr lang="en-US" sz="1100" baseline="0">
              <a:solidFill>
                <a:schemeClr val="bg1"/>
              </a:solidFill>
            </a:rPr>
            <a:t>Included update from Tammy on 6/9/2015</a:t>
          </a:r>
          <a:endParaRPr lang="en-US" sz="1100">
            <a:solidFill>
              <a:schemeClr val="bg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topLeftCell="A16" workbookViewId="0">
      <selection activeCell="A11" sqref="A11:C11"/>
    </sheetView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1</v>
      </c>
    </row>
    <row r="4" spans="1:3" x14ac:dyDescent="0.25">
      <c r="A4" t="s">
        <v>2</v>
      </c>
    </row>
    <row r="5" spans="1:3" x14ac:dyDescent="0.25">
      <c r="A5" t="s">
        <v>3</v>
      </c>
    </row>
    <row r="7" spans="1:3" x14ac:dyDescent="0.25">
      <c r="A7" t="s">
        <v>4</v>
      </c>
    </row>
    <row r="8" spans="1:3" x14ac:dyDescent="0.25">
      <c r="A8" t="s">
        <v>5</v>
      </c>
    </row>
    <row r="9" spans="1:3" x14ac:dyDescent="0.25">
      <c r="A9" t="s">
        <v>6</v>
      </c>
    </row>
    <row r="11" spans="1:3" x14ac:dyDescent="0.25">
      <c r="A11" s="16" t="s">
        <v>7</v>
      </c>
      <c r="B11" s="16"/>
      <c r="C11" s="16"/>
    </row>
    <row r="13" spans="1:3" x14ac:dyDescent="0.25">
      <c r="A13" s="96" t="s">
        <v>8</v>
      </c>
      <c r="B13" s="96"/>
      <c r="C13" s="3" t="s">
        <v>9</v>
      </c>
    </row>
    <row r="14" spans="1:3" x14ac:dyDescent="0.25">
      <c r="A14" s="4" t="s">
        <v>10</v>
      </c>
      <c r="B14" s="5" t="s">
        <v>11</v>
      </c>
      <c r="C14" s="6" t="s">
        <v>12</v>
      </c>
    </row>
    <row r="15" spans="1:3" ht="45" x14ac:dyDescent="0.25">
      <c r="A15" s="4" t="s">
        <v>13</v>
      </c>
      <c r="B15" s="7" t="s">
        <v>14</v>
      </c>
      <c r="C15" s="6" t="s">
        <v>15</v>
      </c>
    </row>
    <row r="16" spans="1:3" ht="30" x14ac:dyDescent="0.25">
      <c r="A16" s="4" t="s">
        <v>16</v>
      </c>
      <c r="B16" s="5" t="s">
        <v>17</v>
      </c>
      <c r="C16" s="6" t="s">
        <v>18</v>
      </c>
    </row>
    <row r="17" spans="1:3" ht="90" x14ac:dyDescent="0.25">
      <c r="A17" s="4" t="s">
        <v>19</v>
      </c>
      <c r="B17" s="7" t="s">
        <v>20</v>
      </c>
      <c r="C17" s="6" t="s">
        <v>21</v>
      </c>
    </row>
    <row r="18" spans="1:3" ht="105" x14ac:dyDescent="0.25">
      <c r="A18" s="97" t="s">
        <v>22</v>
      </c>
      <c r="B18" s="7" t="s">
        <v>23</v>
      </c>
      <c r="C18" s="6" t="s">
        <v>24</v>
      </c>
    </row>
    <row r="19" spans="1:3" x14ac:dyDescent="0.25">
      <c r="A19" s="97"/>
      <c r="B19" s="5" t="s">
        <v>25</v>
      </c>
      <c r="C19" s="6" t="s">
        <v>26</v>
      </c>
    </row>
    <row r="20" spans="1:3" x14ac:dyDescent="0.25">
      <c r="A20" s="97"/>
      <c r="B20" s="5" t="s">
        <v>27</v>
      </c>
      <c r="C20" s="6" t="s">
        <v>28</v>
      </c>
    </row>
    <row r="21" spans="1:3" x14ac:dyDescent="0.25">
      <c r="A21" s="97"/>
      <c r="B21" s="5" t="s">
        <v>29</v>
      </c>
      <c r="C21" s="6" t="s">
        <v>30</v>
      </c>
    </row>
    <row r="22" spans="1:3" ht="30" x14ac:dyDescent="0.25">
      <c r="A22" s="97"/>
      <c r="B22" s="5" t="s">
        <v>31</v>
      </c>
      <c r="C22" s="6" t="s">
        <v>32</v>
      </c>
    </row>
    <row r="23" spans="1:3" ht="60" x14ac:dyDescent="0.25">
      <c r="A23" s="97" t="s">
        <v>33</v>
      </c>
      <c r="B23" s="7" t="s">
        <v>34</v>
      </c>
      <c r="C23" s="6" t="s">
        <v>35</v>
      </c>
    </row>
    <row r="24" spans="1:3" ht="60" x14ac:dyDescent="0.25">
      <c r="A24" s="97"/>
      <c r="B24" s="7" t="s">
        <v>36</v>
      </c>
      <c r="C24" s="6" t="s">
        <v>37</v>
      </c>
    </row>
    <row r="25" spans="1:3" ht="30" x14ac:dyDescent="0.25">
      <c r="A25" s="98" t="s">
        <v>38</v>
      </c>
      <c r="B25" s="5" t="s">
        <v>39</v>
      </c>
      <c r="C25" s="6" t="s">
        <v>40</v>
      </c>
    </row>
    <row r="26" spans="1:3" ht="30" x14ac:dyDescent="0.25">
      <c r="A26" s="98"/>
      <c r="B26" s="5" t="s">
        <v>41</v>
      </c>
      <c r="C26" s="6" t="s">
        <v>42</v>
      </c>
    </row>
    <row r="27" spans="1:3" ht="30" x14ac:dyDescent="0.25">
      <c r="A27" s="97" t="s">
        <v>43</v>
      </c>
      <c r="B27" s="5" t="s">
        <v>44</v>
      </c>
      <c r="C27" s="6" t="s">
        <v>45</v>
      </c>
    </row>
    <row r="28" spans="1:3" ht="30" x14ac:dyDescent="0.25">
      <c r="A28" s="97"/>
      <c r="B28" s="5" t="s">
        <v>46</v>
      </c>
      <c r="C28" s="6" t="s">
        <v>47</v>
      </c>
    </row>
    <row r="29" spans="1:3" ht="75" x14ac:dyDescent="0.25">
      <c r="A29" s="4" t="s">
        <v>48</v>
      </c>
      <c r="B29" s="5" t="s">
        <v>49</v>
      </c>
      <c r="C29" s="6" t="s">
        <v>50</v>
      </c>
    </row>
    <row r="30" spans="1:3" x14ac:dyDescent="0.25">
      <c r="A30" s="97" t="s">
        <v>51</v>
      </c>
      <c r="B30" s="5">
        <v>2012</v>
      </c>
      <c r="C30" s="94" t="s">
        <v>52</v>
      </c>
    </row>
    <row r="31" spans="1:3" x14ac:dyDescent="0.25">
      <c r="A31" s="97"/>
      <c r="B31" s="5">
        <v>2013</v>
      </c>
      <c r="C31" s="94"/>
    </row>
    <row r="32" spans="1:3" x14ac:dyDescent="0.25">
      <c r="A32" s="97"/>
      <c r="B32" s="5">
        <v>2014</v>
      </c>
      <c r="C32" s="94"/>
    </row>
    <row r="33" spans="1:3" x14ac:dyDescent="0.25">
      <c r="A33" s="95" t="s">
        <v>53</v>
      </c>
      <c r="B33" s="5">
        <v>2015</v>
      </c>
      <c r="C33" s="94" t="s">
        <v>54</v>
      </c>
    </row>
    <row r="34" spans="1:3" x14ac:dyDescent="0.25">
      <c r="A34" s="95"/>
      <c r="B34" s="5">
        <v>2020</v>
      </c>
      <c r="C34" s="94"/>
    </row>
    <row r="35" spans="1:3" x14ac:dyDescent="0.25">
      <c r="A35" s="95"/>
      <c r="B35" s="5">
        <v>2025</v>
      </c>
      <c r="C35" s="94"/>
    </row>
    <row r="36" spans="1:3" x14ac:dyDescent="0.25">
      <c r="A36" s="95"/>
      <c r="B36" s="5">
        <v>2030</v>
      </c>
      <c r="C36" s="94"/>
    </row>
    <row r="37" spans="1:3" x14ac:dyDescent="0.25">
      <c r="A37" s="95"/>
      <c r="B37" s="5">
        <v>2035</v>
      </c>
      <c r="C37" s="94"/>
    </row>
    <row r="38" spans="1:3" x14ac:dyDescent="0.25">
      <c r="A38" s="95"/>
      <c r="B38" s="5">
        <v>2040</v>
      </c>
      <c r="C38" s="94"/>
    </row>
    <row r="40" spans="1:3" x14ac:dyDescent="0.25">
      <c r="A40" t="s">
        <v>55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Y86"/>
  <sheetViews>
    <sheetView topLeftCell="A5" zoomScaleNormal="100" workbookViewId="0">
      <selection activeCell="A14" sqref="A14:XFD14"/>
    </sheetView>
  </sheetViews>
  <sheetFormatPr defaultRowHeight="15" x14ac:dyDescent="0.25"/>
  <cols>
    <col min="1" max="1" width="8" customWidth="1"/>
    <col min="2" max="2" width="20.85546875" customWidth="1"/>
    <col min="3" max="3" width="79.7109375" bestFit="1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25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4" t="s">
        <v>10</v>
      </c>
      <c r="B6" s="4" t="s">
        <v>13</v>
      </c>
      <c r="C6" s="4" t="s">
        <v>16</v>
      </c>
      <c r="D6" s="4" t="s">
        <v>19</v>
      </c>
      <c r="E6" s="97" t="s">
        <v>22</v>
      </c>
      <c r="F6" s="97"/>
      <c r="G6" s="97"/>
      <c r="H6" s="97"/>
      <c r="I6" s="97"/>
      <c r="J6" s="97" t="s">
        <v>33</v>
      </c>
      <c r="K6" s="97"/>
      <c r="L6" s="98" t="s">
        <v>38</v>
      </c>
      <c r="M6" s="98"/>
      <c r="N6" s="97" t="s">
        <v>43</v>
      </c>
      <c r="O6" s="97"/>
      <c r="P6" s="4" t="s">
        <v>48</v>
      </c>
      <c r="Q6" s="97" t="s">
        <v>51</v>
      </c>
      <c r="R6" s="97"/>
      <c r="S6" s="97"/>
      <c r="T6" s="95" t="s">
        <v>53</v>
      </c>
      <c r="U6" s="95"/>
      <c r="V6" s="95"/>
      <c r="W6" s="95"/>
      <c r="X6" s="95"/>
      <c r="Y6" s="95"/>
    </row>
    <row r="7" spans="1:25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s="17" customFormat="1" x14ac:dyDescent="0.25">
      <c r="A8" s="17" t="s">
        <v>59</v>
      </c>
      <c r="B8" s="17" t="s">
        <v>60</v>
      </c>
      <c r="C8" s="17" t="s">
        <v>61</v>
      </c>
      <c r="D8" s="17" t="s">
        <v>62</v>
      </c>
      <c r="E8" s="17" t="s">
        <v>63</v>
      </c>
      <c r="F8" s="17">
        <v>1992</v>
      </c>
      <c r="G8" s="17">
        <v>2019</v>
      </c>
      <c r="H8" s="18">
        <v>10500</v>
      </c>
      <c r="I8" s="17">
        <v>0</v>
      </c>
      <c r="J8" s="17" t="s">
        <v>64</v>
      </c>
      <c r="K8" s="17" t="s">
        <v>65</v>
      </c>
      <c r="Q8" s="18">
        <v>4501.29</v>
      </c>
      <c r="R8" s="18">
        <v>5041.46</v>
      </c>
      <c r="S8" s="18">
        <v>5856.19</v>
      </c>
      <c r="T8" s="18">
        <v>5300</v>
      </c>
      <c r="U8" s="18"/>
      <c r="V8" s="18"/>
      <c r="W8" s="18"/>
      <c r="X8" s="18"/>
      <c r="Y8" s="18"/>
    </row>
    <row r="9" spans="1:25" s="17" customFormat="1" x14ac:dyDescent="0.25">
      <c r="A9" s="17" t="s">
        <v>66</v>
      </c>
      <c r="B9" s="17" t="s">
        <v>60</v>
      </c>
      <c r="C9" s="17" t="s">
        <v>67</v>
      </c>
      <c r="D9" s="17" t="s">
        <v>62</v>
      </c>
      <c r="E9" s="17" t="s">
        <v>68</v>
      </c>
      <c r="F9" s="17">
        <v>1993</v>
      </c>
      <c r="H9" s="18">
        <v>4000</v>
      </c>
      <c r="J9" s="17" t="s">
        <v>64</v>
      </c>
      <c r="K9" s="17" t="s">
        <v>65</v>
      </c>
      <c r="Q9" s="18">
        <v>1920.3400001525879</v>
      </c>
      <c r="R9" s="18">
        <v>1988.517765045166</v>
      </c>
      <c r="S9" s="18">
        <v>2037.6037368774414</v>
      </c>
      <c r="T9" s="18"/>
      <c r="U9" s="18"/>
      <c r="V9" s="18"/>
      <c r="W9" s="18"/>
      <c r="X9" s="18"/>
      <c r="Y9" s="18"/>
    </row>
    <row r="10" spans="1:25" s="17" customFormat="1" x14ac:dyDescent="0.25">
      <c r="A10" s="17" t="s">
        <v>69</v>
      </c>
      <c r="B10" s="17" t="s">
        <v>60</v>
      </c>
      <c r="C10" s="17" t="s">
        <v>70</v>
      </c>
      <c r="D10" s="17" t="s">
        <v>62</v>
      </c>
      <c r="E10" s="17" t="s">
        <v>63</v>
      </c>
      <c r="F10" s="17">
        <v>1989</v>
      </c>
      <c r="G10" s="17">
        <v>2014</v>
      </c>
      <c r="H10" s="18">
        <v>440</v>
      </c>
      <c r="J10" s="17" t="s">
        <v>64</v>
      </c>
      <c r="K10" s="17" t="s">
        <v>65</v>
      </c>
      <c r="Q10" s="18">
        <v>463.19999694824219</v>
      </c>
      <c r="R10" s="18">
        <v>473.80000305175781</v>
      </c>
      <c r="S10" s="18">
        <v>549.97333145141602</v>
      </c>
      <c r="T10" s="18"/>
      <c r="U10" s="18"/>
      <c r="V10" s="18"/>
      <c r="W10" s="18"/>
      <c r="X10" s="18"/>
      <c r="Y10" s="18"/>
    </row>
    <row r="11" spans="1:25" s="17" customFormat="1" x14ac:dyDescent="0.25">
      <c r="A11" s="17" t="s">
        <v>71</v>
      </c>
      <c r="B11" s="17" t="s">
        <v>60</v>
      </c>
      <c r="C11" s="17" t="s">
        <v>72</v>
      </c>
      <c r="D11" s="17" t="s">
        <v>62</v>
      </c>
      <c r="E11" s="17" t="s">
        <v>68</v>
      </c>
      <c r="F11" s="17">
        <v>2014</v>
      </c>
      <c r="H11" s="18">
        <v>100</v>
      </c>
      <c r="J11" s="17" t="s">
        <v>64</v>
      </c>
      <c r="K11" s="17" t="s">
        <v>65</v>
      </c>
      <c r="Q11" s="18"/>
      <c r="R11" s="18">
        <v>83.599998474121094</v>
      </c>
      <c r="S11" s="18">
        <v>0</v>
      </c>
      <c r="T11" s="18"/>
      <c r="U11" s="18"/>
      <c r="V11" s="18"/>
      <c r="W11" s="18"/>
      <c r="X11" s="18"/>
      <c r="Y11" s="18"/>
    </row>
    <row r="12" spans="1:25" s="17" customFormat="1" x14ac:dyDescent="0.25">
      <c r="A12" s="17" t="s">
        <v>73</v>
      </c>
      <c r="B12" s="17" t="s">
        <v>60</v>
      </c>
      <c r="C12" s="17" t="s">
        <v>74</v>
      </c>
      <c r="D12" s="17" t="s">
        <v>62</v>
      </c>
      <c r="E12" s="17" t="s">
        <v>68</v>
      </c>
      <c r="F12" s="17">
        <v>1990</v>
      </c>
      <c r="H12" s="18">
        <v>50000</v>
      </c>
      <c r="J12" s="17" t="s">
        <v>64</v>
      </c>
      <c r="K12" s="17" t="s">
        <v>75</v>
      </c>
      <c r="Q12" s="18">
        <v>45065.010498046875</v>
      </c>
      <c r="R12" s="18">
        <v>44410.537109375</v>
      </c>
      <c r="S12" s="18">
        <v>41356.015625</v>
      </c>
      <c r="T12" s="18"/>
      <c r="U12" s="18"/>
      <c r="V12" s="18"/>
      <c r="W12" s="18"/>
      <c r="X12" s="18"/>
      <c r="Y12" s="18"/>
    </row>
    <row r="13" spans="1:25" s="17" customFormat="1" x14ac:dyDescent="0.25">
      <c r="A13" s="17" t="s">
        <v>77</v>
      </c>
      <c r="B13" s="17" t="s">
        <v>78</v>
      </c>
      <c r="C13" s="17" t="s">
        <v>81</v>
      </c>
      <c r="D13" s="17" t="s">
        <v>62</v>
      </c>
      <c r="E13" s="17" t="s">
        <v>79</v>
      </c>
      <c r="F13" s="17">
        <v>2004</v>
      </c>
      <c r="H13" s="18">
        <v>5807</v>
      </c>
      <c r="I13" s="17">
        <v>0</v>
      </c>
      <c r="J13" s="17" t="s">
        <v>80</v>
      </c>
      <c r="K13" s="17" t="s">
        <v>65</v>
      </c>
      <c r="Q13" s="18">
        <v>3092.7299499511719</v>
      </c>
      <c r="R13" s="18">
        <v>2848.5944747924805</v>
      </c>
      <c r="S13" s="18">
        <v>3308.2726135253906</v>
      </c>
      <c r="T13" s="18"/>
      <c r="U13" s="18"/>
      <c r="V13" s="18"/>
      <c r="W13" s="18"/>
      <c r="X13" s="18"/>
      <c r="Y13" s="18"/>
    </row>
    <row r="14" spans="1:25" x14ac:dyDescent="0.25">
      <c r="B14" t="s">
        <v>60</v>
      </c>
      <c r="C14" s="19" t="s">
        <v>82</v>
      </c>
      <c r="D14" t="s">
        <v>99</v>
      </c>
      <c r="F14" s="17">
        <v>2018</v>
      </c>
      <c r="H14" s="18">
        <v>500</v>
      </c>
      <c r="I14">
        <v>5</v>
      </c>
      <c r="J14" t="s">
        <v>64</v>
      </c>
      <c r="K14" t="s">
        <v>65</v>
      </c>
      <c r="N14" s="58">
        <v>9654000</v>
      </c>
      <c r="P14" s="99" t="s">
        <v>100</v>
      </c>
    </row>
    <row r="15" spans="1:25" x14ac:dyDescent="0.25">
      <c r="B15" t="s">
        <v>60</v>
      </c>
      <c r="C15" s="19" t="s">
        <v>83</v>
      </c>
      <c r="D15" t="s">
        <v>99</v>
      </c>
      <c r="F15">
        <v>2021</v>
      </c>
      <c r="H15" s="15">
        <v>1000</v>
      </c>
      <c r="I15">
        <v>5</v>
      </c>
      <c r="J15" t="s">
        <v>64</v>
      </c>
      <c r="K15" t="s">
        <v>65</v>
      </c>
      <c r="N15" s="58">
        <v>30000000</v>
      </c>
      <c r="P15" s="99" t="s">
        <v>100</v>
      </c>
      <c r="Q15" s="15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B16" t="s">
        <v>60</v>
      </c>
      <c r="C16" s="19" t="s">
        <v>85</v>
      </c>
      <c r="D16" t="s">
        <v>84</v>
      </c>
      <c r="H16" s="15">
        <v>1200</v>
      </c>
      <c r="I16">
        <v>5</v>
      </c>
      <c r="J16" t="s">
        <v>64</v>
      </c>
      <c r="K16" t="s">
        <v>65</v>
      </c>
      <c r="N16" s="58">
        <v>16000000</v>
      </c>
      <c r="P16" s="99" t="s">
        <v>100</v>
      </c>
      <c r="Q16" s="15"/>
      <c r="R16" s="15"/>
      <c r="S16" s="15"/>
      <c r="T16" s="15"/>
      <c r="U16" s="15"/>
      <c r="V16" s="15"/>
      <c r="W16" s="15"/>
      <c r="X16" s="15"/>
      <c r="Y16" s="15"/>
    </row>
    <row r="17" spans="2:25" x14ac:dyDescent="0.25">
      <c r="B17" t="s">
        <v>60</v>
      </c>
      <c r="C17" s="19" t="s">
        <v>86</v>
      </c>
      <c r="D17" t="s">
        <v>76</v>
      </c>
      <c r="H17" s="15"/>
      <c r="J17" t="s">
        <v>64</v>
      </c>
      <c r="K17" t="s">
        <v>65</v>
      </c>
      <c r="P17" s="99"/>
      <c r="Q17" s="15"/>
      <c r="R17" s="15"/>
      <c r="S17" s="15"/>
      <c r="T17" s="15"/>
      <c r="U17" s="15"/>
      <c r="V17" s="15"/>
      <c r="W17" s="15"/>
      <c r="X17" s="15"/>
      <c r="Y17" s="15"/>
    </row>
    <row r="18" spans="2:25" x14ac:dyDescent="0.25">
      <c r="B18" t="s">
        <v>60</v>
      </c>
      <c r="C18" s="19" t="s">
        <v>87</v>
      </c>
      <c r="D18" t="s">
        <v>76</v>
      </c>
      <c r="H18" s="15">
        <v>125</v>
      </c>
      <c r="J18" t="s">
        <v>64</v>
      </c>
      <c r="K18" t="s">
        <v>65</v>
      </c>
      <c r="N18" s="58">
        <v>283867.5</v>
      </c>
      <c r="P18" s="99" t="s">
        <v>101</v>
      </c>
      <c r="Q18" s="15"/>
      <c r="R18" s="15"/>
      <c r="S18" s="15"/>
      <c r="T18" s="15"/>
      <c r="U18" s="15"/>
      <c r="V18" s="15"/>
      <c r="W18" s="15"/>
      <c r="X18" s="15"/>
      <c r="Y18" s="15"/>
    </row>
    <row r="19" spans="2:25" x14ac:dyDescent="0.25">
      <c r="B19" t="s">
        <v>60</v>
      </c>
      <c r="C19" s="19" t="s">
        <v>88</v>
      </c>
      <c r="D19" t="s">
        <v>76</v>
      </c>
      <c r="H19" s="15">
        <v>30</v>
      </c>
      <c r="J19" t="s">
        <v>64</v>
      </c>
      <c r="K19" t="s">
        <v>65</v>
      </c>
      <c r="N19" s="58">
        <v>77175</v>
      </c>
      <c r="P19" s="99" t="s">
        <v>101</v>
      </c>
      <c r="Q19" s="15"/>
      <c r="R19" s="15"/>
      <c r="S19" s="15"/>
      <c r="T19" s="15"/>
      <c r="U19" s="15"/>
      <c r="V19" s="15"/>
      <c r="W19" s="15"/>
      <c r="X19" s="15"/>
      <c r="Y19" s="15"/>
    </row>
    <row r="20" spans="2:25" x14ac:dyDescent="0.25">
      <c r="B20" t="s">
        <v>60</v>
      </c>
      <c r="C20" s="19" t="s">
        <v>89</v>
      </c>
      <c r="D20" t="s">
        <v>76</v>
      </c>
      <c r="H20" s="15">
        <v>206</v>
      </c>
      <c r="J20" t="s">
        <v>64</v>
      </c>
      <c r="K20" t="s">
        <v>65</v>
      </c>
      <c r="N20" s="58">
        <v>322640</v>
      </c>
      <c r="P20" s="99" t="s">
        <v>102</v>
      </c>
      <c r="Q20" s="15"/>
      <c r="R20" s="15"/>
      <c r="S20" s="15"/>
      <c r="T20" s="15"/>
      <c r="U20" s="15"/>
      <c r="V20" s="15"/>
      <c r="W20" s="15"/>
      <c r="X20" s="15"/>
      <c r="Y20" s="15"/>
    </row>
    <row r="21" spans="2:25" x14ac:dyDescent="0.25">
      <c r="B21" t="s">
        <v>60</v>
      </c>
      <c r="C21" s="19" t="s">
        <v>90</v>
      </c>
      <c r="D21" t="s">
        <v>76</v>
      </c>
      <c r="H21" s="15">
        <v>236</v>
      </c>
      <c r="J21" t="s">
        <v>64</v>
      </c>
      <c r="K21" t="s">
        <v>65</v>
      </c>
      <c r="N21" s="58">
        <v>573090</v>
      </c>
      <c r="P21" s="99" t="s">
        <v>102</v>
      </c>
      <c r="Q21" s="15"/>
      <c r="R21" s="15"/>
      <c r="S21" s="15"/>
      <c r="T21" s="15"/>
      <c r="U21" s="15"/>
      <c r="V21" s="15"/>
      <c r="W21" s="15"/>
      <c r="X21" s="15"/>
      <c r="Y21" s="15"/>
    </row>
    <row r="22" spans="2:25" x14ac:dyDescent="0.25">
      <c r="B22" t="s">
        <v>60</v>
      </c>
      <c r="C22" s="19" t="s">
        <v>103</v>
      </c>
      <c r="D22" t="s">
        <v>76</v>
      </c>
      <c r="H22" s="15">
        <v>90</v>
      </c>
      <c r="J22" t="s">
        <v>64</v>
      </c>
      <c r="K22" t="s">
        <v>65</v>
      </c>
      <c r="N22" s="58">
        <v>216405</v>
      </c>
      <c r="P22" s="99" t="s">
        <v>102</v>
      </c>
      <c r="Q22" s="15"/>
      <c r="R22" s="15"/>
      <c r="S22" s="15"/>
      <c r="T22" s="15"/>
      <c r="U22" s="15"/>
      <c r="V22" s="15"/>
      <c r="W22" s="15"/>
      <c r="X22" s="15"/>
      <c r="Y22" s="15"/>
    </row>
    <row r="23" spans="2:25" x14ac:dyDescent="0.25">
      <c r="B23" t="s">
        <v>60</v>
      </c>
      <c r="C23" s="19" t="s">
        <v>91</v>
      </c>
      <c r="D23" t="s">
        <v>76</v>
      </c>
      <c r="H23" s="15">
        <v>46</v>
      </c>
      <c r="J23" t="s">
        <v>64</v>
      </c>
      <c r="K23" t="s">
        <v>65</v>
      </c>
      <c r="N23" s="58">
        <v>48562</v>
      </c>
      <c r="P23" s="99" t="s">
        <v>101</v>
      </c>
      <c r="Q23" s="15"/>
      <c r="R23" s="15"/>
      <c r="S23" s="15"/>
      <c r="T23" s="15"/>
      <c r="U23" s="15"/>
      <c r="V23" s="15"/>
      <c r="W23" s="15"/>
      <c r="X23" s="15"/>
      <c r="Y23" s="15"/>
    </row>
    <row r="24" spans="2:25" x14ac:dyDescent="0.25">
      <c r="H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2:25" x14ac:dyDescent="0.25">
      <c r="H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2:25" x14ac:dyDescent="0.25">
      <c r="H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2:25" x14ac:dyDescent="0.25">
      <c r="H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2:25" x14ac:dyDescent="0.25">
      <c r="H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2:25" x14ac:dyDescent="0.25">
      <c r="H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2:25" x14ac:dyDescent="0.25">
      <c r="H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2:25" x14ac:dyDescent="0.25">
      <c r="H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2:25" x14ac:dyDescent="0.25">
      <c r="H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8:25" x14ac:dyDescent="0.25">
      <c r="H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8:25" x14ac:dyDescent="0.25">
      <c r="H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8:25" x14ac:dyDescent="0.25">
      <c r="H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8:25" x14ac:dyDescent="0.25">
      <c r="H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8:25" x14ac:dyDescent="0.25">
      <c r="H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8:25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8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8:25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8:25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8:25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8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8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8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8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8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8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  <row r="84" spans="17:25" x14ac:dyDescent="0.25">
      <c r="Q84" s="15"/>
      <c r="R84" s="15"/>
      <c r="S84" s="15"/>
      <c r="T84" s="15"/>
      <c r="U84" s="15"/>
      <c r="V84" s="15"/>
      <c r="W84" s="15"/>
      <c r="X84" s="15"/>
      <c r="Y84" s="15"/>
    </row>
    <row r="85" spans="17:25" x14ac:dyDescent="0.25">
      <c r="Q85" s="15"/>
      <c r="R85" s="15"/>
      <c r="S85" s="15"/>
      <c r="T85" s="15"/>
      <c r="U85" s="15"/>
      <c r="V85" s="15"/>
      <c r="W85" s="15"/>
      <c r="X85" s="15"/>
      <c r="Y85" s="15"/>
    </row>
    <row r="86" spans="17:25" x14ac:dyDescent="0.25">
      <c r="Q86" s="15"/>
      <c r="R86" s="15"/>
      <c r="S86" s="15"/>
      <c r="T86" s="15"/>
      <c r="U86" s="15"/>
      <c r="V86" s="15"/>
      <c r="W86" s="15"/>
      <c r="X86" s="15"/>
      <c r="Y86" s="15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76"/>
  <sheetViews>
    <sheetView topLeftCell="A22" zoomScale="75" zoomScaleNormal="75" workbookViewId="0">
      <selection activeCell="A35" sqref="A35:A36"/>
    </sheetView>
  </sheetViews>
  <sheetFormatPr defaultRowHeight="15" x14ac:dyDescent="0.25"/>
  <cols>
    <col min="1" max="1" width="8" customWidth="1"/>
    <col min="2" max="2" width="20.85546875" customWidth="1"/>
    <col min="3" max="3" width="79.7109375" bestFit="1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25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13" t="s">
        <v>97</v>
      </c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20" t="s">
        <v>10</v>
      </c>
      <c r="B6" s="20" t="s">
        <v>13</v>
      </c>
      <c r="C6" s="20" t="s">
        <v>16</v>
      </c>
      <c r="D6" s="20" t="s">
        <v>19</v>
      </c>
      <c r="E6" s="97" t="s">
        <v>22</v>
      </c>
      <c r="F6" s="97"/>
      <c r="G6" s="97"/>
      <c r="H6" s="97"/>
      <c r="I6" s="97"/>
      <c r="J6" s="97" t="s">
        <v>33</v>
      </c>
      <c r="K6" s="97"/>
      <c r="L6" s="98" t="s">
        <v>38</v>
      </c>
      <c r="M6" s="98"/>
      <c r="N6" s="97" t="s">
        <v>43</v>
      </c>
      <c r="O6" s="97"/>
      <c r="P6" s="20" t="s">
        <v>48</v>
      </c>
      <c r="Q6" s="97" t="s">
        <v>51</v>
      </c>
      <c r="R6" s="97"/>
      <c r="S6" s="97"/>
      <c r="T6" s="95" t="s">
        <v>53</v>
      </c>
      <c r="U6" s="95"/>
      <c r="V6" s="95"/>
      <c r="W6" s="95"/>
      <c r="X6" s="95"/>
      <c r="Y6" s="95"/>
    </row>
    <row r="7" spans="1:25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ht="15.75" thickBot="1" x14ac:dyDescent="0.3"/>
    <row r="9" spans="1:25" ht="18.75" x14ac:dyDescent="0.3">
      <c r="A9" s="23" t="s">
        <v>95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5"/>
    </row>
    <row r="10" spans="1:25" s="17" customFormat="1" x14ac:dyDescent="0.25">
      <c r="A10" s="26" t="s">
        <v>77</v>
      </c>
      <c r="B10" s="27" t="s">
        <v>78</v>
      </c>
      <c r="C10" s="27" t="s">
        <v>81</v>
      </c>
      <c r="D10" s="27" t="s">
        <v>62</v>
      </c>
      <c r="E10" s="27" t="s">
        <v>79</v>
      </c>
      <c r="F10" s="27">
        <v>2004</v>
      </c>
      <c r="G10" s="27"/>
      <c r="H10" s="28">
        <v>5807</v>
      </c>
      <c r="I10" s="27">
        <v>0</v>
      </c>
      <c r="J10" s="27" t="s">
        <v>80</v>
      </c>
      <c r="K10" s="27" t="s">
        <v>65</v>
      </c>
      <c r="L10" s="27"/>
      <c r="M10" s="27"/>
      <c r="N10" s="27"/>
      <c r="O10" s="27"/>
      <c r="P10" s="27"/>
      <c r="Q10" s="28">
        <v>3092.7299499511719</v>
      </c>
      <c r="R10" s="28">
        <v>2848.5944747924805</v>
      </c>
      <c r="S10" s="28">
        <v>3308.2726135253906</v>
      </c>
      <c r="T10" s="28"/>
      <c r="U10" s="28"/>
      <c r="V10" s="28"/>
      <c r="W10" s="28"/>
      <c r="X10" s="28"/>
      <c r="Y10" s="29"/>
    </row>
    <row r="11" spans="1:25" s="17" customFormat="1" x14ac:dyDescent="0.25">
      <c r="A11" s="30" t="s">
        <v>77</v>
      </c>
      <c r="B11" s="21" t="s">
        <v>78</v>
      </c>
      <c r="C11" s="21" t="s">
        <v>94</v>
      </c>
      <c r="D11" s="21" t="s">
        <v>62</v>
      </c>
      <c r="E11" s="21" t="s">
        <v>79</v>
      </c>
      <c r="F11" s="21">
        <v>2004</v>
      </c>
      <c r="G11" s="21"/>
      <c r="H11" s="22">
        <v>5807</v>
      </c>
      <c r="I11" s="21"/>
      <c r="J11" s="21" t="s">
        <v>80</v>
      </c>
      <c r="K11" s="21" t="s">
        <v>65</v>
      </c>
      <c r="L11" s="21"/>
      <c r="M11" s="21"/>
      <c r="N11" s="21"/>
      <c r="O11" s="21"/>
      <c r="P11" s="21"/>
      <c r="Q11" s="22">
        <v>3092.7299499511719</v>
      </c>
      <c r="R11" s="22">
        <v>2848.5944747924805</v>
      </c>
      <c r="S11" s="22">
        <v>3308.2726135253906</v>
      </c>
      <c r="T11" s="22"/>
      <c r="U11" s="22"/>
      <c r="V11" s="22"/>
      <c r="W11" s="22"/>
      <c r="X11" s="22"/>
      <c r="Y11" s="31"/>
    </row>
    <row r="12" spans="1:25" s="17" customFormat="1" x14ac:dyDescent="0.25">
      <c r="A12" s="26" t="s">
        <v>59</v>
      </c>
      <c r="B12" s="27" t="s">
        <v>60</v>
      </c>
      <c r="C12" s="27" t="s">
        <v>61</v>
      </c>
      <c r="D12" s="27" t="s">
        <v>62</v>
      </c>
      <c r="E12" s="27" t="s">
        <v>63</v>
      </c>
      <c r="F12" s="27">
        <v>1992</v>
      </c>
      <c r="G12" s="27">
        <v>2019</v>
      </c>
      <c r="H12" s="28">
        <v>10500</v>
      </c>
      <c r="I12" s="27">
        <v>0</v>
      </c>
      <c r="J12" s="27" t="s">
        <v>64</v>
      </c>
      <c r="K12" s="27" t="s">
        <v>65</v>
      </c>
      <c r="L12" s="27"/>
      <c r="M12" s="27"/>
      <c r="N12" s="27"/>
      <c r="O12" s="27"/>
      <c r="P12" s="27"/>
      <c r="Q12" s="28">
        <v>4501.29</v>
      </c>
      <c r="R12" s="28">
        <v>5041.46</v>
      </c>
      <c r="S12" s="28">
        <v>5856.19</v>
      </c>
      <c r="T12" s="28">
        <v>5300</v>
      </c>
      <c r="U12" s="28"/>
      <c r="V12" s="28"/>
      <c r="W12" s="28"/>
      <c r="X12" s="28"/>
      <c r="Y12" s="29"/>
    </row>
    <row r="13" spans="1:25" s="17" customFormat="1" x14ac:dyDescent="0.25">
      <c r="A13" s="30" t="s">
        <v>59</v>
      </c>
      <c r="B13" s="21" t="s">
        <v>60</v>
      </c>
      <c r="C13" s="21" t="s">
        <v>61</v>
      </c>
      <c r="D13" s="21" t="s">
        <v>62</v>
      </c>
      <c r="E13" s="21" t="s">
        <v>63</v>
      </c>
      <c r="F13" s="21">
        <v>1992</v>
      </c>
      <c r="G13" s="21">
        <v>2019</v>
      </c>
      <c r="H13" s="22">
        <v>10500</v>
      </c>
      <c r="I13" s="21"/>
      <c r="J13" s="21" t="s">
        <v>64</v>
      </c>
      <c r="K13" s="21" t="s">
        <v>65</v>
      </c>
      <c r="L13" s="21"/>
      <c r="M13" s="21"/>
      <c r="N13" s="21"/>
      <c r="O13" s="21"/>
      <c r="P13" s="21"/>
      <c r="Q13" s="22">
        <v>4771.1000061035156</v>
      </c>
      <c r="R13" s="22">
        <v>5362.5999755859375</v>
      </c>
      <c r="S13" s="22">
        <v>2816.8999938964844</v>
      </c>
      <c r="T13" s="22"/>
      <c r="U13" s="22"/>
      <c r="V13" s="22"/>
      <c r="W13" s="22"/>
      <c r="X13" s="22"/>
      <c r="Y13" s="31"/>
    </row>
    <row r="14" spans="1:25" s="17" customFormat="1" x14ac:dyDescent="0.25">
      <c r="A14" s="26" t="s">
        <v>69</v>
      </c>
      <c r="B14" s="27" t="s">
        <v>60</v>
      </c>
      <c r="C14" s="27" t="s">
        <v>70</v>
      </c>
      <c r="D14" s="27" t="s">
        <v>62</v>
      </c>
      <c r="E14" s="27" t="s">
        <v>63</v>
      </c>
      <c r="F14" s="27">
        <v>1989</v>
      </c>
      <c r="G14" s="27">
        <v>2014</v>
      </c>
      <c r="H14" s="28">
        <v>440</v>
      </c>
      <c r="I14" s="27"/>
      <c r="J14" s="27" t="s">
        <v>64</v>
      </c>
      <c r="K14" s="27" t="s">
        <v>65</v>
      </c>
      <c r="L14" s="27"/>
      <c r="M14" s="27"/>
      <c r="N14" s="27"/>
      <c r="O14" s="27"/>
      <c r="P14" s="27"/>
      <c r="Q14" s="28">
        <v>463.19999694824219</v>
      </c>
      <c r="R14" s="28">
        <v>473.80000305175781</v>
      </c>
      <c r="S14" s="28">
        <v>549.97333145141602</v>
      </c>
      <c r="T14" s="28"/>
      <c r="U14" s="28"/>
      <c r="V14" s="28"/>
      <c r="W14" s="28"/>
      <c r="X14" s="28"/>
      <c r="Y14" s="29"/>
    </row>
    <row r="15" spans="1:25" x14ac:dyDescent="0.25">
      <c r="A15" s="30" t="s">
        <v>69</v>
      </c>
      <c r="B15" s="21" t="s">
        <v>60</v>
      </c>
      <c r="C15" s="21" t="s">
        <v>70</v>
      </c>
      <c r="D15" s="21" t="s">
        <v>62</v>
      </c>
      <c r="E15" s="21" t="s">
        <v>63</v>
      </c>
      <c r="F15" s="21">
        <v>1989</v>
      </c>
      <c r="G15" s="21">
        <v>2014</v>
      </c>
      <c r="H15" s="22">
        <v>440</v>
      </c>
      <c r="I15" s="21"/>
      <c r="J15" s="21" t="s">
        <v>64</v>
      </c>
      <c r="K15" s="21" t="s">
        <v>65</v>
      </c>
      <c r="L15" s="21"/>
      <c r="M15" s="21"/>
      <c r="N15" s="21"/>
      <c r="O15" s="21"/>
      <c r="P15" s="21"/>
      <c r="Q15" s="22">
        <v>463.19999694824219</v>
      </c>
      <c r="R15" s="22">
        <v>473.80000305175781</v>
      </c>
      <c r="S15" s="22">
        <v>549.97333145141602</v>
      </c>
      <c r="T15" s="22"/>
      <c r="U15" s="22"/>
      <c r="V15" s="22"/>
      <c r="W15" s="22"/>
      <c r="X15" s="22"/>
      <c r="Y15" s="31"/>
    </row>
    <row r="16" spans="1:25" x14ac:dyDescent="0.25">
      <c r="A16" s="26" t="s">
        <v>73</v>
      </c>
      <c r="B16" s="27" t="s">
        <v>60</v>
      </c>
      <c r="C16" s="27" t="s">
        <v>74</v>
      </c>
      <c r="D16" s="27" t="s">
        <v>62</v>
      </c>
      <c r="E16" s="27" t="s">
        <v>68</v>
      </c>
      <c r="F16" s="27">
        <v>1990</v>
      </c>
      <c r="G16" s="27"/>
      <c r="H16" s="28">
        <v>50000</v>
      </c>
      <c r="I16" s="27"/>
      <c r="J16" s="27" t="s">
        <v>64</v>
      </c>
      <c r="K16" s="27" t="s">
        <v>75</v>
      </c>
      <c r="L16" s="27"/>
      <c r="M16" s="27"/>
      <c r="N16" s="27"/>
      <c r="O16" s="27"/>
      <c r="P16" s="27"/>
      <c r="Q16" s="28">
        <v>45065.010498046875</v>
      </c>
      <c r="R16" s="28">
        <v>44410.537109375</v>
      </c>
      <c r="S16" s="28">
        <v>41356.015625</v>
      </c>
      <c r="T16" s="28"/>
      <c r="U16" s="28"/>
      <c r="V16" s="28"/>
      <c r="W16" s="28"/>
      <c r="X16" s="28"/>
      <c r="Y16" s="29"/>
    </row>
    <row r="17" spans="1:25" x14ac:dyDescent="0.25">
      <c r="A17" s="30" t="s">
        <v>73</v>
      </c>
      <c r="B17" s="21" t="s">
        <v>60</v>
      </c>
      <c r="C17" s="21" t="s">
        <v>74</v>
      </c>
      <c r="D17" s="21" t="s">
        <v>62</v>
      </c>
      <c r="E17" s="21" t="s">
        <v>68</v>
      </c>
      <c r="F17" s="21">
        <v>1990</v>
      </c>
      <c r="G17" s="21"/>
      <c r="H17" s="22">
        <v>50000</v>
      </c>
      <c r="I17" s="21"/>
      <c r="J17" s="21" t="s">
        <v>64</v>
      </c>
      <c r="K17" s="21" t="s">
        <v>75</v>
      </c>
      <c r="L17" s="21"/>
      <c r="M17" s="21"/>
      <c r="N17" s="21"/>
      <c r="O17" s="21"/>
      <c r="P17" s="21"/>
      <c r="Q17" s="22">
        <v>45065.010498046875</v>
      </c>
      <c r="R17" s="22">
        <v>44410.537109375</v>
      </c>
      <c r="S17" s="22">
        <v>41356.015625</v>
      </c>
      <c r="T17" s="22"/>
      <c r="U17" s="22"/>
      <c r="V17" s="22"/>
      <c r="W17" s="22"/>
      <c r="X17" s="22"/>
      <c r="Y17" s="31"/>
    </row>
    <row r="18" spans="1:25" x14ac:dyDescent="0.25">
      <c r="A18" s="26" t="s">
        <v>66</v>
      </c>
      <c r="B18" s="27" t="s">
        <v>60</v>
      </c>
      <c r="C18" s="27" t="s">
        <v>67</v>
      </c>
      <c r="D18" s="27" t="s">
        <v>62</v>
      </c>
      <c r="E18" s="27" t="s">
        <v>68</v>
      </c>
      <c r="F18" s="27">
        <v>1993</v>
      </c>
      <c r="G18" s="27"/>
      <c r="H18" s="28">
        <v>4000</v>
      </c>
      <c r="I18" s="27"/>
      <c r="J18" s="27" t="s">
        <v>64</v>
      </c>
      <c r="K18" s="27" t="s">
        <v>65</v>
      </c>
      <c r="L18" s="27"/>
      <c r="M18" s="27"/>
      <c r="N18" s="27"/>
      <c r="O18" s="27"/>
      <c r="P18" s="27"/>
      <c r="Q18" s="28">
        <v>1920.3400001525879</v>
      </c>
      <c r="R18" s="28">
        <v>1988.517765045166</v>
      </c>
      <c r="S18" s="28">
        <v>2037.6037368774414</v>
      </c>
      <c r="T18" s="28"/>
      <c r="U18" s="28"/>
      <c r="V18" s="28"/>
      <c r="W18" s="28"/>
      <c r="X18" s="28"/>
      <c r="Y18" s="29"/>
    </row>
    <row r="19" spans="1:25" x14ac:dyDescent="0.25">
      <c r="A19" s="30" t="s">
        <v>66</v>
      </c>
      <c r="B19" s="21" t="s">
        <v>60</v>
      </c>
      <c r="C19" s="21" t="s">
        <v>67</v>
      </c>
      <c r="D19" s="21" t="s">
        <v>62</v>
      </c>
      <c r="E19" s="21" t="s">
        <v>68</v>
      </c>
      <c r="F19" s="21">
        <v>1993</v>
      </c>
      <c r="G19" s="21"/>
      <c r="H19" s="22">
        <v>4000</v>
      </c>
      <c r="I19" s="21"/>
      <c r="J19" s="21" t="s">
        <v>64</v>
      </c>
      <c r="K19" s="21" t="s">
        <v>65</v>
      </c>
      <c r="L19" s="21"/>
      <c r="M19" s="21"/>
      <c r="N19" s="21"/>
      <c r="O19" s="21"/>
      <c r="P19" s="21"/>
      <c r="Q19" s="22">
        <v>1920.3400001525879</v>
      </c>
      <c r="R19" s="22">
        <v>1988.517765045166</v>
      </c>
      <c r="S19" s="22">
        <v>2037.6037368774414</v>
      </c>
      <c r="T19" s="22"/>
      <c r="U19" s="22"/>
      <c r="V19" s="22"/>
      <c r="W19" s="22"/>
      <c r="X19" s="22"/>
      <c r="Y19" s="31"/>
    </row>
    <row r="20" spans="1:25" x14ac:dyDescent="0.25">
      <c r="A20" s="26" t="s">
        <v>71</v>
      </c>
      <c r="B20" s="27" t="s">
        <v>60</v>
      </c>
      <c r="C20" s="27" t="s">
        <v>72</v>
      </c>
      <c r="D20" s="27" t="s">
        <v>62</v>
      </c>
      <c r="E20" s="27" t="s">
        <v>68</v>
      </c>
      <c r="F20" s="27">
        <v>2014</v>
      </c>
      <c r="G20" s="27"/>
      <c r="H20" s="28">
        <v>100</v>
      </c>
      <c r="I20" s="27"/>
      <c r="J20" s="27" t="s">
        <v>64</v>
      </c>
      <c r="K20" s="27" t="s">
        <v>65</v>
      </c>
      <c r="L20" s="27"/>
      <c r="M20" s="27"/>
      <c r="N20" s="27"/>
      <c r="O20" s="27"/>
      <c r="P20" s="27"/>
      <c r="Q20" s="28"/>
      <c r="R20" s="28">
        <v>83.599998474121094</v>
      </c>
      <c r="S20" s="28">
        <v>0</v>
      </c>
      <c r="T20" s="28"/>
      <c r="U20" s="28"/>
      <c r="V20" s="28"/>
      <c r="W20" s="28"/>
      <c r="X20" s="28"/>
      <c r="Y20" s="29"/>
    </row>
    <row r="21" spans="1:25" ht="15.75" thickBot="1" x14ac:dyDescent="0.3">
      <c r="A21" s="32" t="s">
        <v>71</v>
      </c>
      <c r="B21" s="33" t="s">
        <v>60</v>
      </c>
      <c r="C21" s="33" t="s">
        <v>72</v>
      </c>
      <c r="D21" s="33" t="s">
        <v>62</v>
      </c>
      <c r="E21" s="33" t="s">
        <v>68</v>
      </c>
      <c r="F21" s="33">
        <v>2014</v>
      </c>
      <c r="G21" s="33"/>
      <c r="H21" s="34">
        <v>100</v>
      </c>
      <c r="I21" s="33"/>
      <c r="J21" s="33" t="s">
        <v>64</v>
      </c>
      <c r="K21" s="33" t="s">
        <v>65</v>
      </c>
      <c r="L21" s="33"/>
      <c r="M21" s="33"/>
      <c r="N21" s="33"/>
      <c r="O21" s="33"/>
      <c r="P21" s="33"/>
      <c r="Q21" s="34"/>
      <c r="R21" s="34">
        <v>83.599998474121094</v>
      </c>
      <c r="S21" s="34">
        <v>0</v>
      </c>
      <c r="T21" s="34"/>
      <c r="U21" s="34"/>
      <c r="V21" s="34"/>
      <c r="W21" s="34"/>
      <c r="X21" s="34"/>
      <c r="Y21" s="35"/>
    </row>
    <row r="22" spans="1:25" x14ac:dyDescent="0.25">
      <c r="H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5.75" thickBot="1" x14ac:dyDescent="0.3">
      <c r="H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8.75" x14ac:dyDescent="0.3">
      <c r="A24" s="23" t="s">
        <v>96</v>
      </c>
      <c r="B24" s="24"/>
      <c r="C24" s="24"/>
      <c r="D24" s="24"/>
      <c r="E24" s="24"/>
      <c r="F24" s="24"/>
      <c r="G24" s="24"/>
      <c r="H24" s="36"/>
      <c r="I24" s="24"/>
      <c r="J24" s="24"/>
      <c r="K24" s="24"/>
      <c r="L24" s="24"/>
      <c r="M24" s="24"/>
      <c r="N24" s="24"/>
      <c r="O24" s="24"/>
      <c r="P24" s="24"/>
      <c r="Q24" s="36"/>
      <c r="R24" s="36"/>
      <c r="S24" s="36"/>
      <c r="T24" s="36"/>
      <c r="U24" s="36"/>
      <c r="V24" s="36"/>
      <c r="W24" s="36"/>
      <c r="X24" s="36"/>
      <c r="Y24" s="37"/>
    </row>
    <row r="25" spans="1:25" s="17" customFormat="1" ht="15.75" thickBot="1" x14ac:dyDescent="0.3">
      <c r="A25" s="32" t="s">
        <v>92</v>
      </c>
      <c r="B25" s="33" t="s">
        <v>60</v>
      </c>
      <c r="C25" s="33" t="s">
        <v>93</v>
      </c>
      <c r="D25" s="33" t="s">
        <v>76</v>
      </c>
      <c r="E25" s="33" t="s">
        <v>68</v>
      </c>
      <c r="F25" s="33">
        <v>2020</v>
      </c>
      <c r="G25" s="33"/>
      <c r="H25" s="34">
        <v>45000</v>
      </c>
      <c r="I25" s="33"/>
      <c r="J25" s="33" t="s">
        <v>64</v>
      </c>
      <c r="K25" s="33" t="s">
        <v>65</v>
      </c>
      <c r="L25" s="33"/>
      <c r="M25" s="33"/>
      <c r="N25" s="33"/>
      <c r="O25" s="33"/>
      <c r="P25" s="33"/>
      <c r="Q25" s="34"/>
      <c r="R25" s="34"/>
      <c r="S25" s="34"/>
      <c r="T25" s="34"/>
      <c r="U25" s="34"/>
      <c r="V25" s="34"/>
      <c r="W25" s="34"/>
      <c r="X25" s="34"/>
      <c r="Y25" s="35"/>
    </row>
    <row r="26" spans="1:25" x14ac:dyDescent="0.25">
      <c r="H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5.75" thickBot="1" x14ac:dyDescent="0.3">
      <c r="H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8.75" x14ac:dyDescent="0.3">
      <c r="A28" s="23" t="s">
        <v>98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5"/>
    </row>
    <row r="29" spans="1:25" s="17" customFormat="1" x14ac:dyDescent="0.25">
      <c r="A29" s="56" t="s">
        <v>77</v>
      </c>
      <c r="B29" s="54" t="s">
        <v>78</v>
      </c>
      <c r="C29" s="27" t="s">
        <v>81</v>
      </c>
      <c r="D29" s="54" t="s">
        <v>62</v>
      </c>
      <c r="E29" s="54" t="s">
        <v>79</v>
      </c>
      <c r="F29" s="54">
        <v>2004</v>
      </c>
      <c r="G29" s="54"/>
      <c r="H29" s="55">
        <v>5807</v>
      </c>
      <c r="I29" s="54"/>
      <c r="J29" s="54" t="s">
        <v>80</v>
      </c>
      <c r="K29" s="54" t="s">
        <v>65</v>
      </c>
      <c r="L29" s="54"/>
      <c r="M29" s="54"/>
      <c r="N29" s="54"/>
      <c r="O29" s="54"/>
      <c r="P29" s="54"/>
      <c r="Q29" s="55">
        <v>3092.7299499511719</v>
      </c>
      <c r="R29" s="55">
        <v>2848.5944747924805</v>
      </c>
      <c r="S29" s="55">
        <v>3308.2726135253906</v>
      </c>
      <c r="T29" s="55"/>
      <c r="U29" s="55"/>
      <c r="V29" s="55"/>
      <c r="W29" s="55"/>
      <c r="X29" s="55"/>
      <c r="Y29" s="57"/>
    </row>
    <row r="30" spans="1:25" x14ac:dyDescent="0.25">
      <c r="A30" s="56" t="s">
        <v>59</v>
      </c>
      <c r="B30" s="54" t="s">
        <v>60</v>
      </c>
      <c r="C30" s="54" t="s">
        <v>61</v>
      </c>
      <c r="D30" s="54" t="s">
        <v>62</v>
      </c>
      <c r="E30" s="54" t="s">
        <v>63</v>
      </c>
      <c r="F30" s="54">
        <v>1992</v>
      </c>
      <c r="G30" s="54">
        <v>2019</v>
      </c>
      <c r="H30" s="55">
        <v>10500</v>
      </c>
      <c r="I30" s="54"/>
      <c r="J30" s="54" t="s">
        <v>64</v>
      </c>
      <c r="K30" s="54" t="s">
        <v>65</v>
      </c>
      <c r="L30" s="54"/>
      <c r="M30" s="54"/>
      <c r="N30" s="54"/>
      <c r="O30" s="54"/>
      <c r="P30" s="54"/>
      <c r="Q30" s="55">
        <v>4771.1000061035156</v>
      </c>
      <c r="R30" s="55">
        <v>5362.5999755859375</v>
      </c>
      <c r="S30" s="55">
        <v>2816.8999938964844</v>
      </c>
      <c r="T30" s="55"/>
      <c r="U30" s="55"/>
      <c r="V30" s="55"/>
      <c r="W30" s="55"/>
      <c r="X30" s="55"/>
      <c r="Y30" s="57"/>
    </row>
    <row r="31" spans="1:25" s="17" customFormat="1" x14ac:dyDescent="0.25">
      <c r="A31" s="56" t="s">
        <v>69</v>
      </c>
      <c r="B31" s="54" t="s">
        <v>60</v>
      </c>
      <c r="C31" s="54" t="s">
        <v>70</v>
      </c>
      <c r="D31" s="54" t="s">
        <v>62</v>
      </c>
      <c r="E31" s="54" t="s">
        <v>63</v>
      </c>
      <c r="F31" s="54">
        <v>1989</v>
      </c>
      <c r="G31" s="54">
        <v>2014</v>
      </c>
      <c r="H31" s="55">
        <v>440</v>
      </c>
      <c r="I31" s="54"/>
      <c r="J31" s="54" t="s">
        <v>64</v>
      </c>
      <c r="K31" s="54" t="s">
        <v>65</v>
      </c>
      <c r="L31" s="54"/>
      <c r="M31" s="54"/>
      <c r="N31" s="54"/>
      <c r="O31" s="54"/>
      <c r="P31" s="54"/>
      <c r="Q31" s="55">
        <v>463.19999694824219</v>
      </c>
      <c r="R31" s="55">
        <v>473.80000305175781</v>
      </c>
      <c r="S31" s="55">
        <v>549.97333145141602</v>
      </c>
      <c r="T31" s="55"/>
      <c r="U31" s="55"/>
      <c r="V31" s="55"/>
      <c r="W31" s="55"/>
      <c r="X31" s="55"/>
      <c r="Y31" s="57"/>
    </row>
    <row r="32" spans="1:25" x14ac:dyDescent="0.25">
      <c r="A32" s="56" t="s">
        <v>73</v>
      </c>
      <c r="B32" s="54" t="s">
        <v>60</v>
      </c>
      <c r="C32" s="54" t="s">
        <v>74</v>
      </c>
      <c r="D32" s="54" t="s">
        <v>62</v>
      </c>
      <c r="E32" s="54" t="s">
        <v>68</v>
      </c>
      <c r="F32" s="54">
        <v>1990</v>
      </c>
      <c r="G32" s="54"/>
      <c r="H32" s="55">
        <v>50000</v>
      </c>
      <c r="I32" s="54"/>
      <c r="J32" s="54" t="s">
        <v>64</v>
      </c>
      <c r="K32" s="54" t="s">
        <v>75</v>
      </c>
      <c r="L32" s="54"/>
      <c r="M32" s="54"/>
      <c r="N32" s="54"/>
      <c r="O32" s="54"/>
      <c r="P32" s="54"/>
      <c r="Q32" s="55">
        <v>45065.010498046875</v>
      </c>
      <c r="R32" s="55">
        <v>44410.537109375</v>
      </c>
      <c r="S32" s="55">
        <v>41356.015625</v>
      </c>
      <c r="T32" s="55"/>
      <c r="U32" s="55"/>
      <c r="V32" s="55"/>
      <c r="W32" s="55"/>
      <c r="X32" s="55"/>
      <c r="Y32" s="57"/>
    </row>
    <row r="33" spans="1:25" x14ac:dyDescent="0.25">
      <c r="A33" s="56" t="s">
        <v>66</v>
      </c>
      <c r="B33" s="54" t="s">
        <v>60</v>
      </c>
      <c r="C33" s="54" t="s">
        <v>67</v>
      </c>
      <c r="D33" s="54" t="s">
        <v>62</v>
      </c>
      <c r="E33" s="54" t="s">
        <v>68</v>
      </c>
      <c r="F33" s="54">
        <v>1993</v>
      </c>
      <c r="G33" s="54"/>
      <c r="H33" s="55">
        <v>4000</v>
      </c>
      <c r="I33" s="54"/>
      <c r="J33" s="54" t="s">
        <v>64</v>
      </c>
      <c r="K33" s="54" t="s">
        <v>65</v>
      </c>
      <c r="L33" s="54"/>
      <c r="M33" s="54"/>
      <c r="N33" s="54"/>
      <c r="O33" s="54"/>
      <c r="P33" s="54"/>
      <c r="Q33" s="55">
        <v>1920.3400001525879</v>
      </c>
      <c r="R33" s="55">
        <v>1988.517765045166</v>
      </c>
      <c r="S33" s="55">
        <v>2037.6037368774414</v>
      </c>
      <c r="T33" s="55"/>
      <c r="U33" s="55"/>
      <c r="V33" s="55"/>
      <c r="W33" s="55"/>
      <c r="X33" s="55"/>
      <c r="Y33" s="57"/>
    </row>
    <row r="34" spans="1:25" x14ac:dyDescent="0.25">
      <c r="A34" s="56" t="s">
        <v>71</v>
      </c>
      <c r="B34" s="54" t="s">
        <v>60</v>
      </c>
      <c r="C34" s="54" t="s">
        <v>72</v>
      </c>
      <c r="D34" s="54" t="s">
        <v>62</v>
      </c>
      <c r="E34" s="54" t="s">
        <v>68</v>
      </c>
      <c r="F34" s="54">
        <v>2014</v>
      </c>
      <c r="G34" s="54"/>
      <c r="H34" s="55">
        <v>100</v>
      </c>
      <c r="I34" s="54"/>
      <c r="J34" s="54" t="s">
        <v>64</v>
      </c>
      <c r="K34" s="54" t="s">
        <v>65</v>
      </c>
      <c r="L34" s="54"/>
      <c r="M34" s="54"/>
      <c r="N34" s="54"/>
      <c r="O34" s="54"/>
      <c r="P34" s="54"/>
      <c r="Q34" s="55"/>
      <c r="R34" s="55">
        <v>83.599998474121094</v>
      </c>
      <c r="S34" s="55">
        <v>0</v>
      </c>
      <c r="T34" s="55"/>
      <c r="U34" s="55"/>
      <c r="V34" s="55"/>
      <c r="W34" s="55"/>
      <c r="X34" s="55"/>
      <c r="Y34" s="57"/>
    </row>
    <row r="35" spans="1:25" x14ac:dyDescent="0.25">
      <c r="A35" s="38" t="s">
        <v>105</v>
      </c>
      <c r="B35" s="39" t="s">
        <v>60</v>
      </c>
      <c r="C35" s="60" t="s">
        <v>82</v>
      </c>
      <c r="D35" s="39" t="s">
        <v>99</v>
      </c>
      <c r="E35" s="27"/>
      <c r="F35" s="27">
        <v>2018</v>
      </c>
      <c r="G35" s="39"/>
      <c r="H35" s="28">
        <v>500</v>
      </c>
      <c r="I35" s="27">
        <v>5</v>
      </c>
      <c r="J35" s="39" t="s">
        <v>64</v>
      </c>
      <c r="K35" s="39" t="s">
        <v>65</v>
      </c>
      <c r="L35" s="39"/>
      <c r="M35" s="39"/>
      <c r="N35" s="39">
        <v>9654000</v>
      </c>
      <c r="O35" s="39"/>
      <c r="P35" s="39" t="s">
        <v>100</v>
      </c>
      <c r="Q35" s="39"/>
      <c r="R35" s="39"/>
      <c r="S35" s="39"/>
      <c r="T35" s="39"/>
      <c r="U35" s="39"/>
      <c r="V35" s="39"/>
      <c r="W35" s="39"/>
      <c r="X35" s="39"/>
      <c r="Y35" s="42"/>
    </row>
    <row r="36" spans="1:25" ht="15.75" thickBot="1" x14ac:dyDescent="0.3">
      <c r="A36" s="46" t="s">
        <v>105</v>
      </c>
      <c r="B36" s="47" t="s">
        <v>60</v>
      </c>
      <c r="C36" s="61" t="s">
        <v>83</v>
      </c>
      <c r="D36" s="47" t="s">
        <v>99</v>
      </c>
      <c r="E36" s="49"/>
      <c r="F36" s="47">
        <v>2021</v>
      </c>
      <c r="G36" s="47"/>
      <c r="H36" s="52">
        <v>1000</v>
      </c>
      <c r="I36" s="49">
        <v>5</v>
      </c>
      <c r="J36" s="47" t="s">
        <v>64</v>
      </c>
      <c r="K36" s="47" t="s">
        <v>65</v>
      </c>
      <c r="L36" s="47"/>
      <c r="M36" s="47"/>
      <c r="N36" s="47">
        <v>30000000</v>
      </c>
      <c r="O36" s="47"/>
      <c r="P36" s="47" t="s">
        <v>100</v>
      </c>
      <c r="Q36" s="52"/>
      <c r="R36" s="52"/>
      <c r="S36" s="52"/>
      <c r="T36" s="52"/>
      <c r="U36" s="52"/>
      <c r="V36" s="52"/>
      <c r="W36" s="52"/>
      <c r="X36" s="52"/>
      <c r="Y36" s="53"/>
    </row>
    <row r="37" spans="1:25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</row>
    <row r="38" spans="1:25" ht="15.75" thickBot="1" x14ac:dyDescent="0.3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</row>
    <row r="39" spans="1:25" ht="18.75" x14ac:dyDescent="0.3">
      <c r="A39" s="23" t="s">
        <v>104</v>
      </c>
      <c r="B39" s="24"/>
      <c r="C39" s="24"/>
      <c r="D39" s="24"/>
      <c r="E39" s="24"/>
      <c r="F39" s="24"/>
      <c r="G39" s="24"/>
      <c r="H39" s="36"/>
      <c r="I39" s="24"/>
      <c r="J39" s="24"/>
      <c r="K39" s="24"/>
      <c r="L39" s="24"/>
      <c r="M39" s="24"/>
      <c r="N39" s="24"/>
      <c r="O39" s="24"/>
      <c r="P39" s="24"/>
      <c r="Q39" s="36"/>
      <c r="R39" s="36"/>
      <c r="S39" s="36"/>
      <c r="T39" s="36"/>
      <c r="U39" s="36"/>
      <c r="V39" s="36"/>
      <c r="W39" s="36"/>
      <c r="X39" s="36"/>
      <c r="Y39" s="37"/>
    </row>
    <row r="40" spans="1:25" x14ac:dyDescent="0.25">
      <c r="A40" s="38"/>
      <c r="B40" s="39" t="s">
        <v>60</v>
      </c>
      <c r="C40" s="40" t="s">
        <v>85</v>
      </c>
      <c r="D40" s="39" t="s">
        <v>84</v>
      </c>
      <c r="E40" s="27"/>
      <c r="F40" s="41"/>
      <c r="G40" s="27"/>
      <c r="H40" s="43">
        <v>1200</v>
      </c>
      <c r="I40" s="27">
        <v>5</v>
      </c>
      <c r="J40" s="39" t="s">
        <v>64</v>
      </c>
      <c r="K40" s="39" t="s">
        <v>65</v>
      </c>
      <c r="L40" s="39"/>
      <c r="M40" s="39"/>
      <c r="N40" s="39">
        <v>16000000</v>
      </c>
      <c r="O40" s="39"/>
      <c r="P40" s="39" t="s">
        <v>100</v>
      </c>
      <c r="Q40" s="44"/>
      <c r="R40" s="44"/>
      <c r="S40" s="44"/>
      <c r="T40" s="44"/>
      <c r="U40" s="44"/>
      <c r="V40" s="44"/>
      <c r="W40" s="44"/>
      <c r="X40" s="44"/>
      <c r="Y40" s="45"/>
    </row>
    <row r="41" spans="1:25" x14ac:dyDescent="0.25">
      <c r="A41" s="38"/>
      <c r="B41" s="39" t="s">
        <v>60</v>
      </c>
      <c r="C41" s="40" t="s">
        <v>86</v>
      </c>
      <c r="D41" s="39" t="s">
        <v>76</v>
      </c>
      <c r="E41" s="27"/>
      <c r="F41" s="41"/>
      <c r="G41" s="27"/>
      <c r="H41" s="43"/>
      <c r="I41" s="27"/>
      <c r="J41" s="39" t="s">
        <v>64</v>
      </c>
      <c r="K41" s="39" t="s">
        <v>65</v>
      </c>
      <c r="L41" s="39"/>
      <c r="M41" s="39"/>
      <c r="N41" s="39"/>
      <c r="O41" s="39"/>
      <c r="P41" s="39"/>
      <c r="Q41" s="44"/>
      <c r="R41" s="44"/>
      <c r="S41" s="44"/>
      <c r="T41" s="44"/>
      <c r="U41" s="44"/>
      <c r="V41" s="44"/>
      <c r="W41" s="44"/>
      <c r="X41" s="44"/>
      <c r="Y41" s="45"/>
    </row>
    <row r="42" spans="1:25" x14ac:dyDescent="0.25">
      <c r="A42" s="38"/>
      <c r="B42" s="39" t="s">
        <v>60</v>
      </c>
      <c r="C42" s="40" t="s">
        <v>87</v>
      </c>
      <c r="D42" s="39" t="s">
        <v>76</v>
      </c>
      <c r="E42" s="27"/>
      <c r="F42" s="41"/>
      <c r="G42" s="27"/>
      <c r="H42" s="43">
        <v>125</v>
      </c>
      <c r="I42" s="27"/>
      <c r="J42" s="39" t="s">
        <v>64</v>
      </c>
      <c r="K42" s="39" t="s">
        <v>65</v>
      </c>
      <c r="L42" s="39"/>
      <c r="M42" s="39"/>
      <c r="N42" s="39">
        <v>283867.5</v>
      </c>
      <c r="O42" s="39"/>
      <c r="P42" s="39" t="s">
        <v>101</v>
      </c>
      <c r="Q42" s="44"/>
      <c r="R42" s="44"/>
      <c r="S42" s="44"/>
      <c r="T42" s="44"/>
      <c r="U42" s="44"/>
      <c r="V42" s="44"/>
      <c r="W42" s="44"/>
      <c r="X42" s="44"/>
      <c r="Y42" s="45"/>
    </row>
    <row r="43" spans="1:25" x14ac:dyDescent="0.25">
      <c r="A43" s="38"/>
      <c r="B43" s="39" t="s">
        <v>60</v>
      </c>
      <c r="C43" s="40" t="s">
        <v>88</v>
      </c>
      <c r="D43" s="39" t="s">
        <v>76</v>
      </c>
      <c r="E43" s="27"/>
      <c r="F43" s="41"/>
      <c r="G43" s="27"/>
      <c r="H43" s="43">
        <v>30</v>
      </c>
      <c r="I43" s="27"/>
      <c r="J43" s="39" t="s">
        <v>64</v>
      </c>
      <c r="K43" s="39" t="s">
        <v>65</v>
      </c>
      <c r="L43" s="39"/>
      <c r="M43" s="39"/>
      <c r="N43" s="39">
        <v>77175</v>
      </c>
      <c r="O43" s="39"/>
      <c r="P43" s="39" t="s">
        <v>101</v>
      </c>
      <c r="Q43" s="44"/>
      <c r="R43" s="44"/>
      <c r="S43" s="44"/>
      <c r="T43" s="44"/>
      <c r="U43" s="44"/>
      <c r="V43" s="44"/>
      <c r="W43" s="44"/>
      <c r="X43" s="44"/>
      <c r="Y43" s="45"/>
    </row>
    <row r="44" spans="1:25" x14ac:dyDescent="0.25">
      <c r="A44" s="38"/>
      <c r="B44" s="39" t="s">
        <v>60</v>
      </c>
      <c r="C44" s="40" t="s">
        <v>89</v>
      </c>
      <c r="D44" s="39" t="s">
        <v>76</v>
      </c>
      <c r="E44" s="27"/>
      <c r="F44" s="41"/>
      <c r="G44" s="27"/>
      <c r="H44" s="43">
        <v>206</v>
      </c>
      <c r="I44" s="27"/>
      <c r="J44" s="39" t="s">
        <v>64</v>
      </c>
      <c r="K44" s="39" t="s">
        <v>65</v>
      </c>
      <c r="L44" s="39"/>
      <c r="M44" s="39"/>
      <c r="N44" s="39">
        <v>322640</v>
      </c>
      <c r="O44" s="39"/>
      <c r="P44" s="39" t="s">
        <v>102</v>
      </c>
      <c r="Q44" s="44"/>
      <c r="R44" s="44"/>
      <c r="S44" s="44"/>
      <c r="T44" s="44"/>
      <c r="U44" s="44"/>
      <c r="V44" s="44"/>
      <c r="W44" s="44"/>
      <c r="X44" s="44"/>
      <c r="Y44" s="45"/>
    </row>
    <row r="45" spans="1:25" x14ac:dyDescent="0.25">
      <c r="A45" s="38"/>
      <c r="B45" s="39" t="s">
        <v>60</v>
      </c>
      <c r="C45" s="40" t="s">
        <v>90</v>
      </c>
      <c r="D45" s="39" t="s">
        <v>76</v>
      </c>
      <c r="E45" s="27"/>
      <c r="F45" s="41"/>
      <c r="G45" s="27"/>
      <c r="H45" s="43">
        <v>236</v>
      </c>
      <c r="I45" s="27"/>
      <c r="J45" s="39" t="s">
        <v>64</v>
      </c>
      <c r="K45" s="39" t="s">
        <v>65</v>
      </c>
      <c r="L45" s="39"/>
      <c r="M45" s="39"/>
      <c r="N45" s="39">
        <v>573090</v>
      </c>
      <c r="O45" s="39"/>
      <c r="P45" s="39" t="s">
        <v>102</v>
      </c>
      <c r="Q45" s="44"/>
      <c r="R45" s="44"/>
      <c r="S45" s="44"/>
      <c r="T45" s="44"/>
      <c r="U45" s="44"/>
      <c r="V45" s="44"/>
      <c r="W45" s="44"/>
      <c r="X45" s="44"/>
      <c r="Y45" s="45"/>
    </row>
    <row r="46" spans="1:25" x14ac:dyDescent="0.25">
      <c r="A46" s="38"/>
      <c r="B46" s="39" t="s">
        <v>60</v>
      </c>
      <c r="C46" s="40" t="s">
        <v>103</v>
      </c>
      <c r="D46" s="39" t="s">
        <v>76</v>
      </c>
      <c r="E46" s="27"/>
      <c r="F46" s="41"/>
      <c r="G46" s="27"/>
      <c r="H46" s="43">
        <v>90</v>
      </c>
      <c r="I46" s="27"/>
      <c r="J46" s="39" t="s">
        <v>64</v>
      </c>
      <c r="K46" s="39" t="s">
        <v>65</v>
      </c>
      <c r="L46" s="39"/>
      <c r="M46" s="39"/>
      <c r="N46" s="39">
        <v>216405</v>
      </c>
      <c r="O46" s="39"/>
      <c r="P46" s="39" t="s">
        <v>102</v>
      </c>
      <c r="Q46" s="44"/>
      <c r="R46" s="44"/>
      <c r="S46" s="44"/>
      <c r="T46" s="44"/>
      <c r="U46" s="44"/>
      <c r="V46" s="44"/>
      <c r="W46" s="44"/>
      <c r="X46" s="44"/>
      <c r="Y46" s="45"/>
    </row>
    <row r="47" spans="1:25" ht="15.75" thickBot="1" x14ac:dyDescent="0.3">
      <c r="A47" s="46"/>
      <c r="B47" s="47" t="s">
        <v>60</v>
      </c>
      <c r="C47" s="48" t="s">
        <v>91</v>
      </c>
      <c r="D47" s="47" t="s">
        <v>76</v>
      </c>
      <c r="E47" s="49"/>
      <c r="F47" s="50"/>
      <c r="G47" s="49"/>
      <c r="H47" s="51">
        <v>46</v>
      </c>
      <c r="I47" s="49"/>
      <c r="J47" s="47" t="s">
        <v>64</v>
      </c>
      <c r="K47" s="47" t="s">
        <v>65</v>
      </c>
      <c r="L47" s="47"/>
      <c r="M47" s="47"/>
      <c r="N47" s="47">
        <v>48562</v>
      </c>
      <c r="O47" s="47"/>
      <c r="P47" s="47" t="s">
        <v>101</v>
      </c>
      <c r="Q47" s="52"/>
      <c r="R47" s="52"/>
      <c r="S47" s="52"/>
      <c r="T47" s="52"/>
      <c r="U47" s="52"/>
      <c r="V47" s="52"/>
      <c r="W47" s="52"/>
      <c r="X47" s="52"/>
      <c r="Y47" s="53"/>
    </row>
    <row r="48" spans="1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Q76" s="15"/>
      <c r="R76" s="15"/>
      <c r="S76" s="15"/>
      <c r="T76" s="15"/>
      <c r="U76" s="15"/>
      <c r="V76" s="15"/>
      <c r="W76" s="15"/>
      <c r="X76" s="15"/>
      <c r="Y76" s="15"/>
    </row>
  </sheetData>
  <sortState ref="A43:Y53">
    <sortCondition ref="A43:A53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I89"/>
  <sheetViews>
    <sheetView topLeftCell="A4" zoomScaleNormal="100" workbookViewId="0">
      <selection activeCell="D21" sqref="D21:E22"/>
    </sheetView>
  </sheetViews>
  <sheetFormatPr defaultRowHeight="15" x14ac:dyDescent="0.25"/>
  <cols>
    <col min="1" max="1" width="8" customWidth="1"/>
    <col min="2" max="2" width="20.85546875" customWidth="1"/>
    <col min="3" max="3" width="79.7109375" bestFit="1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2" width="15.5703125" customWidth="1"/>
    <col min="13" max="13" width="17.140625" customWidth="1"/>
    <col min="14" max="15" width="14.28515625" customWidth="1"/>
    <col min="16" max="16" width="34.140625" customWidth="1"/>
  </cols>
  <sheetData>
    <row r="1" spans="1:113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3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3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3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3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3" s="14" customFormat="1" ht="16.5" customHeight="1" x14ac:dyDescent="0.25">
      <c r="A6" s="62" t="s">
        <v>10</v>
      </c>
      <c r="B6" s="62" t="s">
        <v>13</v>
      </c>
      <c r="C6" s="62" t="s">
        <v>16</v>
      </c>
      <c r="D6" s="62" t="s">
        <v>19</v>
      </c>
      <c r="E6" s="97" t="s">
        <v>22</v>
      </c>
      <c r="F6" s="97"/>
      <c r="G6" s="97"/>
      <c r="H6" s="97"/>
      <c r="I6" s="97"/>
      <c r="J6" s="97" t="s">
        <v>33</v>
      </c>
      <c r="K6" s="97"/>
      <c r="L6" s="98" t="s">
        <v>38</v>
      </c>
      <c r="M6" s="98"/>
      <c r="N6" s="97" t="s">
        <v>43</v>
      </c>
      <c r="O6" s="97"/>
      <c r="P6" s="62" t="s">
        <v>48</v>
      </c>
      <c r="Q6" s="97" t="s">
        <v>51</v>
      </c>
      <c r="R6" s="97"/>
      <c r="S6" s="97"/>
      <c r="T6" s="95" t="s">
        <v>53</v>
      </c>
      <c r="U6" s="95"/>
      <c r="V6" s="95"/>
      <c r="W6" s="95"/>
      <c r="X6" s="95"/>
      <c r="Y6" s="95"/>
    </row>
    <row r="7" spans="1:113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113" s="17" customFormat="1" x14ac:dyDescent="0.25">
      <c r="A8" s="17" t="s">
        <v>77</v>
      </c>
      <c r="B8" s="17" t="s">
        <v>78</v>
      </c>
      <c r="C8" s="17" t="s">
        <v>81</v>
      </c>
      <c r="D8" s="17" t="s">
        <v>62</v>
      </c>
      <c r="E8" s="17" t="s">
        <v>79</v>
      </c>
      <c r="F8" s="17">
        <v>2004</v>
      </c>
      <c r="H8" s="18">
        <v>5807</v>
      </c>
      <c r="I8" s="17">
        <v>0</v>
      </c>
      <c r="J8" s="17" t="s">
        <v>80</v>
      </c>
      <c r="K8" s="17" t="s">
        <v>65</v>
      </c>
      <c r="Q8" s="18">
        <v>3092.7299499511719</v>
      </c>
      <c r="R8" s="18">
        <v>2848.5944747924805</v>
      </c>
      <c r="S8" s="18">
        <v>3308.2726135253906</v>
      </c>
      <c r="T8" s="18"/>
      <c r="U8" s="18"/>
      <c r="V8" s="18"/>
      <c r="W8" s="18"/>
      <c r="X8" s="18"/>
      <c r="Y8" s="18"/>
    </row>
    <row r="9" spans="1:113" s="68" customFormat="1" x14ac:dyDescent="0.25">
      <c r="A9" s="63" t="s">
        <v>77</v>
      </c>
      <c r="B9" s="63" t="s">
        <v>78</v>
      </c>
      <c r="C9" s="63" t="s">
        <v>56</v>
      </c>
      <c r="D9" s="63" t="s">
        <v>94</v>
      </c>
      <c r="E9" s="63" t="s">
        <v>94</v>
      </c>
      <c r="F9" s="63" t="s">
        <v>65</v>
      </c>
      <c r="G9" s="63" t="s">
        <v>106</v>
      </c>
      <c r="H9" s="63">
        <v>2004</v>
      </c>
      <c r="I9" s="63"/>
      <c r="J9" s="63" t="s">
        <v>62</v>
      </c>
      <c r="K9" s="63">
        <v>5807</v>
      </c>
      <c r="L9" s="64" t="b">
        <f>D8=J9</f>
        <v>1</v>
      </c>
      <c r="M9" s="65" t="b">
        <f>E8=G9</f>
        <v>0</v>
      </c>
      <c r="N9" s="64" t="b">
        <f>F8=H9</f>
        <v>1</v>
      </c>
      <c r="O9" s="64" t="b">
        <f>H8=K9</f>
        <v>1</v>
      </c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>
        <v>207.1199951171875</v>
      </c>
      <c r="AP9" s="66">
        <v>8192.1399536132812</v>
      </c>
      <c r="AQ9" s="66">
        <v>8724.1800537109375</v>
      </c>
      <c r="AR9" s="66">
        <v>3863.410026550293</v>
      </c>
      <c r="AS9" s="66">
        <v>3302.4700317382812</v>
      </c>
      <c r="AT9" s="66">
        <v>3708.7000122070312</v>
      </c>
      <c r="AU9" s="66">
        <v>3371.7399749755859</v>
      </c>
      <c r="AV9" s="66">
        <v>3172.1000213623047</v>
      </c>
      <c r="AW9" s="66">
        <v>3092.7299499511719</v>
      </c>
      <c r="AX9" s="66">
        <v>2848.5944747924805</v>
      </c>
      <c r="AY9" s="66">
        <v>3308.2726135253906</v>
      </c>
      <c r="AZ9" s="67">
        <v>3422.7081717288856</v>
      </c>
      <c r="BA9" s="67">
        <v>3537.1437299323807</v>
      </c>
      <c r="BB9" s="67">
        <v>3651.5792881358757</v>
      </c>
      <c r="BC9" s="67">
        <v>3766.0148463393707</v>
      </c>
      <c r="BD9" s="67">
        <v>3880.4504045428657</v>
      </c>
      <c r="BE9" s="67">
        <v>3994.8859627463607</v>
      </c>
      <c r="BF9" s="67">
        <v>4109.3215209498558</v>
      </c>
      <c r="BG9" s="67">
        <v>4223.7570791533508</v>
      </c>
      <c r="BH9" s="67">
        <v>4338.1926373568458</v>
      </c>
      <c r="BI9" s="67">
        <v>4452.6281955603408</v>
      </c>
      <c r="BJ9" s="67">
        <v>4567.0637537638358</v>
      </c>
      <c r="BK9" s="67">
        <v>4681.4993119673309</v>
      </c>
      <c r="BL9" s="67">
        <v>4795.9348701708259</v>
      </c>
      <c r="BM9" s="67">
        <v>4910.3704283743209</v>
      </c>
      <c r="BN9" s="67">
        <v>5024.8059865778159</v>
      </c>
      <c r="BO9" s="67">
        <v>5139.2415447813109</v>
      </c>
      <c r="BP9" s="67">
        <v>5253.677102984806</v>
      </c>
      <c r="BQ9" s="67">
        <v>5368.112661188301</v>
      </c>
      <c r="BR9" s="67">
        <v>5482.548219391796</v>
      </c>
      <c r="BS9" s="67">
        <v>5596.983777595291</v>
      </c>
      <c r="BT9" s="67">
        <v>5711.4193357987861</v>
      </c>
      <c r="BU9" s="67">
        <v>5807</v>
      </c>
      <c r="BV9" s="67">
        <v>5807</v>
      </c>
      <c r="BW9" s="67">
        <v>5807</v>
      </c>
      <c r="BX9" s="67">
        <v>5807</v>
      </c>
      <c r="BY9" s="67">
        <v>5807</v>
      </c>
      <c r="BZ9" s="67">
        <v>5807</v>
      </c>
      <c r="CA9" s="67">
        <v>5807</v>
      </c>
      <c r="CB9" s="67">
        <v>5807</v>
      </c>
      <c r="CC9" s="67">
        <v>5807</v>
      </c>
      <c r="CD9" s="67">
        <v>5807</v>
      </c>
      <c r="CE9" s="67">
        <v>5807</v>
      </c>
      <c r="CF9" s="67">
        <v>5807</v>
      </c>
      <c r="CG9" s="67">
        <v>5807</v>
      </c>
      <c r="CH9" s="67">
        <v>5807</v>
      </c>
      <c r="CI9" s="67">
        <v>5807</v>
      </c>
      <c r="DA9" s="63"/>
      <c r="DB9" s="63"/>
      <c r="DC9" s="63"/>
      <c r="DD9" s="63"/>
      <c r="DE9" s="63"/>
      <c r="DF9" s="63"/>
      <c r="DG9" s="63"/>
      <c r="DH9" s="63"/>
      <c r="DI9" s="63"/>
    </row>
    <row r="10" spans="1:113" s="17" customFormat="1" x14ac:dyDescent="0.25">
      <c r="A10" s="17" t="s">
        <v>59</v>
      </c>
      <c r="B10" s="17" t="s">
        <v>60</v>
      </c>
      <c r="C10" s="17" t="s">
        <v>61</v>
      </c>
      <c r="D10" s="17" t="s">
        <v>62</v>
      </c>
      <c r="E10" s="17" t="s">
        <v>63</v>
      </c>
      <c r="F10" s="17">
        <v>1992</v>
      </c>
      <c r="G10" s="17">
        <v>2019</v>
      </c>
      <c r="H10" s="18">
        <v>10500</v>
      </c>
      <c r="I10" s="17">
        <v>0</v>
      </c>
      <c r="J10" s="17" t="s">
        <v>64</v>
      </c>
      <c r="K10" s="17" t="s">
        <v>65</v>
      </c>
      <c r="L10" s="69"/>
      <c r="M10" s="69"/>
      <c r="N10" s="69"/>
      <c r="O10" s="69"/>
      <c r="Q10" s="18">
        <v>4501.29</v>
      </c>
      <c r="R10" s="18">
        <v>5041.46</v>
      </c>
      <c r="S10" s="18">
        <v>5856.19</v>
      </c>
      <c r="T10" s="18">
        <v>5300</v>
      </c>
      <c r="U10" s="18"/>
      <c r="V10" s="18"/>
      <c r="W10" s="18"/>
      <c r="X10" s="18"/>
      <c r="Y10" s="18"/>
    </row>
    <row r="11" spans="1:113" s="68" customFormat="1" x14ac:dyDescent="0.25">
      <c r="A11" s="63" t="s">
        <v>59</v>
      </c>
      <c r="B11" s="63" t="s">
        <v>60</v>
      </c>
      <c r="C11" s="63" t="s">
        <v>56</v>
      </c>
      <c r="D11" s="63" t="s">
        <v>61</v>
      </c>
      <c r="E11" s="63" t="s">
        <v>61</v>
      </c>
      <c r="F11" s="63" t="s">
        <v>65</v>
      </c>
      <c r="G11" s="63" t="s">
        <v>63</v>
      </c>
      <c r="H11" s="63">
        <v>1992</v>
      </c>
      <c r="I11" s="63">
        <v>2019</v>
      </c>
      <c r="J11" s="63" t="s">
        <v>62</v>
      </c>
      <c r="K11" s="66">
        <v>10500</v>
      </c>
      <c r="L11" s="64" t="b">
        <f>D10=J11</f>
        <v>1</v>
      </c>
      <c r="M11" s="64" t="b">
        <f>E10=G11</f>
        <v>1</v>
      </c>
      <c r="N11" s="64" t="b">
        <f>F10=H11</f>
        <v>1</v>
      </c>
      <c r="O11" s="64" t="b">
        <f>H10=K11</f>
        <v>1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>
        <v>227.39999878406525</v>
      </c>
      <c r="AD11" s="66">
        <v>804.60000884532928</v>
      </c>
      <c r="AE11" s="66">
        <v>2252.0999960899353</v>
      </c>
      <c r="AF11" s="66">
        <v>2575.0000142455101</v>
      </c>
      <c r="AG11" s="66">
        <v>3194.3000130653381</v>
      </c>
      <c r="AH11" s="66">
        <v>3509.5000195503235</v>
      </c>
      <c r="AI11" s="66">
        <v>2866.6999840512872</v>
      </c>
      <c r="AJ11" s="66">
        <v>3364.1999747753143</v>
      </c>
      <c r="AK11" s="66">
        <v>3593.6000366210937</v>
      </c>
      <c r="AL11" s="66">
        <v>3422.4999923706055</v>
      </c>
      <c r="AM11" s="66">
        <v>3883.9999847412109</v>
      </c>
      <c r="AN11" s="66">
        <v>3648.5999908447266</v>
      </c>
      <c r="AO11" s="66">
        <v>3590.8000183105469</v>
      </c>
      <c r="AP11" s="66">
        <v>3434.4999847412109</v>
      </c>
      <c r="AQ11" s="66">
        <v>4575.1999664306641</v>
      </c>
      <c r="AR11" s="66">
        <v>5330.1000061035156</v>
      </c>
      <c r="AS11" s="66">
        <v>4968.5999908447266</v>
      </c>
      <c r="AT11" s="66">
        <v>4549.2999572753906</v>
      </c>
      <c r="AU11" s="66">
        <v>4200.4998931884766</v>
      </c>
      <c r="AV11" s="66">
        <v>4181.4999923706055</v>
      </c>
      <c r="AW11" s="66">
        <v>4771.1000061035156</v>
      </c>
      <c r="AX11" s="66">
        <v>5362.5999755859375</v>
      </c>
      <c r="AY11" s="66">
        <v>2816.8999938964844</v>
      </c>
      <c r="AZ11" s="70">
        <v>5500</v>
      </c>
      <c r="BA11" s="70">
        <v>5700</v>
      </c>
      <c r="BB11" s="67">
        <v>5884.2119999504093</v>
      </c>
      <c r="BC11" s="67">
        <v>6068.4239999008187</v>
      </c>
      <c r="BD11" s="67">
        <v>6252.635999851228</v>
      </c>
      <c r="BE11" s="67">
        <v>6436.8479998016373</v>
      </c>
      <c r="BF11" s="67">
        <v>6621.0599997520467</v>
      </c>
      <c r="BG11" s="67">
        <v>6805.271999702456</v>
      </c>
      <c r="BH11" s="67">
        <v>6989.4839996528654</v>
      </c>
      <c r="BI11" s="67">
        <v>7173.6959996032747</v>
      </c>
      <c r="BJ11" s="67">
        <v>7357.907999553684</v>
      </c>
      <c r="BK11" s="67">
        <v>7542.1199995040934</v>
      </c>
      <c r="BL11" s="67">
        <v>7726.3319994545027</v>
      </c>
      <c r="BM11" s="67">
        <v>7910.543999404912</v>
      </c>
      <c r="BN11" s="67">
        <v>8094.7559993553214</v>
      </c>
      <c r="BO11" s="67">
        <v>8278.9679993057307</v>
      </c>
      <c r="BP11" s="67">
        <v>8463.1799992561391</v>
      </c>
      <c r="BQ11" s="67">
        <v>8647.3919992065476</v>
      </c>
      <c r="BR11" s="67">
        <v>8831.603999156956</v>
      </c>
      <c r="BS11" s="67">
        <v>9015.8159991073644</v>
      </c>
      <c r="BT11" s="67">
        <v>9200.0279990577728</v>
      </c>
      <c r="BU11" s="67">
        <v>9384.2399990081813</v>
      </c>
      <c r="BV11" s="67">
        <v>9568.4519989585897</v>
      </c>
      <c r="BW11" s="67">
        <v>9752.6639989089981</v>
      </c>
      <c r="BX11" s="67">
        <v>9936.8759988594065</v>
      </c>
      <c r="BY11" s="67">
        <v>10121.087998809815</v>
      </c>
      <c r="BZ11" s="67">
        <v>10305.299998760223</v>
      </c>
      <c r="CA11" s="67">
        <v>10489.511998710632</v>
      </c>
      <c r="CB11" s="67">
        <v>10500</v>
      </c>
      <c r="CC11" s="67">
        <v>10500</v>
      </c>
      <c r="CD11" s="67">
        <v>10500</v>
      </c>
      <c r="CE11" s="67">
        <v>10500</v>
      </c>
      <c r="CF11" s="67">
        <v>10500</v>
      </c>
      <c r="CG11" s="67">
        <v>10500</v>
      </c>
      <c r="CH11" s="67">
        <v>10500</v>
      </c>
      <c r="CI11" s="67">
        <v>10500</v>
      </c>
      <c r="CL11" s="71"/>
      <c r="DA11" s="63"/>
      <c r="DB11" s="63"/>
      <c r="DC11" s="63"/>
      <c r="DD11" s="63"/>
      <c r="DE11" s="63"/>
      <c r="DF11" s="63"/>
      <c r="DG11" s="63"/>
      <c r="DH11" s="63"/>
      <c r="DI11" s="63"/>
    </row>
    <row r="12" spans="1:113" x14ac:dyDescent="0.25">
      <c r="A12" s="17" t="s">
        <v>69</v>
      </c>
      <c r="B12" s="17" t="s">
        <v>60</v>
      </c>
      <c r="C12" s="17" t="s">
        <v>70</v>
      </c>
      <c r="D12" s="17" t="s">
        <v>62</v>
      </c>
      <c r="E12" s="17" t="s">
        <v>63</v>
      </c>
      <c r="F12" s="17">
        <v>1989</v>
      </c>
      <c r="G12" s="17">
        <v>2014</v>
      </c>
      <c r="H12" s="18">
        <v>440</v>
      </c>
      <c r="I12" s="17"/>
      <c r="J12" s="17" t="s">
        <v>64</v>
      </c>
      <c r="K12" s="17" t="s">
        <v>65</v>
      </c>
      <c r="L12" s="69"/>
      <c r="M12" s="69"/>
      <c r="N12" s="69"/>
      <c r="O12" s="69"/>
      <c r="P12" s="17"/>
      <c r="Q12" s="18">
        <v>463.19999694824219</v>
      </c>
      <c r="R12" s="18">
        <v>473.80000305175781</v>
      </c>
      <c r="S12" s="18">
        <v>549.97333145141602</v>
      </c>
      <c r="T12" s="18"/>
      <c r="U12" s="18"/>
      <c r="V12" s="18"/>
      <c r="W12" s="18"/>
      <c r="X12" s="18"/>
      <c r="Y12" s="18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</row>
    <row r="13" spans="1:113" s="63" customFormat="1" x14ac:dyDescent="0.25">
      <c r="A13" s="63" t="s">
        <v>69</v>
      </c>
      <c r="B13" s="63" t="s">
        <v>60</v>
      </c>
      <c r="C13" s="63" t="s">
        <v>56</v>
      </c>
      <c r="D13" s="63" t="s">
        <v>70</v>
      </c>
      <c r="E13" s="63" t="s">
        <v>70</v>
      </c>
      <c r="F13" s="63" t="s">
        <v>65</v>
      </c>
      <c r="G13" s="63" t="s">
        <v>63</v>
      </c>
      <c r="H13" s="63">
        <v>1989</v>
      </c>
      <c r="I13" s="63">
        <v>2014</v>
      </c>
      <c r="J13" s="63" t="s">
        <v>62</v>
      </c>
      <c r="K13" s="66">
        <v>440</v>
      </c>
      <c r="L13" s="64" t="b">
        <f>D12=J13</f>
        <v>1</v>
      </c>
      <c r="M13" s="64" t="b">
        <f>E12=G13</f>
        <v>1</v>
      </c>
      <c r="N13" s="64" t="b">
        <f>F12=H13</f>
        <v>1</v>
      </c>
      <c r="O13" s="64" t="b">
        <f>H12=K13</f>
        <v>1</v>
      </c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>
        <v>220.70000076293945</v>
      </c>
      <c r="AA13" s="66">
        <v>343.00000381469727</v>
      </c>
      <c r="AB13" s="66">
        <v>387.20000052452087</v>
      </c>
      <c r="AC13" s="66">
        <v>413.89999389648437</v>
      </c>
      <c r="AD13" s="66">
        <v>432.90000343322754</v>
      </c>
      <c r="AE13" s="66">
        <v>453.39999771118164</v>
      </c>
      <c r="AF13" s="66">
        <v>402.90000104904175</v>
      </c>
      <c r="AG13" s="66">
        <v>435.90000247955322</v>
      </c>
      <c r="AH13" s="66">
        <v>445.69999885559082</v>
      </c>
      <c r="AI13" s="66">
        <v>358.09999877214432</v>
      </c>
      <c r="AJ13" s="66">
        <v>469.20000743865967</v>
      </c>
      <c r="AK13" s="66">
        <v>391.69999694824219</v>
      </c>
      <c r="AL13" s="66">
        <v>393.19999885559082</v>
      </c>
      <c r="AM13" s="66">
        <v>432.29999780654907</v>
      </c>
      <c r="AN13" s="66">
        <v>374.70000028610229</v>
      </c>
      <c r="AO13" s="66">
        <v>392.39999389648437</v>
      </c>
      <c r="AP13" s="66">
        <v>380.00000023841858</v>
      </c>
      <c r="AQ13" s="66">
        <v>392.69999694824219</v>
      </c>
      <c r="AR13" s="66">
        <v>440.79999923706055</v>
      </c>
      <c r="AS13" s="66">
        <v>424.3999981880188</v>
      </c>
      <c r="AT13" s="66">
        <v>423.49999713897705</v>
      </c>
      <c r="AU13" s="66">
        <v>427.80000400543213</v>
      </c>
      <c r="AV13" s="66">
        <v>444.59999465942383</v>
      </c>
      <c r="AW13" s="66">
        <v>463.19999694824219</v>
      </c>
      <c r="AX13" s="66">
        <v>473.80000305175781</v>
      </c>
      <c r="AY13" s="66">
        <v>549.97333145141602</v>
      </c>
      <c r="AZ13" s="70">
        <v>440</v>
      </c>
      <c r="BA13" s="70">
        <v>440</v>
      </c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68"/>
      <c r="CK13" s="68"/>
      <c r="CL13" s="71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</row>
    <row r="14" spans="1:113" x14ac:dyDescent="0.25">
      <c r="A14" s="17" t="s">
        <v>73</v>
      </c>
      <c r="B14" s="17" t="s">
        <v>60</v>
      </c>
      <c r="C14" s="17" t="s">
        <v>74</v>
      </c>
      <c r="D14" s="17" t="s">
        <v>62</v>
      </c>
      <c r="E14" s="17" t="s">
        <v>68</v>
      </c>
      <c r="F14" s="17">
        <v>1990</v>
      </c>
      <c r="G14" s="17"/>
      <c r="H14" s="18">
        <v>50000</v>
      </c>
      <c r="I14" s="17"/>
      <c r="J14" s="17" t="s">
        <v>64</v>
      </c>
      <c r="K14" s="17" t="s">
        <v>75</v>
      </c>
      <c r="L14" s="69"/>
      <c r="M14" s="73"/>
      <c r="N14" s="69"/>
      <c r="O14" s="69"/>
      <c r="P14" s="17"/>
      <c r="Q14" s="18">
        <v>45065.010498046875</v>
      </c>
      <c r="R14" s="18">
        <v>44410.537109375</v>
      </c>
      <c r="S14" s="18">
        <v>41356.015625</v>
      </c>
      <c r="T14" s="18"/>
      <c r="U14" s="18"/>
      <c r="V14" s="18"/>
      <c r="W14" s="18"/>
      <c r="X14" s="18"/>
      <c r="Y14" s="18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</row>
    <row r="15" spans="1:113" s="63" customFormat="1" x14ac:dyDescent="0.25">
      <c r="A15" s="63" t="s">
        <v>73</v>
      </c>
      <c r="B15" s="63" t="s">
        <v>60</v>
      </c>
      <c r="C15" s="63" t="s">
        <v>56</v>
      </c>
      <c r="D15" s="63" t="s">
        <v>74</v>
      </c>
      <c r="E15" s="63" t="s">
        <v>74</v>
      </c>
      <c r="F15" s="63" t="s">
        <v>75</v>
      </c>
      <c r="G15" s="63" t="s">
        <v>106</v>
      </c>
      <c r="H15" s="63">
        <v>1990</v>
      </c>
      <c r="J15" s="63" t="s">
        <v>62</v>
      </c>
      <c r="K15" s="66">
        <v>50000</v>
      </c>
      <c r="L15" s="64" t="b">
        <f>D14=J15</f>
        <v>1</v>
      </c>
      <c r="M15" s="65" t="b">
        <f>E14=G15</f>
        <v>0</v>
      </c>
      <c r="N15" s="64" t="b">
        <f>F14=H15</f>
        <v>1</v>
      </c>
      <c r="O15" s="64" t="b">
        <f>H14=K15</f>
        <v>1</v>
      </c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>
        <v>26647</v>
      </c>
      <c r="AB15" s="66">
        <v>22485.099853515625</v>
      </c>
      <c r="AC15" s="66">
        <v>30892.899658203125</v>
      </c>
      <c r="AD15" s="66">
        <v>52373.999145507813</v>
      </c>
      <c r="AE15" s="66">
        <v>36768.299987792969</v>
      </c>
      <c r="AF15" s="66">
        <v>39927.099975585938</v>
      </c>
      <c r="AG15" s="66">
        <v>47689.499755859375</v>
      </c>
      <c r="AH15" s="66">
        <v>53180</v>
      </c>
      <c r="AI15" s="66">
        <v>37195</v>
      </c>
      <c r="AJ15" s="66">
        <v>42903.39990234375</v>
      </c>
      <c r="AK15" s="66">
        <v>38557.899780273438</v>
      </c>
      <c r="AL15" s="66">
        <v>40310.700073242188</v>
      </c>
      <c r="AM15" s="66">
        <v>71666.2998046875</v>
      </c>
      <c r="AN15" s="66">
        <v>42677.19979095459</v>
      </c>
      <c r="AO15" s="66">
        <v>35511.600341796875</v>
      </c>
      <c r="AP15" s="66">
        <v>29684.499938964844</v>
      </c>
      <c r="AQ15" s="66">
        <v>44749.300048828125</v>
      </c>
      <c r="AR15" s="66">
        <v>43851.399536132813</v>
      </c>
      <c r="AS15" s="66">
        <v>36961.999755859375</v>
      </c>
      <c r="AT15" s="66">
        <v>47028.432861328125</v>
      </c>
      <c r="AU15" s="66">
        <v>53574.099365234375</v>
      </c>
      <c r="AV15" s="66">
        <v>34592.499633789063</v>
      </c>
      <c r="AW15" s="66">
        <v>45065.010498046875</v>
      </c>
      <c r="AX15" s="66">
        <v>44410.537109375</v>
      </c>
      <c r="AY15" s="66">
        <v>41356.015625</v>
      </c>
      <c r="AZ15" s="67">
        <v>41959.36825276693</v>
      </c>
      <c r="BA15" s="67">
        <v>42562.72088053386</v>
      </c>
      <c r="BB15" s="67">
        <v>43166.073508300789</v>
      </c>
      <c r="BC15" s="67">
        <v>43769.426136067719</v>
      </c>
      <c r="BD15" s="67">
        <v>44372.778763834649</v>
      </c>
      <c r="BE15" s="67">
        <v>44976.131391601579</v>
      </c>
      <c r="BF15" s="67">
        <v>45579.484019368509</v>
      </c>
      <c r="BG15" s="67">
        <v>46182.836647135438</v>
      </c>
      <c r="BH15" s="67">
        <v>46786.189274902368</v>
      </c>
      <c r="BI15" s="67">
        <v>47389.541902669298</v>
      </c>
      <c r="BJ15" s="67">
        <v>47992.894530436228</v>
      </c>
      <c r="BK15" s="67">
        <v>48596.247158203158</v>
      </c>
      <c r="BL15" s="67">
        <v>49199.599785970087</v>
      </c>
      <c r="BM15" s="67">
        <v>49802.952413737017</v>
      </c>
      <c r="BN15" s="67">
        <v>50000</v>
      </c>
      <c r="BO15" s="67">
        <v>50000</v>
      </c>
      <c r="BP15" s="67">
        <v>50000</v>
      </c>
      <c r="BQ15" s="67">
        <v>50000</v>
      </c>
      <c r="BR15" s="67">
        <v>50000</v>
      </c>
      <c r="BS15" s="67">
        <v>50000</v>
      </c>
      <c r="BT15" s="67">
        <v>50000</v>
      </c>
      <c r="BU15" s="67">
        <v>50000</v>
      </c>
      <c r="BV15" s="67">
        <v>50000</v>
      </c>
      <c r="BW15" s="67">
        <v>50000</v>
      </c>
      <c r="BX15" s="67">
        <v>50000</v>
      </c>
      <c r="BY15" s="67">
        <v>50000</v>
      </c>
      <c r="BZ15" s="67">
        <v>50000</v>
      </c>
      <c r="CA15" s="67">
        <v>50000</v>
      </c>
      <c r="CB15" s="67">
        <v>50000</v>
      </c>
      <c r="CC15" s="67">
        <v>50000</v>
      </c>
      <c r="CD15" s="67">
        <v>50000</v>
      </c>
      <c r="CE15" s="67">
        <v>50000</v>
      </c>
      <c r="CF15" s="67">
        <v>50000</v>
      </c>
      <c r="CG15" s="67">
        <v>50000</v>
      </c>
      <c r="CH15" s="67">
        <v>50000</v>
      </c>
      <c r="CI15" s="67">
        <v>50000</v>
      </c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</row>
    <row r="16" spans="1:113" x14ac:dyDescent="0.25">
      <c r="L16" s="69"/>
      <c r="M16" s="74"/>
      <c r="N16" s="69"/>
      <c r="O16" s="69"/>
    </row>
    <row r="17" spans="1:113" x14ac:dyDescent="0.25">
      <c r="A17" s="17" t="s">
        <v>66</v>
      </c>
      <c r="B17" s="17" t="s">
        <v>60</v>
      </c>
      <c r="C17" s="17" t="s">
        <v>67</v>
      </c>
      <c r="D17" s="17" t="s">
        <v>62</v>
      </c>
      <c r="E17" s="17" t="s">
        <v>68</v>
      </c>
      <c r="F17" s="17">
        <v>1993</v>
      </c>
      <c r="G17" s="17"/>
      <c r="H17" s="18">
        <v>4000</v>
      </c>
      <c r="I17" s="17"/>
      <c r="J17" s="17" t="s">
        <v>64</v>
      </c>
      <c r="K17" s="17" t="s">
        <v>65</v>
      </c>
      <c r="L17" s="69"/>
      <c r="M17" s="73"/>
      <c r="N17" s="69"/>
      <c r="O17" s="69"/>
      <c r="P17" s="17"/>
      <c r="Q17" s="18">
        <v>1920.3400001525879</v>
      </c>
      <c r="R17" s="18">
        <v>1988.517765045166</v>
      </c>
      <c r="S17" s="18">
        <v>2037.6037368774414</v>
      </c>
      <c r="T17" s="18"/>
      <c r="U17" s="18"/>
      <c r="V17" s="18"/>
      <c r="W17" s="18"/>
      <c r="X17" s="18"/>
      <c r="Y17" s="18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</row>
    <row r="18" spans="1:113" s="63" customFormat="1" x14ac:dyDescent="0.25">
      <c r="A18" s="63" t="s">
        <v>66</v>
      </c>
      <c r="B18" s="63" t="s">
        <v>60</v>
      </c>
      <c r="C18" s="63" t="s">
        <v>56</v>
      </c>
      <c r="D18" s="63" t="s">
        <v>67</v>
      </c>
      <c r="E18" s="63" t="s">
        <v>67</v>
      </c>
      <c r="F18" s="63" t="s">
        <v>65</v>
      </c>
      <c r="G18" s="63" t="s">
        <v>106</v>
      </c>
      <c r="H18" s="63">
        <v>1993</v>
      </c>
      <c r="J18" s="63" t="s">
        <v>62</v>
      </c>
      <c r="K18" s="66">
        <v>4000</v>
      </c>
      <c r="L18" s="64" t="b">
        <f>D17=J18</f>
        <v>1</v>
      </c>
      <c r="M18" s="65" t="b">
        <f>E17=G18</f>
        <v>0</v>
      </c>
      <c r="N18" s="64" t="b">
        <f>F17=H18</f>
        <v>1</v>
      </c>
      <c r="O18" s="64" t="b">
        <f>H17=K18</f>
        <v>1</v>
      </c>
      <c r="P18" s="66"/>
      <c r="Q18" s="66"/>
      <c r="R18" s="66"/>
      <c r="S18" s="66"/>
      <c r="T18" s="66"/>
      <c r="U18" s="66"/>
      <c r="V18" s="66">
        <v>75</v>
      </c>
      <c r="W18" s="66">
        <v>107</v>
      </c>
      <c r="X18" s="66">
        <v>112</v>
      </c>
      <c r="Y18" s="66">
        <v>1302</v>
      </c>
      <c r="Z18" s="66">
        <v>1899</v>
      </c>
      <c r="AA18" s="66">
        <v>1977.2000045776367</v>
      </c>
      <c r="AB18" s="66">
        <v>1731.2999935150146</v>
      </c>
      <c r="AC18" s="66">
        <v>1168.0999984741211</v>
      </c>
      <c r="AD18" s="66">
        <v>1735.5599846839905</v>
      </c>
      <c r="AE18" s="66">
        <v>2148.6999702453613</v>
      </c>
      <c r="AF18" s="66">
        <v>2047.0999574661255</v>
      </c>
      <c r="AG18" s="66">
        <v>2177.8399887084961</v>
      </c>
      <c r="AH18" s="66">
        <v>2313.140007019043</v>
      </c>
      <c r="AI18" s="66">
        <v>1839.2599925994873</v>
      </c>
      <c r="AJ18" s="66">
        <v>1790.6499824523926</v>
      </c>
      <c r="AK18" s="66">
        <v>1846.8700370788574</v>
      </c>
      <c r="AL18" s="66">
        <v>1703.3900165557861</v>
      </c>
      <c r="AM18" s="66">
        <v>1930.4699783325195</v>
      </c>
      <c r="AN18" s="66">
        <v>1573.1800155639648</v>
      </c>
      <c r="AO18" s="66">
        <v>1897.5399932861328</v>
      </c>
      <c r="AP18" s="66">
        <v>1761.9299964904785</v>
      </c>
      <c r="AQ18" s="66">
        <v>1878.0599937438965</v>
      </c>
      <c r="AR18" s="66">
        <v>2152.7899932861328</v>
      </c>
      <c r="AS18" s="66">
        <v>2132.5900268554687</v>
      </c>
      <c r="AT18" s="66">
        <v>1815.4900016784668</v>
      </c>
      <c r="AU18" s="66">
        <v>1768.0099964141846</v>
      </c>
      <c r="AV18" s="66">
        <v>1817.9499969482422</v>
      </c>
      <c r="AW18" s="66">
        <v>1920.3400001525879</v>
      </c>
      <c r="AX18" s="66">
        <v>1988.517765045166</v>
      </c>
      <c r="AY18" s="66">
        <v>2037.6037368774414</v>
      </c>
      <c r="AZ18" s="67">
        <v>2102.2571947733563</v>
      </c>
      <c r="BA18" s="67">
        <v>2166.9106526692713</v>
      </c>
      <c r="BB18" s="67">
        <v>2231.5641105651862</v>
      </c>
      <c r="BC18" s="67">
        <v>2296.2175684611011</v>
      </c>
      <c r="BD18" s="67">
        <v>2360.871026357016</v>
      </c>
      <c r="BE18" s="67">
        <v>2425.524484252931</v>
      </c>
      <c r="BF18" s="67">
        <v>2490.1779421488459</v>
      </c>
      <c r="BG18" s="67">
        <v>2554.8314000447608</v>
      </c>
      <c r="BH18" s="67">
        <v>2619.4848579406757</v>
      </c>
      <c r="BI18" s="67">
        <v>2684.1383158365907</v>
      </c>
      <c r="BJ18" s="67">
        <v>2748.7917737325056</v>
      </c>
      <c r="BK18" s="67">
        <v>2813.4452316284205</v>
      </c>
      <c r="BL18" s="67">
        <v>2878.0986895243354</v>
      </c>
      <c r="BM18" s="67">
        <v>2942.7521474202504</v>
      </c>
      <c r="BN18" s="67">
        <v>3007.4056053161653</v>
      </c>
      <c r="BO18" s="67">
        <v>3072.0590632120802</v>
      </c>
      <c r="BP18" s="67">
        <v>3136.7125211079951</v>
      </c>
      <c r="BQ18" s="67">
        <v>3201.3659790039101</v>
      </c>
      <c r="BR18" s="67">
        <v>3266.019436899825</v>
      </c>
      <c r="BS18" s="67">
        <v>3330.6728947957399</v>
      </c>
      <c r="BT18" s="67">
        <v>3395.3263526916548</v>
      </c>
      <c r="BU18" s="67">
        <v>3459.9798105875698</v>
      </c>
      <c r="BV18" s="67">
        <v>3524.6332684834847</v>
      </c>
      <c r="BW18" s="67">
        <v>3589.2867263793996</v>
      </c>
      <c r="BX18" s="67">
        <v>3653.9401842753146</v>
      </c>
      <c r="BY18" s="67">
        <v>3718.5936421712295</v>
      </c>
      <c r="BZ18" s="67">
        <v>3783.2471000671444</v>
      </c>
      <c r="CA18" s="67">
        <v>3847.9005579630593</v>
      </c>
      <c r="CB18" s="67">
        <v>3912.5540158589743</v>
      </c>
      <c r="CC18" s="67">
        <v>3977.2074737548892</v>
      </c>
      <c r="CD18" s="67">
        <v>4000</v>
      </c>
      <c r="CE18" s="67">
        <v>4000</v>
      </c>
      <c r="CF18" s="67">
        <v>4000</v>
      </c>
      <c r="CG18" s="67">
        <v>4000</v>
      </c>
      <c r="CH18" s="67">
        <v>4000</v>
      </c>
      <c r="CI18" s="67">
        <v>4000</v>
      </c>
      <c r="CJ18" s="68"/>
      <c r="CK18" s="68"/>
      <c r="CL18" s="71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</row>
    <row r="19" spans="1:113" x14ac:dyDescent="0.25">
      <c r="A19" s="17" t="s">
        <v>71</v>
      </c>
      <c r="B19" s="17" t="s">
        <v>60</v>
      </c>
      <c r="C19" s="17" t="s">
        <v>72</v>
      </c>
      <c r="D19" s="17" t="s">
        <v>62</v>
      </c>
      <c r="E19" s="17" t="s">
        <v>68</v>
      </c>
      <c r="F19" s="17">
        <v>2014</v>
      </c>
      <c r="G19" s="17"/>
      <c r="H19" s="18">
        <v>100</v>
      </c>
      <c r="I19" s="17"/>
      <c r="J19" s="17" t="s">
        <v>64</v>
      </c>
      <c r="K19" s="17" t="s">
        <v>65</v>
      </c>
      <c r="L19" s="69"/>
      <c r="M19" s="73"/>
      <c r="N19" s="69"/>
      <c r="O19" s="69"/>
      <c r="P19" s="17"/>
      <c r="Q19" s="18"/>
      <c r="R19" s="18">
        <v>83.599998474121094</v>
      </c>
      <c r="S19" s="18">
        <v>0</v>
      </c>
      <c r="T19" s="18"/>
      <c r="U19" s="18"/>
      <c r="V19" s="18"/>
      <c r="W19" s="18"/>
      <c r="X19" s="18"/>
      <c r="Y19" s="18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</row>
    <row r="20" spans="1:113" s="63" customFormat="1" x14ac:dyDescent="0.25">
      <c r="A20" s="63" t="s">
        <v>71</v>
      </c>
      <c r="B20" s="63" t="s">
        <v>60</v>
      </c>
      <c r="C20" s="63" t="s">
        <v>56</v>
      </c>
      <c r="D20" s="63" t="s">
        <v>70</v>
      </c>
      <c r="E20" s="63" t="s">
        <v>107</v>
      </c>
      <c r="F20" s="63" t="s">
        <v>65</v>
      </c>
      <c r="G20" s="63" t="s">
        <v>106</v>
      </c>
      <c r="H20" s="63">
        <v>2014</v>
      </c>
      <c r="J20" s="63" t="s">
        <v>62</v>
      </c>
      <c r="K20" s="66">
        <v>100</v>
      </c>
      <c r="L20" s="64" t="b">
        <f>D19=J20</f>
        <v>1</v>
      </c>
      <c r="M20" s="65" t="b">
        <f>E19=G20</f>
        <v>0</v>
      </c>
      <c r="N20" s="64" t="b">
        <f>F19=H20</f>
        <v>1</v>
      </c>
      <c r="O20" s="64" t="b">
        <f>H19=K20</f>
        <v>1</v>
      </c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>
        <v>83.599998474121094</v>
      </c>
      <c r="AY20" s="66">
        <v>0</v>
      </c>
      <c r="AZ20" s="67">
        <v>0</v>
      </c>
      <c r="BA20" s="67">
        <v>0</v>
      </c>
      <c r="BB20" s="67">
        <v>0</v>
      </c>
      <c r="BC20" s="67">
        <v>0</v>
      </c>
      <c r="BD20" s="67">
        <v>0</v>
      </c>
      <c r="BE20" s="67">
        <v>0</v>
      </c>
      <c r="BF20" s="67">
        <v>0</v>
      </c>
      <c r="BG20" s="67">
        <v>0</v>
      </c>
      <c r="BH20" s="67">
        <v>0</v>
      </c>
      <c r="BI20" s="67">
        <v>0</v>
      </c>
      <c r="BJ20" s="67">
        <v>0</v>
      </c>
      <c r="BK20" s="67">
        <v>0</v>
      </c>
      <c r="BL20" s="67">
        <v>0</v>
      </c>
      <c r="BM20" s="67">
        <v>0</v>
      </c>
      <c r="BN20" s="67">
        <v>0</v>
      </c>
      <c r="BO20" s="67">
        <v>0</v>
      </c>
      <c r="BP20" s="67">
        <v>0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0</v>
      </c>
      <c r="CJ20" s="68"/>
      <c r="CK20" s="68"/>
      <c r="CL20" s="71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</row>
    <row r="21" spans="1:113" x14ac:dyDescent="0.25">
      <c r="A21" s="39" t="s">
        <v>116</v>
      </c>
      <c r="B21" s="39" t="s">
        <v>60</v>
      </c>
      <c r="C21" s="39" t="s">
        <v>56</v>
      </c>
      <c r="D21" s="39" t="s">
        <v>83</v>
      </c>
      <c r="E21" s="39"/>
      <c r="F21" s="39" t="s">
        <v>65</v>
      </c>
      <c r="G21" s="39" t="s">
        <v>106</v>
      </c>
      <c r="H21" s="39">
        <v>2021</v>
      </c>
      <c r="I21" s="39"/>
      <c r="J21" s="39" t="s">
        <v>108</v>
      </c>
      <c r="K21" s="44">
        <v>1000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80">
        <v>0</v>
      </c>
      <c r="BA21" s="80">
        <v>0</v>
      </c>
      <c r="BB21" s="80">
        <v>0</v>
      </c>
      <c r="BC21" s="80">
        <v>0</v>
      </c>
      <c r="BD21" s="80">
        <v>0</v>
      </c>
      <c r="BE21" s="80">
        <v>0</v>
      </c>
      <c r="BF21" s="80">
        <v>528.80000000000007</v>
      </c>
      <c r="BG21" s="80">
        <v>585.8460129600835</v>
      </c>
      <c r="BH21" s="80">
        <v>619.21579135738546</v>
      </c>
      <c r="BI21" s="80">
        <v>642.89202592016704</v>
      </c>
      <c r="BJ21" s="80">
        <v>661.25674019332644</v>
      </c>
      <c r="BK21" s="80">
        <v>676.261804317469</v>
      </c>
      <c r="BL21" s="80">
        <v>688.94840526725227</v>
      </c>
      <c r="BM21" s="80">
        <v>699.93803888025047</v>
      </c>
      <c r="BN21" s="80">
        <v>709.63158271477084</v>
      </c>
      <c r="BO21" s="80">
        <v>718.30275315340998</v>
      </c>
      <c r="BP21" s="80">
        <v>726.14678095130591</v>
      </c>
      <c r="BQ21" s="80">
        <v>733.30781727755243</v>
      </c>
      <c r="BR21" s="80">
        <v>739.89533211908451</v>
      </c>
      <c r="BS21" s="80">
        <v>745.99441822733581</v>
      </c>
      <c r="BT21" s="80">
        <v>751.67253155071194</v>
      </c>
      <c r="BU21" s="80">
        <v>756.98405184033402</v>
      </c>
      <c r="BV21" s="80">
        <v>761.97345821582667</v>
      </c>
      <c r="BW21" s="80">
        <v>766.67759567485439</v>
      </c>
      <c r="BX21" s="80">
        <v>771.1273279853981</v>
      </c>
      <c r="BY21" s="80">
        <v>775.34876611349341</v>
      </c>
      <c r="BZ21" s="80">
        <v>779.36419662463777</v>
      </c>
      <c r="CA21" s="80">
        <v>783.19279391138946</v>
      </c>
      <c r="CB21" s="80">
        <v>786.85117397096906</v>
      </c>
      <c r="CC21" s="80">
        <v>790.35383023763598</v>
      </c>
      <c r="CD21" s="80">
        <v>793.71348038665292</v>
      </c>
      <c r="CE21" s="80">
        <v>796.94134507916806</v>
      </c>
      <c r="CF21" s="80">
        <v>800.04737407215634</v>
      </c>
      <c r="CG21" s="80">
        <v>803.04043118741924</v>
      </c>
      <c r="CH21" s="80">
        <v>805.92844680788687</v>
      </c>
      <c r="CI21" s="80">
        <v>808.71854451079537</v>
      </c>
      <c r="CJ21" s="81"/>
      <c r="CK21" s="81"/>
      <c r="CL21" s="82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54"/>
      <c r="DB21" s="54"/>
      <c r="DC21" s="54"/>
      <c r="DD21" s="54"/>
      <c r="DE21" s="54"/>
      <c r="DF21" s="54"/>
      <c r="DG21" s="54"/>
      <c r="DH21" s="54"/>
    </row>
    <row r="22" spans="1:113" s="75" customFormat="1" x14ac:dyDescent="0.25">
      <c r="A22" s="83" t="s">
        <v>117</v>
      </c>
      <c r="B22" s="83" t="s">
        <v>60</v>
      </c>
      <c r="C22" s="83" t="s">
        <v>56</v>
      </c>
      <c r="D22" s="83" t="s">
        <v>82</v>
      </c>
      <c r="E22" s="83" t="s">
        <v>82</v>
      </c>
      <c r="F22" s="83" t="s">
        <v>65</v>
      </c>
      <c r="G22" s="83" t="s">
        <v>106</v>
      </c>
      <c r="H22" s="83">
        <v>2018</v>
      </c>
      <c r="I22" s="83"/>
      <c r="J22" s="83" t="s">
        <v>108</v>
      </c>
      <c r="K22" s="84">
        <v>500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5">
        <v>0</v>
      </c>
      <c r="BA22" s="85">
        <v>0</v>
      </c>
      <c r="BB22" s="85">
        <v>0</v>
      </c>
      <c r="BC22" s="85">
        <v>264.40000000000003</v>
      </c>
      <c r="BD22" s="85">
        <v>292.92300648004175</v>
      </c>
      <c r="BE22" s="85">
        <v>309.60789567869273</v>
      </c>
      <c r="BF22" s="85">
        <v>321.44601296008352</v>
      </c>
      <c r="BG22" s="85">
        <v>330.62837009666322</v>
      </c>
      <c r="BH22" s="85">
        <v>338.1309021587345</v>
      </c>
      <c r="BI22" s="85">
        <v>344.47420263362613</v>
      </c>
      <c r="BJ22" s="85">
        <v>349.96901944012524</v>
      </c>
      <c r="BK22" s="85">
        <v>354.81579135738542</v>
      </c>
      <c r="BL22" s="85">
        <v>359.15137657670499</v>
      </c>
      <c r="BM22" s="85">
        <v>363.07339047565296</v>
      </c>
      <c r="BN22" s="85">
        <v>366.65390863877622</v>
      </c>
      <c r="BO22" s="85">
        <v>369.94766605954226</v>
      </c>
      <c r="BP22" s="85">
        <v>372.99720911366791</v>
      </c>
      <c r="BQ22" s="85">
        <v>375.83626577535597</v>
      </c>
      <c r="BR22" s="85">
        <v>378.49202592016701</v>
      </c>
      <c r="BS22" s="85">
        <v>380.98672910791333</v>
      </c>
      <c r="BT22" s="85">
        <v>383.33879783742719</v>
      </c>
      <c r="BU22" s="85">
        <v>385.56366399269905</v>
      </c>
      <c r="BV22" s="85">
        <v>387.67438305674671</v>
      </c>
      <c r="BW22" s="85">
        <v>389.68209831231889</v>
      </c>
      <c r="BX22" s="85">
        <v>391.59639695569473</v>
      </c>
      <c r="BY22" s="85">
        <v>393.42558698548453</v>
      </c>
      <c r="BZ22" s="85">
        <v>395.17691511881799</v>
      </c>
      <c r="CA22" s="85">
        <v>396.85674019332646</v>
      </c>
      <c r="CB22" s="85">
        <v>398.47067253958403</v>
      </c>
      <c r="CC22" s="85">
        <v>400.02368703607817</v>
      </c>
      <c r="CD22" s="85">
        <v>401.52021559370962</v>
      </c>
      <c r="CE22" s="85">
        <v>402.96422340394344</v>
      </c>
      <c r="CF22" s="85">
        <v>404.35927225539768</v>
      </c>
      <c r="CG22" s="85">
        <v>405.70857346456381</v>
      </c>
      <c r="CH22" s="85">
        <v>407.01503240020878</v>
      </c>
      <c r="CI22" s="85">
        <v>408.28128615434565</v>
      </c>
      <c r="CJ22" s="86"/>
      <c r="CK22" s="86"/>
      <c r="CL22" s="82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</row>
    <row r="23" spans="1:113" s="92" customFormat="1" x14ac:dyDescent="0.25">
      <c r="A23" s="87" t="s">
        <v>109</v>
      </c>
      <c r="B23" s="87" t="s">
        <v>78</v>
      </c>
      <c r="C23" s="87" t="s">
        <v>56</v>
      </c>
      <c r="D23" s="87" t="s">
        <v>110</v>
      </c>
      <c r="E23" s="87" t="s">
        <v>110</v>
      </c>
      <c r="F23" s="87" t="s">
        <v>65</v>
      </c>
      <c r="G23" s="87" t="s">
        <v>111</v>
      </c>
      <c r="H23" s="87">
        <v>2001</v>
      </c>
      <c r="I23" s="87"/>
      <c r="J23" s="87" t="s">
        <v>112</v>
      </c>
      <c r="K23" s="87">
        <v>900</v>
      </c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>
        <v>255.20000076293945</v>
      </c>
      <c r="AM23" s="88">
        <v>417.39999961853027</v>
      </c>
      <c r="AN23" s="88">
        <v>187.5</v>
      </c>
      <c r="AO23" s="88">
        <v>441.40000152587891</v>
      </c>
      <c r="AP23" s="88">
        <v>96.700002670288086</v>
      </c>
      <c r="AQ23" s="88">
        <v>0</v>
      </c>
      <c r="AR23" s="88"/>
      <c r="AS23" s="88"/>
      <c r="AT23" s="88"/>
      <c r="AU23" s="88"/>
      <c r="AV23" s="88"/>
      <c r="AW23" s="88"/>
      <c r="AX23" s="88"/>
      <c r="AY23" s="88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87"/>
      <c r="DB23" s="87"/>
      <c r="DC23" s="87"/>
      <c r="DD23" s="87"/>
      <c r="DE23" s="87"/>
      <c r="DF23" s="87"/>
      <c r="DG23" s="87"/>
      <c r="DH23" s="87"/>
      <c r="DI23" s="91"/>
    </row>
    <row r="24" spans="1:113" s="92" customFormat="1" x14ac:dyDescent="0.25">
      <c r="A24" s="87" t="s">
        <v>113</v>
      </c>
      <c r="B24" s="87" t="s">
        <v>60</v>
      </c>
      <c r="C24" s="87" t="s">
        <v>56</v>
      </c>
      <c r="D24" s="87" t="s">
        <v>61</v>
      </c>
      <c r="E24" s="87" t="s">
        <v>61</v>
      </c>
      <c r="F24" s="87" t="s">
        <v>65</v>
      </c>
      <c r="G24" s="87" t="s">
        <v>114</v>
      </c>
      <c r="H24" s="87">
        <v>2019</v>
      </c>
      <c r="I24" s="87"/>
      <c r="J24" s="87" t="s">
        <v>112</v>
      </c>
      <c r="K24" s="88">
        <v>10500</v>
      </c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90"/>
      <c r="CK24" s="90"/>
      <c r="CL24" s="89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87"/>
      <c r="DB24" s="87"/>
      <c r="DC24" s="87"/>
      <c r="DD24" s="87"/>
      <c r="DE24" s="87"/>
      <c r="DF24" s="87"/>
      <c r="DG24" s="87"/>
      <c r="DH24" s="87"/>
      <c r="DI24" s="87"/>
    </row>
    <row r="25" spans="1:113" s="91" customFormat="1" ht="24" customHeight="1" x14ac:dyDescent="0.25">
      <c r="A25" s="87" t="s">
        <v>115</v>
      </c>
      <c r="B25" s="87" t="s">
        <v>60</v>
      </c>
      <c r="C25" s="87" t="s">
        <v>56</v>
      </c>
      <c r="D25" s="87" t="s">
        <v>70</v>
      </c>
      <c r="E25" s="87" t="s">
        <v>70</v>
      </c>
      <c r="F25" s="87" t="s">
        <v>65</v>
      </c>
      <c r="G25" s="87" t="s">
        <v>114</v>
      </c>
      <c r="H25" s="87">
        <v>2014</v>
      </c>
      <c r="I25" s="87"/>
      <c r="J25" s="87" t="s">
        <v>112</v>
      </c>
      <c r="K25" s="88">
        <v>440</v>
      </c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90"/>
      <c r="CK25" s="90"/>
      <c r="CL25" s="89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87"/>
      <c r="DB25" s="87"/>
      <c r="DC25" s="87"/>
      <c r="DD25" s="87"/>
      <c r="DE25" s="87"/>
      <c r="DF25" s="87"/>
      <c r="DG25" s="87"/>
      <c r="DH25" s="87"/>
      <c r="DI25" s="87"/>
    </row>
    <row r="26" spans="1:113" ht="45" x14ac:dyDescent="0.25">
      <c r="B26" t="s">
        <v>60</v>
      </c>
      <c r="C26" s="19" t="s">
        <v>82</v>
      </c>
      <c r="D26" t="s">
        <v>99</v>
      </c>
      <c r="F26" s="17">
        <v>2018</v>
      </c>
      <c r="H26" s="18">
        <v>500</v>
      </c>
      <c r="I26">
        <v>5</v>
      </c>
      <c r="J26" t="s">
        <v>64</v>
      </c>
      <c r="K26" t="s">
        <v>65</v>
      </c>
      <c r="N26" s="58">
        <v>9654000</v>
      </c>
      <c r="P26" s="59" t="s">
        <v>100</v>
      </c>
    </row>
    <row r="27" spans="1:113" ht="45" x14ac:dyDescent="0.25">
      <c r="B27" t="s">
        <v>60</v>
      </c>
      <c r="C27" s="19" t="s">
        <v>83</v>
      </c>
      <c r="D27" t="s">
        <v>99</v>
      </c>
      <c r="F27">
        <v>2021</v>
      </c>
      <c r="H27" s="15">
        <v>1000</v>
      </c>
      <c r="I27">
        <v>5</v>
      </c>
      <c r="J27" t="s">
        <v>64</v>
      </c>
      <c r="K27" t="s">
        <v>65</v>
      </c>
      <c r="N27" s="58">
        <v>30000000</v>
      </c>
      <c r="P27" s="59" t="s">
        <v>100</v>
      </c>
      <c r="Q27" s="15"/>
      <c r="R27" s="15"/>
      <c r="S27" s="15"/>
      <c r="T27" s="15"/>
      <c r="U27" s="15"/>
      <c r="V27" s="15"/>
      <c r="W27" s="15"/>
      <c r="X27" s="15"/>
      <c r="Y27" s="15"/>
    </row>
    <row r="28" spans="1:113" ht="45" x14ac:dyDescent="0.25">
      <c r="B28" t="s">
        <v>60</v>
      </c>
      <c r="C28" s="19" t="s">
        <v>85</v>
      </c>
      <c r="D28" t="s">
        <v>84</v>
      </c>
      <c r="H28" s="15">
        <v>1200</v>
      </c>
      <c r="I28">
        <v>5</v>
      </c>
      <c r="J28" t="s">
        <v>64</v>
      </c>
      <c r="K28" t="s">
        <v>65</v>
      </c>
      <c r="N28" s="58">
        <v>16000000</v>
      </c>
      <c r="P28" s="59" t="s">
        <v>100</v>
      </c>
      <c r="Q28" s="15"/>
      <c r="R28" s="15"/>
      <c r="S28" s="15"/>
      <c r="T28" s="15"/>
      <c r="U28" s="15"/>
      <c r="V28" s="15"/>
      <c r="W28" s="15"/>
      <c r="X28" s="15"/>
      <c r="Y28" s="15"/>
    </row>
    <row r="29" spans="1:113" x14ac:dyDescent="0.25">
      <c r="B29" t="s">
        <v>60</v>
      </c>
      <c r="C29" s="19" t="s">
        <v>86</v>
      </c>
      <c r="D29" t="s">
        <v>76</v>
      </c>
      <c r="H29" s="15"/>
      <c r="J29" t="s">
        <v>64</v>
      </c>
      <c r="K29" t="s">
        <v>65</v>
      </c>
      <c r="Q29" s="15"/>
      <c r="R29" s="15"/>
      <c r="S29" s="15"/>
      <c r="T29" s="15"/>
      <c r="U29" s="15"/>
      <c r="V29" s="15"/>
      <c r="W29" s="15"/>
      <c r="X29" s="15"/>
      <c r="Y29" s="15"/>
      <c r="CL29" s="21"/>
    </row>
    <row r="30" spans="1:113" s="75" customFormat="1" ht="45" x14ac:dyDescent="0.25">
      <c r="B30" s="75" t="s">
        <v>60</v>
      </c>
      <c r="C30" s="76" t="s">
        <v>87</v>
      </c>
      <c r="D30" s="75" t="s">
        <v>76</v>
      </c>
      <c r="H30" s="77">
        <v>125</v>
      </c>
      <c r="J30" s="75" t="s">
        <v>64</v>
      </c>
      <c r="K30" s="75" t="s">
        <v>65</v>
      </c>
      <c r="N30" s="78">
        <v>283867.5</v>
      </c>
      <c r="P30" s="79" t="s">
        <v>101</v>
      </c>
      <c r="Q30" s="77"/>
      <c r="R30" s="77"/>
      <c r="S30" s="77"/>
      <c r="T30" s="77"/>
      <c r="U30" s="77"/>
      <c r="V30" s="77"/>
      <c r="W30" s="77"/>
      <c r="X30" s="77"/>
      <c r="Y30" s="77"/>
    </row>
    <row r="31" spans="1:113" s="75" customFormat="1" ht="45" x14ac:dyDescent="0.25">
      <c r="B31" s="75" t="s">
        <v>60</v>
      </c>
      <c r="C31" s="76" t="s">
        <v>88</v>
      </c>
      <c r="D31" s="75" t="s">
        <v>76</v>
      </c>
      <c r="H31" s="77">
        <v>30</v>
      </c>
      <c r="J31" s="75" t="s">
        <v>64</v>
      </c>
      <c r="K31" s="75" t="s">
        <v>65</v>
      </c>
      <c r="N31" s="78">
        <v>77175</v>
      </c>
      <c r="P31" s="79" t="s">
        <v>101</v>
      </c>
      <c r="Q31" s="77"/>
      <c r="R31" s="77"/>
      <c r="S31" s="77"/>
      <c r="T31" s="77"/>
      <c r="U31" s="77"/>
      <c r="V31" s="77"/>
      <c r="W31" s="77"/>
      <c r="X31" s="77"/>
      <c r="Y31" s="77"/>
      <c r="CL31" s="21"/>
    </row>
    <row r="32" spans="1:113" s="75" customFormat="1" ht="30" x14ac:dyDescent="0.25">
      <c r="B32" s="75" t="s">
        <v>60</v>
      </c>
      <c r="C32" s="76" t="s">
        <v>89</v>
      </c>
      <c r="D32" s="75" t="s">
        <v>76</v>
      </c>
      <c r="H32" s="77">
        <v>206</v>
      </c>
      <c r="J32" s="75" t="s">
        <v>64</v>
      </c>
      <c r="K32" s="75" t="s">
        <v>65</v>
      </c>
      <c r="N32" s="78">
        <v>322640</v>
      </c>
      <c r="P32" s="79" t="s">
        <v>102</v>
      </c>
      <c r="Q32" s="77"/>
      <c r="R32" s="77"/>
      <c r="S32" s="77"/>
      <c r="T32" s="77"/>
      <c r="U32" s="77"/>
      <c r="V32" s="77"/>
      <c r="W32" s="77"/>
      <c r="X32" s="77"/>
      <c r="Y32" s="77"/>
    </row>
    <row r="33" spans="1:113" s="75" customFormat="1" ht="30" x14ac:dyDescent="0.25">
      <c r="B33" s="75" t="s">
        <v>60</v>
      </c>
      <c r="C33" s="76" t="s">
        <v>90</v>
      </c>
      <c r="D33" s="75" t="s">
        <v>76</v>
      </c>
      <c r="H33" s="77">
        <v>236</v>
      </c>
      <c r="J33" s="75" t="s">
        <v>64</v>
      </c>
      <c r="K33" s="75" t="s">
        <v>65</v>
      </c>
      <c r="N33" s="78">
        <v>573090</v>
      </c>
      <c r="P33" s="79" t="s">
        <v>102</v>
      </c>
      <c r="Q33" s="77"/>
      <c r="R33" s="77"/>
      <c r="S33" s="77"/>
      <c r="T33" s="77"/>
      <c r="U33" s="77"/>
      <c r="V33" s="77"/>
      <c r="W33" s="77"/>
      <c r="X33" s="77"/>
      <c r="Y33" s="77"/>
    </row>
    <row r="34" spans="1:113" s="75" customFormat="1" ht="30" x14ac:dyDescent="0.25">
      <c r="B34" s="75" t="s">
        <v>60</v>
      </c>
      <c r="C34" s="76" t="s">
        <v>103</v>
      </c>
      <c r="D34" s="75" t="s">
        <v>76</v>
      </c>
      <c r="H34" s="77">
        <v>90</v>
      </c>
      <c r="J34" s="75" t="s">
        <v>64</v>
      </c>
      <c r="K34" s="75" t="s">
        <v>65</v>
      </c>
      <c r="N34" s="78">
        <v>216405</v>
      </c>
      <c r="P34" s="79" t="s">
        <v>102</v>
      </c>
      <c r="Q34" s="77"/>
      <c r="R34" s="77"/>
      <c r="S34" s="77"/>
      <c r="T34" s="77"/>
      <c r="U34" s="77"/>
      <c r="V34" s="77"/>
      <c r="W34" s="77"/>
      <c r="X34" s="77"/>
      <c r="Y34" s="77"/>
      <c r="CL34" s="21"/>
    </row>
    <row r="35" spans="1:113" s="75" customFormat="1" ht="45" x14ac:dyDescent="0.25">
      <c r="B35" s="75" t="s">
        <v>60</v>
      </c>
      <c r="C35" s="76" t="s">
        <v>91</v>
      </c>
      <c r="D35" s="75" t="s">
        <v>76</v>
      </c>
      <c r="H35" s="77">
        <v>46</v>
      </c>
      <c r="J35" s="75" t="s">
        <v>64</v>
      </c>
      <c r="K35" s="75" t="s">
        <v>65</v>
      </c>
      <c r="N35" s="78">
        <v>48562</v>
      </c>
      <c r="P35" s="79" t="s">
        <v>101</v>
      </c>
      <c r="Q35" s="77"/>
      <c r="R35" s="77"/>
      <c r="S35" s="77"/>
      <c r="T35" s="77"/>
      <c r="U35" s="77"/>
      <c r="V35" s="77"/>
      <c r="W35" s="77"/>
      <c r="X35" s="77"/>
      <c r="Y35" s="77"/>
      <c r="CL35" s="21"/>
    </row>
    <row r="36" spans="1:113" s="75" customFormat="1" x14ac:dyDescent="0.25">
      <c r="H36" s="77"/>
      <c r="Q36" s="77"/>
      <c r="R36" s="77"/>
      <c r="S36" s="77"/>
      <c r="T36" s="77"/>
      <c r="U36" s="77"/>
      <c r="V36" s="77"/>
      <c r="W36" s="77"/>
      <c r="X36" s="77"/>
      <c r="Y36" s="77"/>
      <c r="CL36" s="21"/>
    </row>
    <row r="37" spans="1:113" s="21" customFormat="1" ht="14.25" customHeight="1" x14ac:dyDescent="0.25">
      <c r="H37" s="22"/>
      <c r="Q37" s="22"/>
      <c r="R37" s="22"/>
      <c r="S37" s="22"/>
      <c r="T37" s="22"/>
      <c r="U37" s="22"/>
      <c r="V37" s="22"/>
      <c r="W37" s="22"/>
      <c r="X37" s="22"/>
      <c r="Y37" s="22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</row>
    <row r="38" spans="1:113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1"/>
      <c r="CK38" s="81"/>
      <c r="CL38" s="82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54"/>
      <c r="DB38" s="54"/>
      <c r="DC38" s="54"/>
      <c r="DD38" s="54"/>
      <c r="DE38" s="54"/>
      <c r="DF38" s="54"/>
      <c r="DG38" s="54"/>
      <c r="DH38" s="54"/>
    </row>
    <row r="39" spans="1:113" s="75" customFormat="1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6"/>
      <c r="CK39" s="86"/>
      <c r="CL39" s="82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</row>
    <row r="40" spans="1:113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113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113" s="92" customFormat="1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87"/>
      <c r="DB42" s="87"/>
      <c r="DC42" s="87"/>
      <c r="DD42" s="87"/>
      <c r="DE42" s="87"/>
      <c r="DF42" s="87"/>
      <c r="DG42" s="87"/>
      <c r="DH42" s="87"/>
      <c r="DI42" s="91"/>
    </row>
    <row r="43" spans="1:113" s="92" customFormat="1" x14ac:dyDescent="0.25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90"/>
      <c r="CK43" s="90"/>
      <c r="CL43" s="89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87"/>
      <c r="DB43" s="87"/>
      <c r="DC43" s="87"/>
      <c r="DD43" s="87"/>
      <c r="DE43" s="87"/>
      <c r="DF43" s="87"/>
      <c r="DG43" s="87"/>
      <c r="DH43" s="87"/>
      <c r="DI43" s="87"/>
    </row>
    <row r="44" spans="1:113" s="91" customFormat="1" ht="24" customHeight="1" x14ac:dyDescent="0.2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90"/>
      <c r="CK44" s="90"/>
      <c r="CL44" s="89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87"/>
      <c r="DB44" s="87"/>
      <c r="DC44" s="87"/>
      <c r="DD44" s="87"/>
      <c r="DE44" s="87"/>
      <c r="DF44" s="87"/>
      <c r="DG44" s="87"/>
      <c r="DH44" s="87"/>
      <c r="DI44" s="87"/>
    </row>
    <row r="45" spans="1:113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113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113" x14ac:dyDescent="0.25">
      <c r="B47" s="91"/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113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H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H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H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  <row r="84" spans="17:25" x14ac:dyDescent="0.25">
      <c r="Q84" s="15"/>
      <c r="R84" s="15"/>
      <c r="S84" s="15"/>
      <c r="T84" s="15"/>
      <c r="U84" s="15"/>
      <c r="V84" s="15"/>
      <c r="W84" s="15"/>
      <c r="X84" s="15"/>
      <c r="Y84" s="15"/>
    </row>
    <row r="85" spans="17:25" x14ac:dyDescent="0.25">
      <c r="Q85" s="15"/>
      <c r="R85" s="15"/>
      <c r="S85" s="15"/>
      <c r="T85" s="15"/>
      <c r="U85" s="15"/>
      <c r="V85" s="15"/>
      <c r="W85" s="15"/>
      <c r="X85" s="15"/>
      <c r="Y85" s="15"/>
    </row>
    <row r="86" spans="17:25" x14ac:dyDescent="0.25">
      <c r="Q86" s="15"/>
      <c r="R86" s="15"/>
      <c r="S86" s="15"/>
      <c r="T86" s="15"/>
      <c r="U86" s="15"/>
      <c r="V86" s="15"/>
      <c r="W86" s="15"/>
      <c r="X86" s="15"/>
      <c r="Y86" s="15"/>
    </row>
    <row r="87" spans="17:25" x14ac:dyDescent="0.25">
      <c r="Q87" s="15"/>
      <c r="R87" s="15"/>
      <c r="S87" s="15"/>
      <c r="T87" s="15"/>
      <c r="U87" s="15"/>
      <c r="V87" s="15"/>
      <c r="W87" s="15"/>
      <c r="X87" s="15"/>
      <c r="Y87" s="15"/>
    </row>
    <row r="88" spans="17:25" x14ac:dyDescent="0.25">
      <c r="Q88" s="15"/>
      <c r="R88" s="15"/>
      <c r="S88" s="15"/>
      <c r="T88" s="15"/>
      <c r="U88" s="15"/>
      <c r="V88" s="15"/>
      <c r="W88" s="15"/>
      <c r="X88" s="15"/>
      <c r="Y88" s="15"/>
    </row>
    <row r="89" spans="17:25" x14ac:dyDescent="0.25">
      <c r="Q89" s="15"/>
      <c r="R89" s="15"/>
      <c r="S89" s="15"/>
      <c r="T89" s="15"/>
      <c r="U89" s="15"/>
      <c r="V89" s="15"/>
      <c r="W89" s="15"/>
      <c r="X89" s="15"/>
      <c r="Y89" s="15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I82"/>
  <sheetViews>
    <sheetView tabSelected="1" zoomScaleNormal="100" workbookViewId="0">
      <selection activeCell="A8" sqref="A8:XFD18"/>
    </sheetView>
  </sheetViews>
  <sheetFormatPr defaultRowHeight="15" x14ac:dyDescent="0.25"/>
  <cols>
    <col min="1" max="1" width="8" customWidth="1"/>
    <col min="2" max="2" width="20.85546875" customWidth="1"/>
    <col min="3" max="3" width="79.7109375" bestFit="1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2" width="15.5703125" customWidth="1"/>
    <col min="13" max="13" width="17.140625" customWidth="1"/>
    <col min="14" max="15" width="14.28515625" customWidth="1"/>
    <col min="16" max="16" width="34.140625" customWidth="1"/>
  </cols>
  <sheetData>
    <row r="1" spans="1:113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3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3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3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3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3" s="14" customFormat="1" ht="16.5" customHeight="1" x14ac:dyDescent="0.25">
      <c r="A6" s="93" t="s">
        <v>10</v>
      </c>
      <c r="B6" s="93" t="s">
        <v>13</v>
      </c>
      <c r="C6" s="93" t="s">
        <v>16</v>
      </c>
      <c r="D6" s="93" t="s">
        <v>19</v>
      </c>
      <c r="E6" s="97" t="s">
        <v>22</v>
      </c>
      <c r="F6" s="97"/>
      <c r="G6" s="97"/>
      <c r="H6" s="97"/>
      <c r="I6" s="97"/>
      <c r="J6" s="97" t="s">
        <v>33</v>
      </c>
      <c r="K6" s="97"/>
      <c r="L6" s="98" t="s">
        <v>38</v>
      </c>
      <c r="M6" s="98"/>
      <c r="N6" s="97" t="s">
        <v>43</v>
      </c>
      <c r="O6" s="97"/>
      <c r="P6" s="93" t="s">
        <v>48</v>
      </c>
      <c r="Q6" s="97" t="s">
        <v>51</v>
      </c>
      <c r="R6" s="97"/>
      <c r="S6" s="97"/>
      <c r="T6" s="95" t="s">
        <v>53</v>
      </c>
      <c r="U6" s="95"/>
      <c r="V6" s="95"/>
      <c r="W6" s="95"/>
      <c r="X6" s="95"/>
      <c r="Y6" s="95"/>
    </row>
    <row r="7" spans="1:113" s="14" customFormat="1" ht="120" x14ac:dyDescent="0.25">
      <c r="A7" s="100" t="s">
        <v>11</v>
      </c>
      <c r="B7" s="101" t="s">
        <v>14</v>
      </c>
      <c r="C7" s="100" t="s">
        <v>17</v>
      </c>
      <c r="D7" s="101" t="s">
        <v>20</v>
      </c>
      <c r="E7" s="101" t="s">
        <v>58</v>
      </c>
      <c r="F7" s="100" t="s">
        <v>25</v>
      </c>
      <c r="G7" s="100" t="s">
        <v>27</v>
      </c>
      <c r="H7" s="100" t="s">
        <v>29</v>
      </c>
      <c r="I7" s="100" t="s">
        <v>31</v>
      </c>
      <c r="J7" s="101" t="s">
        <v>34</v>
      </c>
      <c r="K7" s="101" t="s">
        <v>36</v>
      </c>
      <c r="L7" s="100" t="s">
        <v>39</v>
      </c>
      <c r="M7" s="100" t="s">
        <v>41</v>
      </c>
      <c r="N7" s="100" t="s">
        <v>44</v>
      </c>
      <c r="O7" s="100" t="s">
        <v>46</v>
      </c>
      <c r="P7" s="100" t="s">
        <v>49</v>
      </c>
      <c r="Q7" s="100">
        <v>2012</v>
      </c>
      <c r="R7" s="100">
        <v>2013</v>
      </c>
      <c r="S7" s="100">
        <v>2014</v>
      </c>
      <c r="T7" s="100">
        <v>2015</v>
      </c>
      <c r="U7" s="100">
        <v>2020</v>
      </c>
      <c r="V7" s="100">
        <v>2025</v>
      </c>
      <c r="W7" s="100">
        <v>2030</v>
      </c>
      <c r="X7" s="100">
        <v>2035</v>
      </c>
      <c r="Y7" s="100">
        <v>2040</v>
      </c>
    </row>
    <row r="8" spans="1:113" s="90" customFormat="1" x14ac:dyDescent="0.25">
      <c r="A8" s="87" t="s">
        <v>77</v>
      </c>
      <c r="B8" s="87" t="s">
        <v>78</v>
      </c>
      <c r="C8" s="87" t="s">
        <v>56</v>
      </c>
      <c r="D8" s="87" t="s">
        <v>94</v>
      </c>
      <c r="E8" s="87" t="s">
        <v>94</v>
      </c>
      <c r="F8" s="87" t="s">
        <v>65</v>
      </c>
      <c r="G8" s="87" t="s">
        <v>106</v>
      </c>
      <c r="H8" s="87">
        <v>2004</v>
      </c>
      <c r="I8" s="87"/>
      <c r="J8" s="87" t="s">
        <v>62</v>
      </c>
      <c r="K8" s="87">
        <v>5807</v>
      </c>
      <c r="L8"/>
      <c r="M8"/>
      <c r="N8"/>
      <c r="O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>
        <v>207.1199951171875</v>
      </c>
      <c r="AP8" s="88">
        <v>8192.1399536132812</v>
      </c>
      <c r="AQ8" s="88">
        <v>8724.1800537109375</v>
      </c>
      <c r="AR8" s="88">
        <v>3863.410026550293</v>
      </c>
      <c r="AS8" s="88">
        <v>3302.4700317382812</v>
      </c>
      <c r="AT8" s="88">
        <v>3708.7000122070312</v>
      </c>
      <c r="AU8" s="88">
        <v>3371.7399749755859</v>
      </c>
      <c r="AV8" s="88">
        <v>3172.1000213623047</v>
      </c>
      <c r="AW8" s="88">
        <v>3092.7299499511719</v>
      </c>
      <c r="AX8" s="88">
        <v>2848.5944747924805</v>
      </c>
      <c r="AY8" s="88">
        <v>3308.2726135253906</v>
      </c>
      <c r="AZ8" s="102">
        <v>3422.7081717288856</v>
      </c>
      <c r="BA8" s="102">
        <v>3537.1437299323807</v>
      </c>
      <c r="BB8" s="102">
        <v>3651.5792881358757</v>
      </c>
      <c r="BC8" s="102">
        <v>3766.0148463393707</v>
      </c>
      <c r="BD8" s="102">
        <v>3880.4504045428657</v>
      </c>
      <c r="BE8" s="102">
        <v>3994.8859627463607</v>
      </c>
      <c r="BF8" s="102">
        <v>4109.3215209498558</v>
      </c>
      <c r="BG8" s="102">
        <v>4223.7570791533508</v>
      </c>
      <c r="BH8" s="102">
        <v>4338.1926373568458</v>
      </c>
      <c r="BI8" s="102">
        <v>4452.6281955603408</v>
      </c>
      <c r="BJ8" s="102">
        <v>4567.0637537638358</v>
      </c>
      <c r="BK8" s="102">
        <v>4681.4993119673309</v>
      </c>
      <c r="BL8" s="102">
        <v>4795.9348701708259</v>
      </c>
      <c r="BM8" s="102">
        <v>4910.3704283743209</v>
      </c>
      <c r="BN8" s="102">
        <v>5024.8059865778159</v>
      </c>
      <c r="BO8" s="102">
        <v>5139.2415447813109</v>
      </c>
      <c r="BP8" s="102">
        <v>5253.677102984806</v>
      </c>
      <c r="BQ8" s="102">
        <v>5368.112661188301</v>
      </c>
      <c r="BR8" s="102">
        <v>5482.548219391796</v>
      </c>
      <c r="BS8" s="102">
        <v>5596.983777595291</v>
      </c>
      <c r="BT8" s="102">
        <v>5711.4193357987861</v>
      </c>
      <c r="BU8" s="102">
        <v>5807</v>
      </c>
      <c r="BV8" s="102">
        <v>5807</v>
      </c>
      <c r="BW8" s="102">
        <v>5807</v>
      </c>
      <c r="BX8" s="102">
        <v>5807</v>
      </c>
      <c r="BY8" s="102">
        <v>5807</v>
      </c>
      <c r="BZ8" s="102">
        <v>5807</v>
      </c>
      <c r="CA8" s="102">
        <v>5807</v>
      </c>
      <c r="CB8" s="102">
        <v>5807</v>
      </c>
      <c r="CC8" s="102">
        <v>5807</v>
      </c>
      <c r="CD8" s="102">
        <v>5807</v>
      </c>
      <c r="CE8" s="102">
        <v>5807</v>
      </c>
      <c r="CF8" s="102">
        <v>5807</v>
      </c>
      <c r="CG8" s="102">
        <v>5807</v>
      </c>
      <c r="CH8" s="102">
        <v>5807</v>
      </c>
      <c r="CI8" s="102">
        <v>5807</v>
      </c>
      <c r="DA8" s="87"/>
      <c r="DB8" s="87"/>
      <c r="DC8" s="87"/>
      <c r="DD8" s="87"/>
      <c r="DE8" s="87"/>
      <c r="DF8" s="87"/>
      <c r="DG8" s="87"/>
      <c r="DH8" s="87"/>
      <c r="DI8" s="87"/>
    </row>
    <row r="9" spans="1:113" s="90" customFormat="1" x14ac:dyDescent="0.25">
      <c r="A9" s="87" t="s">
        <v>59</v>
      </c>
      <c r="B9" s="87" t="s">
        <v>60</v>
      </c>
      <c r="C9" s="87" t="s">
        <v>56</v>
      </c>
      <c r="D9" s="87" t="s">
        <v>61</v>
      </c>
      <c r="E9" s="87" t="s">
        <v>61</v>
      </c>
      <c r="F9" s="87" t="s">
        <v>65</v>
      </c>
      <c r="G9" s="87" t="s">
        <v>63</v>
      </c>
      <c r="H9" s="87">
        <v>1992</v>
      </c>
      <c r="I9" s="87">
        <v>2019</v>
      </c>
      <c r="J9" s="87" t="s">
        <v>62</v>
      </c>
      <c r="K9" s="88">
        <v>10500</v>
      </c>
      <c r="L9"/>
      <c r="M9"/>
      <c r="N9"/>
      <c r="O9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>
        <v>227.39999878406525</v>
      </c>
      <c r="AD9" s="88">
        <v>804.60000884532928</v>
      </c>
      <c r="AE9" s="88">
        <v>2252.0999960899353</v>
      </c>
      <c r="AF9" s="88">
        <v>2575.0000142455101</v>
      </c>
      <c r="AG9" s="88">
        <v>3194.3000130653381</v>
      </c>
      <c r="AH9" s="88">
        <v>3509.5000195503235</v>
      </c>
      <c r="AI9" s="88">
        <v>2866.6999840512872</v>
      </c>
      <c r="AJ9" s="88">
        <v>3364.1999747753143</v>
      </c>
      <c r="AK9" s="88">
        <v>3593.6000366210937</v>
      </c>
      <c r="AL9" s="88">
        <v>3422.4999923706055</v>
      </c>
      <c r="AM9" s="88">
        <v>3883.9999847412109</v>
      </c>
      <c r="AN9" s="88">
        <v>3648.5999908447266</v>
      </c>
      <c r="AO9" s="88">
        <v>3590.8000183105469</v>
      </c>
      <c r="AP9" s="88">
        <v>3434.4999847412109</v>
      </c>
      <c r="AQ9" s="88">
        <v>4575.1999664306641</v>
      </c>
      <c r="AR9" s="88">
        <v>5330.1000061035156</v>
      </c>
      <c r="AS9" s="88">
        <v>4968.5999908447266</v>
      </c>
      <c r="AT9" s="88">
        <v>4549.2999572753906</v>
      </c>
      <c r="AU9" s="88">
        <v>4200.4998931884766</v>
      </c>
      <c r="AV9" s="88">
        <v>4181.4999923706055</v>
      </c>
      <c r="AW9" s="88">
        <v>4771.1000061035156</v>
      </c>
      <c r="AX9" s="88">
        <v>5362.5999755859375</v>
      </c>
      <c r="AY9" s="88">
        <v>2816.8999938964844</v>
      </c>
      <c r="AZ9" s="103">
        <v>5500</v>
      </c>
      <c r="BA9" s="103">
        <v>5700</v>
      </c>
      <c r="BB9" s="102">
        <v>5884.2119999504093</v>
      </c>
      <c r="BC9" s="102">
        <v>6068.4239999008187</v>
      </c>
      <c r="BD9" s="102">
        <v>6252.635999851228</v>
      </c>
      <c r="BE9" s="102">
        <v>6436.8479998016373</v>
      </c>
      <c r="BF9" s="102">
        <v>6621.0599997520467</v>
      </c>
      <c r="BG9" s="102">
        <v>6805.271999702456</v>
      </c>
      <c r="BH9" s="102">
        <v>6989.4839996528654</v>
      </c>
      <c r="BI9" s="102">
        <v>7173.6959996032747</v>
      </c>
      <c r="BJ9" s="102">
        <v>7357.907999553684</v>
      </c>
      <c r="BK9" s="102">
        <v>7542.1199995040934</v>
      </c>
      <c r="BL9" s="102">
        <v>7726.3319994545027</v>
      </c>
      <c r="BM9" s="102">
        <v>7910.543999404912</v>
      </c>
      <c r="BN9" s="102">
        <v>8094.7559993553214</v>
      </c>
      <c r="BO9" s="102">
        <v>8278.9679993057307</v>
      </c>
      <c r="BP9" s="102">
        <v>8463.1799992561391</v>
      </c>
      <c r="BQ9" s="102">
        <v>8647.3919992065476</v>
      </c>
      <c r="BR9" s="102">
        <v>8831.603999156956</v>
      </c>
      <c r="BS9" s="102">
        <v>9015.8159991073644</v>
      </c>
      <c r="BT9" s="102">
        <v>9200.0279990577728</v>
      </c>
      <c r="BU9" s="102">
        <v>9384.2399990081813</v>
      </c>
      <c r="BV9" s="102">
        <v>9568.4519989585897</v>
      </c>
      <c r="BW9" s="102">
        <v>9752.6639989089981</v>
      </c>
      <c r="BX9" s="102">
        <v>9936.8759988594065</v>
      </c>
      <c r="BY9" s="102">
        <v>10121.087998809815</v>
      </c>
      <c r="BZ9" s="102">
        <v>10305.299998760223</v>
      </c>
      <c r="CA9" s="102">
        <v>10489.511998710632</v>
      </c>
      <c r="CB9" s="102">
        <v>10500</v>
      </c>
      <c r="CC9" s="102">
        <v>10500</v>
      </c>
      <c r="CD9" s="102">
        <v>10500</v>
      </c>
      <c r="CE9" s="102">
        <v>10500</v>
      </c>
      <c r="CF9" s="102">
        <v>10500</v>
      </c>
      <c r="CG9" s="102">
        <v>10500</v>
      </c>
      <c r="CH9" s="102">
        <v>10500</v>
      </c>
      <c r="CI9" s="102">
        <v>10500</v>
      </c>
      <c r="CL9" s="89"/>
      <c r="DA9" s="87"/>
      <c r="DB9" s="87"/>
      <c r="DC9" s="87"/>
      <c r="DD9" s="87"/>
      <c r="DE9" s="87"/>
      <c r="DF9" s="87"/>
      <c r="DG9" s="87"/>
      <c r="DH9" s="87"/>
      <c r="DI9" s="87"/>
    </row>
    <row r="10" spans="1:113" s="87" customFormat="1" x14ac:dyDescent="0.25">
      <c r="A10" s="87" t="s">
        <v>69</v>
      </c>
      <c r="B10" s="87" t="s">
        <v>60</v>
      </c>
      <c r="C10" s="87" t="s">
        <v>56</v>
      </c>
      <c r="D10" s="87" t="s">
        <v>70</v>
      </c>
      <c r="E10" s="87" t="s">
        <v>70</v>
      </c>
      <c r="F10" s="87" t="s">
        <v>65</v>
      </c>
      <c r="G10" s="87" t="s">
        <v>63</v>
      </c>
      <c r="H10" s="87">
        <v>1989</v>
      </c>
      <c r="I10" s="87">
        <v>2014</v>
      </c>
      <c r="J10" s="87" t="s">
        <v>62</v>
      </c>
      <c r="K10" s="88">
        <v>440</v>
      </c>
      <c r="L10"/>
      <c r="M10"/>
      <c r="N10"/>
      <c r="O10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>
        <v>220.70000076293945</v>
      </c>
      <c r="AA10" s="88">
        <v>343.00000381469727</v>
      </c>
      <c r="AB10" s="88">
        <v>387.20000052452087</v>
      </c>
      <c r="AC10" s="88">
        <v>413.89999389648437</v>
      </c>
      <c r="AD10" s="88">
        <v>432.90000343322754</v>
      </c>
      <c r="AE10" s="88">
        <v>453.39999771118164</v>
      </c>
      <c r="AF10" s="88">
        <v>402.90000104904175</v>
      </c>
      <c r="AG10" s="88">
        <v>435.90000247955322</v>
      </c>
      <c r="AH10" s="88">
        <v>445.69999885559082</v>
      </c>
      <c r="AI10" s="88">
        <v>358.09999877214432</v>
      </c>
      <c r="AJ10" s="88">
        <v>469.20000743865967</v>
      </c>
      <c r="AK10" s="88">
        <v>391.69999694824219</v>
      </c>
      <c r="AL10" s="88">
        <v>393.19999885559082</v>
      </c>
      <c r="AM10" s="88">
        <v>432.29999780654907</v>
      </c>
      <c r="AN10" s="88">
        <v>374.70000028610229</v>
      </c>
      <c r="AO10" s="88">
        <v>392.39999389648437</v>
      </c>
      <c r="AP10" s="88">
        <v>380.00000023841858</v>
      </c>
      <c r="AQ10" s="88">
        <v>392.69999694824219</v>
      </c>
      <c r="AR10" s="88">
        <v>440.79999923706055</v>
      </c>
      <c r="AS10" s="88">
        <v>424.3999981880188</v>
      </c>
      <c r="AT10" s="88">
        <v>423.49999713897705</v>
      </c>
      <c r="AU10" s="88">
        <v>427.80000400543213</v>
      </c>
      <c r="AV10" s="88">
        <v>444.59999465942383</v>
      </c>
      <c r="AW10" s="88">
        <v>463.19999694824219</v>
      </c>
      <c r="AX10" s="88">
        <v>473.80000305175781</v>
      </c>
      <c r="AY10" s="88">
        <v>549.97333145141602</v>
      </c>
      <c r="AZ10" s="103">
        <v>440</v>
      </c>
      <c r="BA10" s="103">
        <v>440</v>
      </c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90"/>
      <c r="CK10" s="90"/>
      <c r="CL10" s="89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</row>
    <row r="11" spans="1:113" s="87" customFormat="1" x14ac:dyDescent="0.25">
      <c r="A11" s="87" t="s">
        <v>73</v>
      </c>
      <c r="B11" s="87" t="s">
        <v>60</v>
      </c>
      <c r="C11" s="87" t="s">
        <v>56</v>
      </c>
      <c r="D11" s="87" t="s">
        <v>74</v>
      </c>
      <c r="E11" s="87" t="s">
        <v>74</v>
      </c>
      <c r="F11" s="87" t="s">
        <v>75</v>
      </c>
      <c r="G11" s="87" t="s">
        <v>106</v>
      </c>
      <c r="H11" s="87">
        <v>1990</v>
      </c>
      <c r="J11" s="87" t="s">
        <v>62</v>
      </c>
      <c r="K11" s="88">
        <v>50000</v>
      </c>
      <c r="L11"/>
      <c r="M11"/>
      <c r="N11"/>
      <c r="O11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>
        <v>26647</v>
      </c>
      <c r="AB11" s="88">
        <v>22485.099853515625</v>
      </c>
      <c r="AC11" s="88">
        <v>30892.899658203125</v>
      </c>
      <c r="AD11" s="88">
        <v>52373.999145507813</v>
      </c>
      <c r="AE11" s="88">
        <v>36768.299987792969</v>
      </c>
      <c r="AF11" s="88">
        <v>39927.099975585938</v>
      </c>
      <c r="AG11" s="88">
        <v>47689.499755859375</v>
      </c>
      <c r="AH11" s="88">
        <v>53180</v>
      </c>
      <c r="AI11" s="88">
        <v>37195</v>
      </c>
      <c r="AJ11" s="88">
        <v>42903.39990234375</v>
      </c>
      <c r="AK11" s="88">
        <v>38557.899780273438</v>
      </c>
      <c r="AL11" s="88">
        <v>40310.700073242188</v>
      </c>
      <c r="AM11" s="88">
        <v>71666.2998046875</v>
      </c>
      <c r="AN11" s="88">
        <v>42677.19979095459</v>
      </c>
      <c r="AO11" s="88">
        <v>35511.600341796875</v>
      </c>
      <c r="AP11" s="88">
        <v>29684.499938964844</v>
      </c>
      <c r="AQ11" s="88">
        <v>44749.300048828125</v>
      </c>
      <c r="AR11" s="88">
        <v>43851.399536132813</v>
      </c>
      <c r="AS11" s="88">
        <v>36961.999755859375</v>
      </c>
      <c r="AT11" s="88">
        <v>47028.432861328125</v>
      </c>
      <c r="AU11" s="88">
        <v>53574.099365234375</v>
      </c>
      <c r="AV11" s="88">
        <v>34592.499633789063</v>
      </c>
      <c r="AW11" s="88">
        <v>45065.010498046875</v>
      </c>
      <c r="AX11" s="88">
        <v>44410.537109375</v>
      </c>
      <c r="AY11" s="88">
        <v>41356.015625</v>
      </c>
      <c r="AZ11" s="102">
        <v>41959.36825276693</v>
      </c>
      <c r="BA11" s="102">
        <v>42562.72088053386</v>
      </c>
      <c r="BB11" s="102">
        <v>43166.073508300789</v>
      </c>
      <c r="BC11" s="102">
        <v>43769.426136067719</v>
      </c>
      <c r="BD11" s="102">
        <v>44372.778763834649</v>
      </c>
      <c r="BE11" s="102">
        <v>44976.131391601579</v>
      </c>
      <c r="BF11" s="102">
        <v>45579.484019368509</v>
      </c>
      <c r="BG11" s="102">
        <v>46182.836647135438</v>
      </c>
      <c r="BH11" s="102">
        <v>46786.189274902368</v>
      </c>
      <c r="BI11" s="102">
        <v>47389.541902669298</v>
      </c>
      <c r="BJ11" s="102">
        <v>47992.894530436228</v>
      </c>
      <c r="BK11" s="102">
        <v>48596.247158203158</v>
      </c>
      <c r="BL11" s="102">
        <v>49199.599785970087</v>
      </c>
      <c r="BM11" s="102">
        <v>49802.952413737017</v>
      </c>
      <c r="BN11" s="102">
        <v>50000</v>
      </c>
      <c r="BO11" s="102">
        <v>50000</v>
      </c>
      <c r="BP11" s="102">
        <v>50000</v>
      </c>
      <c r="BQ11" s="102">
        <v>50000</v>
      </c>
      <c r="BR11" s="102">
        <v>50000</v>
      </c>
      <c r="BS11" s="102">
        <v>50000</v>
      </c>
      <c r="BT11" s="102">
        <v>50000</v>
      </c>
      <c r="BU11" s="102">
        <v>50000</v>
      </c>
      <c r="BV11" s="102">
        <v>50000</v>
      </c>
      <c r="BW11" s="102">
        <v>50000</v>
      </c>
      <c r="BX11" s="102">
        <v>50000</v>
      </c>
      <c r="BY11" s="102">
        <v>50000</v>
      </c>
      <c r="BZ11" s="102">
        <v>50000</v>
      </c>
      <c r="CA11" s="102">
        <v>50000</v>
      </c>
      <c r="CB11" s="102">
        <v>50000</v>
      </c>
      <c r="CC11" s="102">
        <v>50000</v>
      </c>
      <c r="CD11" s="102">
        <v>50000</v>
      </c>
      <c r="CE11" s="102">
        <v>50000</v>
      </c>
      <c r="CF11" s="102">
        <v>50000</v>
      </c>
      <c r="CG11" s="102">
        <v>50000</v>
      </c>
      <c r="CH11" s="102">
        <v>50000</v>
      </c>
      <c r="CI11" s="102">
        <v>50000</v>
      </c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</row>
    <row r="12" spans="1:113" s="87" customFormat="1" x14ac:dyDescent="0.25">
      <c r="A12" s="87" t="s">
        <v>66</v>
      </c>
      <c r="B12" s="87" t="s">
        <v>60</v>
      </c>
      <c r="C12" s="87" t="s">
        <v>56</v>
      </c>
      <c r="D12" s="87" t="s">
        <v>67</v>
      </c>
      <c r="E12" s="87" t="s">
        <v>67</v>
      </c>
      <c r="F12" s="87" t="s">
        <v>65</v>
      </c>
      <c r="G12" s="87" t="s">
        <v>106</v>
      </c>
      <c r="H12" s="87">
        <v>1993</v>
      </c>
      <c r="J12" s="87" t="s">
        <v>62</v>
      </c>
      <c r="K12" s="88">
        <v>4000</v>
      </c>
      <c r="L12"/>
      <c r="M12"/>
      <c r="N12"/>
      <c r="O12"/>
      <c r="P12" s="88"/>
      <c r="Q12" s="88"/>
      <c r="R12" s="88"/>
      <c r="S12" s="88"/>
      <c r="T12" s="88"/>
      <c r="U12" s="88"/>
      <c r="V12" s="88">
        <v>75</v>
      </c>
      <c r="W12" s="88">
        <v>107</v>
      </c>
      <c r="X12" s="88">
        <v>112</v>
      </c>
      <c r="Y12" s="88">
        <v>1302</v>
      </c>
      <c r="Z12" s="88">
        <v>1899</v>
      </c>
      <c r="AA12" s="88">
        <v>1977.2000045776367</v>
      </c>
      <c r="AB12" s="88">
        <v>1731.2999935150146</v>
      </c>
      <c r="AC12" s="88">
        <v>1168.0999984741211</v>
      </c>
      <c r="AD12" s="88">
        <v>1735.5599846839905</v>
      </c>
      <c r="AE12" s="88">
        <v>2148.6999702453613</v>
      </c>
      <c r="AF12" s="88">
        <v>2047.0999574661255</v>
      </c>
      <c r="AG12" s="88">
        <v>2177.8399887084961</v>
      </c>
      <c r="AH12" s="88">
        <v>2313.140007019043</v>
      </c>
      <c r="AI12" s="88">
        <v>1839.2599925994873</v>
      </c>
      <c r="AJ12" s="88">
        <v>1790.6499824523926</v>
      </c>
      <c r="AK12" s="88">
        <v>1846.8700370788574</v>
      </c>
      <c r="AL12" s="88">
        <v>1703.3900165557861</v>
      </c>
      <c r="AM12" s="88">
        <v>1930.4699783325195</v>
      </c>
      <c r="AN12" s="88">
        <v>1573.1800155639648</v>
      </c>
      <c r="AO12" s="88">
        <v>1897.5399932861328</v>
      </c>
      <c r="AP12" s="88">
        <v>1761.9299964904785</v>
      </c>
      <c r="AQ12" s="88">
        <v>1878.0599937438965</v>
      </c>
      <c r="AR12" s="88">
        <v>2152.7899932861328</v>
      </c>
      <c r="AS12" s="88">
        <v>2132.5900268554687</v>
      </c>
      <c r="AT12" s="88">
        <v>1815.4900016784668</v>
      </c>
      <c r="AU12" s="88">
        <v>1768.0099964141846</v>
      </c>
      <c r="AV12" s="88">
        <v>1817.9499969482422</v>
      </c>
      <c r="AW12" s="88">
        <v>1920.3400001525879</v>
      </c>
      <c r="AX12" s="88">
        <v>1988.517765045166</v>
      </c>
      <c r="AY12" s="88">
        <v>2037.6037368774414</v>
      </c>
      <c r="AZ12" s="102">
        <v>2102.2571947733563</v>
      </c>
      <c r="BA12" s="102">
        <v>2166.9106526692713</v>
      </c>
      <c r="BB12" s="102">
        <v>2231.5641105651862</v>
      </c>
      <c r="BC12" s="102">
        <v>2296.2175684611011</v>
      </c>
      <c r="BD12" s="102">
        <v>2360.871026357016</v>
      </c>
      <c r="BE12" s="102">
        <v>2425.524484252931</v>
      </c>
      <c r="BF12" s="102">
        <v>2490.1779421488459</v>
      </c>
      <c r="BG12" s="102">
        <v>2554.8314000447608</v>
      </c>
      <c r="BH12" s="102">
        <v>2619.4848579406757</v>
      </c>
      <c r="BI12" s="102">
        <v>2684.1383158365907</v>
      </c>
      <c r="BJ12" s="102">
        <v>2748.7917737325056</v>
      </c>
      <c r="BK12" s="102">
        <v>2813.4452316284205</v>
      </c>
      <c r="BL12" s="102">
        <v>2878.0986895243354</v>
      </c>
      <c r="BM12" s="102">
        <v>2942.7521474202504</v>
      </c>
      <c r="BN12" s="102">
        <v>3007.4056053161653</v>
      </c>
      <c r="BO12" s="102">
        <v>3072.0590632120802</v>
      </c>
      <c r="BP12" s="102">
        <v>3136.7125211079951</v>
      </c>
      <c r="BQ12" s="102">
        <v>3201.3659790039101</v>
      </c>
      <c r="BR12" s="102">
        <v>3266.019436899825</v>
      </c>
      <c r="BS12" s="102">
        <v>3330.6728947957399</v>
      </c>
      <c r="BT12" s="102">
        <v>3395.3263526916548</v>
      </c>
      <c r="BU12" s="102">
        <v>3459.9798105875698</v>
      </c>
      <c r="BV12" s="102">
        <v>3524.6332684834847</v>
      </c>
      <c r="BW12" s="102">
        <v>3589.2867263793996</v>
      </c>
      <c r="BX12" s="102">
        <v>3653.9401842753146</v>
      </c>
      <c r="BY12" s="102">
        <v>3718.5936421712295</v>
      </c>
      <c r="BZ12" s="102">
        <v>3783.2471000671444</v>
      </c>
      <c r="CA12" s="102">
        <v>3847.9005579630593</v>
      </c>
      <c r="CB12" s="102">
        <v>3912.5540158589743</v>
      </c>
      <c r="CC12" s="102">
        <v>3977.2074737548892</v>
      </c>
      <c r="CD12" s="102">
        <v>4000</v>
      </c>
      <c r="CE12" s="102">
        <v>4000</v>
      </c>
      <c r="CF12" s="102">
        <v>4000</v>
      </c>
      <c r="CG12" s="102">
        <v>4000</v>
      </c>
      <c r="CH12" s="102">
        <v>4000</v>
      </c>
      <c r="CI12" s="102">
        <v>4000</v>
      </c>
      <c r="CJ12" s="90"/>
      <c r="CK12" s="90"/>
      <c r="CL12" s="89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</row>
    <row r="13" spans="1:113" s="87" customFormat="1" x14ac:dyDescent="0.25">
      <c r="A13" s="87" t="s">
        <v>71</v>
      </c>
      <c r="B13" s="87" t="s">
        <v>60</v>
      </c>
      <c r="C13" s="87" t="s">
        <v>56</v>
      </c>
      <c r="D13" s="87" t="s">
        <v>70</v>
      </c>
      <c r="E13" s="87" t="s">
        <v>107</v>
      </c>
      <c r="F13" s="87" t="s">
        <v>65</v>
      </c>
      <c r="G13" s="87" t="s">
        <v>106</v>
      </c>
      <c r="H13" s="87">
        <v>2014</v>
      </c>
      <c r="J13" s="87" t="s">
        <v>62</v>
      </c>
      <c r="K13" s="88">
        <v>100</v>
      </c>
      <c r="L13"/>
      <c r="M13"/>
      <c r="N13"/>
      <c r="O13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>
        <v>83.599998474121094</v>
      </c>
      <c r="AY13" s="88">
        <v>0</v>
      </c>
      <c r="AZ13" s="102">
        <v>0</v>
      </c>
      <c r="BA13" s="102">
        <v>0</v>
      </c>
      <c r="BB13" s="102">
        <v>0</v>
      </c>
      <c r="BC13" s="102">
        <v>0</v>
      </c>
      <c r="BD13" s="102">
        <v>0</v>
      </c>
      <c r="BE13" s="102">
        <v>0</v>
      </c>
      <c r="BF13" s="102">
        <v>0</v>
      </c>
      <c r="BG13" s="102">
        <v>0</v>
      </c>
      <c r="BH13" s="102">
        <v>0</v>
      </c>
      <c r="BI13" s="102">
        <v>0</v>
      </c>
      <c r="BJ13" s="102">
        <v>0</v>
      </c>
      <c r="BK13" s="102">
        <v>0</v>
      </c>
      <c r="BL13" s="102">
        <v>0</v>
      </c>
      <c r="BM13" s="102">
        <v>0</v>
      </c>
      <c r="BN13" s="102">
        <v>0</v>
      </c>
      <c r="BO13" s="102">
        <v>0</v>
      </c>
      <c r="BP13" s="102">
        <v>0</v>
      </c>
      <c r="BQ13" s="102">
        <v>0</v>
      </c>
      <c r="BR13" s="102">
        <v>0</v>
      </c>
      <c r="BS13" s="102">
        <v>0</v>
      </c>
      <c r="BT13" s="102">
        <v>0</v>
      </c>
      <c r="BU13" s="102">
        <v>0</v>
      </c>
      <c r="BV13" s="102">
        <v>0</v>
      </c>
      <c r="BW13" s="102">
        <v>0</v>
      </c>
      <c r="BX13" s="102">
        <v>0</v>
      </c>
      <c r="BY13" s="102">
        <v>0</v>
      </c>
      <c r="BZ13" s="102">
        <v>0</v>
      </c>
      <c r="CA13" s="102">
        <v>0</v>
      </c>
      <c r="CB13" s="102">
        <v>0</v>
      </c>
      <c r="CC13" s="102">
        <v>0</v>
      </c>
      <c r="CD13" s="102">
        <v>0</v>
      </c>
      <c r="CE13" s="102">
        <v>0</v>
      </c>
      <c r="CF13" s="102">
        <v>0</v>
      </c>
      <c r="CG13" s="102">
        <v>0</v>
      </c>
      <c r="CH13" s="102">
        <v>0</v>
      </c>
      <c r="CI13" s="102">
        <v>0</v>
      </c>
      <c r="CJ13" s="90"/>
      <c r="CK13" s="90"/>
      <c r="CL13" s="89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</row>
    <row r="14" spans="1:113" s="54" customFormat="1" x14ac:dyDescent="0.25">
      <c r="A14" s="39" t="s">
        <v>118</v>
      </c>
      <c r="B14" s="39" t="s">
        <v>60</v>
      </c>
      <c r="C14" s="39" t="s">
        <v>56</v>
      </c>
      <c r="D14" s="39" t="s">
        <v>83</v>
      </c>
      <c r="E14" s="39"/>
      <c r="F14" s="39" t="s">
        <v>65</v>
      </c>
      <c r="G14" s="39" t="s">
        <v>106</v>
      </c>
      <c r="H14" s="39">
        <v>2021</v>
      </c>
      <c r="I14" s="39"/>
      <c r="J14" s="39" t="s">
        <v>108</v>
      </c>
      <c r="K14" s="44">
        <v>1000</v>
      </c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80">
        <v>0</v>
      </c>
      <c r="BA14" s="80">
        <v>0</v>
      </c>
      <c r="BB14" s="80">
        <v>0</v>
      </c>
      <c r="BC14" s="80">
        <v>0</v>
      </c>
      <c r="BD14" s="80">
        <v>0</v>
      </c>
      <c r="BE14" s="80">
        <v>0</v>
      </c>
      <c r="BF14" s="80">
        <v>528.80000000000007</v>
      </c>
      <c r="BG14" s="80">
        <v>585.8460129600835</v>
      </c>
      <c r="BH14" s="80">
        <v>619.21579135738546</v>
      </c>
      <c r="BI14" s="80">
        <v>642.89202592016704</v>
      </c>
      <c r="BJ14" s="80">
        <v>661.25674019332644</v>
      </c>
      <c r="BK14" s="80">
        <v>676.261804317469</v>
      </c>
      <c r="BL14" s="80">
        <v>688.94840526725227</v>
      </c>
      <c r="BM14" s="80">
        <v>699.93803888025047</v>
      </c>
      <c r="BN14" s="80">
        <v>709.63158271477084</v>
      </c>
      <c r="BO14" s="80">
        <v>718.30275315340998</v>
      </c>
      <c r="BP14" s="80">
        <v>726.14678095130591</v>
      </c>
      <c r="BQ14" s="80">
        <v>733.30781727755243</v>
      </c>
      <c r="BR14" s="80">
        <v>739.89533211908451</v>
      </c>
      <c r="BS14" s="80">
        <v>745.99441822733581</v>
      </c>
      <c r="BT14" s="80">
        <v>751.67253155071194</v>
      </c>
      <c r="BU14" s="80">
        <v>756.98405184033402</v>
      </c>
      <c r="BV14" s="80">
        <v>761.97345821582667</v>
      </c>
      <c r="BW14" s="80">
        <v>766.67759567485439</v>
      </c>
      <c r="BX14" s="80">
        <v>771.1273279853981</v>
      </c>
      <c r="BY14" s="80">
        <v>775.34876611349341</v>
      </c>
      <c r="BZ14" s="80">
        <v>779.36419662463777</v>
      </c>
      <c r="CA14" s="80">
        <v>783.19279391138946</v>
      </c>
      <c r="CB14" s="80">
        <v>786.85117397096906</v>
      </c>
      <c r="CC14" s="80">
        <v>790.35383023763598</v>
      </c>
      <c r="CD14" s="80">
        <v>793.71348038665292</v>
      </c>
      <c r="CE14" s="80">
        <v>796.94134507916806</v>
      </c>
      <c r="CF14" s="80">
        <v>800.04737407215634</v>
      </c>
      <c r="CG14" s="80">
        <v>803.04043118741924</v>
      </c>
      <c r="CH14" s="80">
        <v>805.92844680788687</v>
      </c>
      <c r="CI14" s="80">
        <v>808.71854451079537</v>
      </c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</row>
    <row r="15" spans="1:113" s="54" customFormat="1" x14ac:dyDescent="0.25">
      <c r="A15" s="39" t="s">
        <v>119</v>
      </c>
      <c r="B15" s="39" t="s">
        <v>60</v>
      </c>
      <c r="C15" s="39" t="s">
        <v>56</v>
      </c>
      <c r="D15" s="39" t="s">
        <v>82</v>
      </c>
      <c r="E15" s="39" t="s">
        <v>82</v>
      </c>
      <c r="F15" s="39" t="s">
        <v>65</v>
      </c>
      <c r="G15" s="39" t="s">
        <v>106</v>
      </c>
      <c r="H15" s="39">
        <v>2018</v>
      </c>
      <c r="I15" s="39"/>
      <c r="J15" s="39" t="s">
        <v>108</v>
      </c>
      <c r="K15" s="44">
        <v>500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80">
        <v>0</v>
      </c>
      <c r="BA15" s="80">
        <v>0</v>
      </c>
      <c r="BB15" s="80">
        <v>0</v>
      </c>
      <c r="BC15" s="80">
        <v>264.40000000000003</v>
      </c>
      <c r="BD15" s="80">
        <v>292.92300648004175</v>
      </c>
      <c r="BE15" s="80">
        <v>309.60789567869273</v>
      </c>
      <c r="BF15" s="80">
        <v>321.44601296008352</v>
      </c>
      <c r="BG15" s="80">
        <v>330.62837009666322</v>
      </c>
      <c r="BH15" s="80">
        <v>338.1309021587345</v>
      </c>
      <c r="BI15" s="80">
        <v>344.47420263362613</v>
      </c>
      <c r="BJ15" s="80">
        <v>349.96901944012524</v>
      </c>
      <c r="BK15" s="80">
        <v>354.81579135738542</v>
      </c>
      <c r="BL15" s="80">
        <v>359.15137657670499</v>
      </c>
      <c r="BM15" s="80">
        <v>363.07339047565296</v>
      </c>
      <c r="BN15" s="80">
        <v>366.65390863877622</v>
      </c>
      <c r="BO15" s="80">
        <v>369.94766605954226</v>
      </c>
      <c r="BP15" s="80">
        <v>372.99720911366791</v>
      </c>
      <c r="BQ15" s="80">
        <v>375.83626577535597</v>
      </c>
      <c r="BR15" s="80">
        <v>378.49202592016701</v>
      </c>
      <c r="BS15" s="80">
        <v>380.98672910791333</v>
      </c>
      <c r="BT15" s="80">
        <v>383.33879783742719</v>
      </c>
      <c r="BU15" s="80">
        <v>385.56366399269905</v>
      </c>
      <c r="BV15" s="80">
        <v>387.67438305674671</v>
      </c>
      <c r="BW15" s="80">
        <v>389.68209831231889</v>
      </c>
      <c r="BX15" s="80">
        <v>391.59639695569473</v>
      </c>
      <c r="BY15" s="80">
        <v>393.42558698548453</v>
      </c>
      <c r="BZ15" s="80">
        <v>395.17691511881799</v>
      </c>
      <c r="CA15" s="80">
        <v>396.85674019332646</v>
      </c>
      <c r="CB15" s="80">
        <v>398.47067253958403</v>
      </c>
      <c r="CC15" s="80">
        <v>400.02368703607817</v>
      </c>
      <c r="CD15" s="80">
        <v>401.52021559370962</v>
      </c>
      <c r="CE15" s="80">
        <v>402.96422340394344</v>
      </c>
      <c r="CF15" s="80">
        <v>404.35927225539768</v>
      </c>
      <c r="CG15" s="80">
        <v>405.70857346456381</v>
      </c>
      <c r="CH15" s="80">
        <v>407.01503240020878</v>
      </c>
      <c r="CI15" s="80">
        <v>408.28128615434565</v>
      </c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</row>
    <row r="16" spans="1:113" s="90" customFormat="1" x14ac:dyDescent="0.25">
      <c r="A16" s="87" t="s">
        <v>109</v>
      </c>
      <c r="B16" s="87" t="s">
        <v>78</v>
      </c>
      <c r="C16" s="87" t="s">
        <v>56</v>
      </c>
      <c r="D16" s="87" t="s">
        <v>110</v>
      </c>
      <c r="E16" s="87" t="s">
        <v>110</v>
      </c>
      <c r="F16" s="87" t="s">
        <v>65</v>
      </c>
      <c r="G16" s="87" t="s">
        <v>111</v>
      </c>
      <c r="H16" s="87">
        <v>2001</v>
      </c>
      <c r="I16" s="87"/>
      <c r="J16" s="87" t="s">
        <v>112</v>
      </c>
      <c r="K16" s="87">
        <v>900</v>
      </c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>
        <v>255.20000076293945</v>
      </c>
      <c r="AM16" s="88">
        <v>417.39999961853027</v>
      </c>
      <c r="AN16" s="88">
        <v>187.5</v>
      </c>
      <c r="AO16" s="88">
        <v>441.40000152587891</v>
      </c>
      <c r="AP16" s="88">
        <v>96.700002670288086</v>
      </c>
      <c r="AQ16" s="88">
        <v>0</v>
      </c>
      <c r="AR16" s="88"/>
      <c r="AS16" s="88"/>
      <c r="AT16" s="88"/>
      <c r="AU16" s="88"/>
      <c r="AV16" s="88"/>
      <c r="AW16" s="88"/>
      <c r="AX16" s="88"/>
      <c r="AY16" s="88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DA16" s="87"/>
      <c r="DB16" s="87"/>
      <c r="DC16" s="87"/>
      <c r="DD16" s="87"/>
      <c r="DE16" s="87"/>
      <c r="DF16" s="87"/>
      <c r="DG16" s="87"/>
      <c r="DH16" s="87"/>
      <c r="DI16" s="87"/>
    </row>
    <row r="17" spans="1:113" s="92" customFormat="1" x14ac:dyDescent="0.25">
      <c r="A17" s="87" t="s">
        <v>113</v>
      </c>
      <c r="B17" s="87" t="s">
        <v>60</v>
      </c>
      <c r="C17" s="87" t="s">
        <v>56</v>
      </c>
      <c r="D17" s="87" t="s">
        <v>61</v>
      </c>
      <c r="E17" s="87" t="s">
        <v>61</v>
      </c>
      <c r="F17" s="87" t="s">
        <v>65</v>
      </c>
      <c r="G17" s="87" t="s">
        <v>114</v>
      </c>
      <c r="H17" s="87">
        <v>2019</v>
      </c>
      <c r="I17" s="87"/>
      <c r="J17" s="87" t="s">
        <v>112</v>
      </c>
      <c r="K17" s="88">
        <v>10500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90"/>
      <c r="CK17" s="90"/>
      <c r="CL17" s="89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87"/>
      <c r="DB17" s="87"/>
      <c r="DC17" s="87"/>
      <c r="DD17" s="87"/>
      <c r="DE17" s="87"/>
      <c r="DF17" s="87"/>
      <c r="DG17" s="87"/>
      <c r="DH17" s="87"/>
      <c r="DI17" s="87"/>
    </row>
    <row r="18" spans="1:113" s="91" customFormat="1" x14ac:dyDescent="0.25">
      <c r="A18" s="87" t="s">
        <v>115</v>
      </c>
      <c r="B18" s="87" t="s">
        <v>60</v>
      </c>
      <c r="C18" s="87" t="s">
        <v>56</v>
      </c>
      <c r="D18" s="87" t="s">
        <v>70</v>
      </c>
      <c r="E18" s="87" t="s">
        <v>70</v>
      </c>
      <c r="F18" s="87" t="s">
        <v>65</v>
      </c>
      <c r="G18" s="87" t="s">
        <v>114</v>
      </c>
      <c r="H18" s="87">
        <v>2014</v>
      </c>
      <c r="I18" s="87"/>
      <c r="J18" s="87" t="s">
        <v>112</v>
      </c>
      <c r="K18" s="88">
        <v>440</v>
      </c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90"/>
      <c r="CK18" s="90"/>
      <c r="CL18" s="89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87"/>
      <c r="DB18" s="87"/>
      <c r="DC18" s="87"/>
      <c r="DD18" s="87"/>
      <c r="DE18" s="87"/>
      <c r="DF18" s="87"/>
      <c r="DG18" s="87"/>
      <c r="DH18" s="87"/>
      <c r="DI18" s="87"/>
    </row>
    <row r="30" spans="1:113" ht="14.25" customHeight="1" x14ac:dyDescent="0.25"/>
    <row r="41" spans="8:25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8:25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8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8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8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8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8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8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</sheetData>
  <mergeCells count="6">
    <mergeCell ref="E6:I6"/>
    <mergeCell ref="J6:K6"/>
    <mergeCell ref="L6:M6"/>
    <mergeCell ref="N6:O6"/>
    <mergeCell ref="Q6:S6"/>
    <mergeCell ref="T6:Y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RETURNS 4-13-2015</Section>
    <ParentListItemID xmlns="bee5fd1f-d57f-444d-a56b-f6ccfe55d86e" xsi:nil="true"/>
  </documentManagement>
</p:properties>
</file>

<file path=customXml/itemProps1.xml><?xml version="1.0" encoding="utf-8"?>
<ds:datastoreItem xmlns:ds="http://schemas.openxmlformats.org/officeDocument/2006/customXml" ds:itemID="{9385E820-E739-43EC-854C-15CDD9329E0F}"/>
</file>

<file path=customXml/itemProps2.xml><?xml version="1.0" encoding="utf-8"?>
<ds:datastoreItem xmlns:ds="http://schemas.openxmlformats.org/officeDocument/2006/customXml" ds:itemID="{34BA39D5-39DF-46B3-82A1-822EE8B9291C}"/>
</file>

<file path=customXml/itemProps3.xml><?xml version="1.0" encoding="utf-8"?>
<ds:datastoreItem xmlns:ds="http://schemas.openxmlformats.org/officeDocument/2006/customXml" ds:itemID="{8DC050DF-B0AC-45A7-9158-01BD0F81AB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ProjectList</vt:lpstr>
      <vt:lpstr>Compared</vt:lpstr>
      <vt:lpstr>step1</vt:lpstr>
      <vt:lpstr>step2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CentralBasin Local Resources Inventory DRAFT 5-15-2015</dc:title>
  <dc:creator>Ti,Mike N</dc:creator>
  <cp:lastModifiedBy>Ti,Mike N</cp:lastModifiedBy>
  <dcterms:created xsi:type="dcterms:W3CDTF">2015-04-13T22:11:20Z</dcterms:created>
  <dcterms:modified xsi:type="dcterms:W3CDTF">2015-09-10T16:48:23Z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