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31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" i="1" l="1"/>
  <c r="F23" i="1"/>
  <c r="E23" i="1"/>
  <c r="J7" i="1"/>
  <c r="E22" i="1"/>
  <c r="E20" i="1"/>
  <c r="F20" i="1"/>
  <c r="D20" i="1"/>
  <c r="F5" i="1"/>
  <c r="I5" i="1" s="1"/>
</calcChain>
</file>

<file path=xl/sharedStrings.xml><?xml version="1.0" encoding="utf-8"?>
<sst xmlns="http://schemas.openxmlformats.org/spreadsheetml/2006/main" count="26" uniqueCount="25">
  <si>
    <t>SEGMENT5</t>
  </si>
  <si>
    <t>4200005</t>
  </si>
  <si>
    <t>4200010</t>
  </si>
  <si>
    <t>4200015</t>
  </si>
  <si>
    <t>4200020</t>
  </si>
  <si>
    <t>4200021</t>
  </si>
  <si>
    <t>4200025</t>
  </si>
  <si>
    <t>4200095</t>
  </si>
  <si>
    <t>O&amp;M</t>
  </si>
  <si>
    <t>Cap</t>
  </si>
  <si>
    <t>SumOfBudget</t>
  </si>
  <si>
    <t>Vacancy amounts</t>
  </si>
  <si>
    <t>FY 2015/16</t>
  </si>
  <si>
    <t>FY 2016/17</t>
  </si>
  <si>
    <t>FY 2017/18</t>
  </si>
  <si>
    <t>Account</t>
  </si>
  <si>
    <t>SumOfProposed</t>
  </si>
  <si>
    <t>SumOfProposed_Plus1</t>
  </si>
  <si>
    <t>4220005</t>
  </si>
  <si>
    <t>4220010</t>
  </si>
  <si>
    <t>4220025</t>
  </si>
  <si>
    <t>4220095</t>
  </si>
  <si>
    <t>42010</t>
  </si>
  <si>
    <t>Information-WSO</t>
  </si>
  <si>
    <t>Inforamtion as of 10-28-15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</si>
</sst>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2" borderId="0" xfId="2" applyFont="1" applyFill="1" applyBorder="1" applyAlignment="1">
      <alignment horizontal="center"/>
    </xf>
    <xf numFmtId="0" fontId="0" fillId="0" borderId="0" xfId="0" applyBorder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right" wrapText="1"/>
    </xf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 wrapText="1"/>
    </xf>
    <xf numFmtId="165" fontId="0" fillId="0" borderId="0" xfId="1" applyNumberFormat="1" applyFont="1" applyBorder="1"/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1" xfId="1" applyNumberFormat="1" applyFont="1" applyBorder="1"/>
    <xf numFmtId="165" fontId="0" fillId="0" borderId="0" xfId="0" applyNumberFormat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tabSelected="1" workbookViewId="0">
      <selection activeCell="E22" sqref="E22"/>
    </sheetView>
  </sheetViews>
  <sheetFormatPr defaultRowHeight="15" x14ac:dyDescent="0.25"/>
  <cols>
    <col min="3" max="3" width="11.7109375" bestFit="1" customWidth="1"/>
    <col min="4" max="4" width="13.7109375" bestFit="1" customWidth="1"/>
    <col min="5" max="5" width="12.5703125" bestFit="1" customWidth="1"/>
    <col min="6" max="6" width="14.28515625" bestFit="1" customWidth="1"/>
    <col min="8" max="8" width="14.42578125" bestFit="1" customWidth="1"/>
    <col min="9" max="11" width="11.7109375" bestFit="1" customWidth="1"/>
  </cols>
  <sheetData>
    <row r="2" spans="2:11" x14ac:dyDescent="0.25">
      <c r="B2" t="s">
        <v>24</v>
      </c>
    </row>
    <row r="3" spans="2:11" x14ac:dyDescent="0.25">
      <c r="C3" s="7" t="s">
        <v>12</v>
      </c>
      <c r="D3" t="s">
        <v>23</v>
      </c>
      <c r="I3" s="9" t="s">
        <v>11</v>
      </c>
      <c r="J3" s="9"/>
      <c r="K3" s="9"/>
    </row>
    <row r="4" spans="2:11" x14ac:dyDescent="0.25">
      <c r="C4" s="1" t="s">
        <v>0</v>
      </c>
      <c r="D4" s="5" t="s">
        <v>8</v>
      </c>
      <c r="E4" s="5" t="s">
        <v>9</v>
      </c>
      <c r="F4" s="7"/>
      <c r="G4" s="7"/>
      <c r="H4" s="7"/>
      <c r="I4" s="7" t="s">
        <v>12</v>
      </c>
      <c r="J4" s="7" t="s">
        <v>13</v>
      </c>
      <c r="K4" s="7" t="s">
        <v>14</v>
      </c>
    </row>
    <row r="5" spans="2:11" x14ac:dyDescent="0.25">
      <c r="C5" s="3" t="s">
        <v>1</v>
      </c>
      <c r="D5" s="6">
        <v>84281903</v>
      </c>
      <c r="E5" s="6">
        <v>4485856</v>
      </c>
      <c r="F5" s="7">
        <f>SUM(D5:E5)</f>
        <v>88767759</v>
      </c>
      <c r="G5" s="7"/>
      <c r="H5" s="7">
        <v>93203644.840000004</v>
      </c>
      <c r="I5" s="7">
        <f>H5-F5</f>
        <v>4435885.8400000036</v>
      </c>
      <c r="J5" s="8">
        <v>6256186</v>
      </c>
      <c r="K5" s="8">
        <v>6328281</v>
      </c>
    </row>
    <row r="6" spans="2:11" x14ac:dyDescent="0.25">
      <c r="C6" s="3" t="s">
        <v>2</v>
      </c>
      <c r="D6" s="6">
        <v>6179100</v>
      </c>
      <c r="E6" s="7"/>
      <c r="F6" s="7"/>
      <c r="G6" s="7"/>
      <c r="H6" s="7"/>
      <c r="I6" s="7"/>
      <c r="J6" s="8"/>
    </row>
    <row r="7" spans="2:11" x14ac:dyDescent="0.25">
      <c r="C7" s="3" t="s">
        <v>3</v>
      </c>
      <c r="D7" s="6">
        <v>142800</v>
      </c>
      <c r="E7" s="7"/>
      <c r="F7" s="7"/>
      <c r="G7" s="7"/>
      <c r="H7" s="7"/>
      <c r="I7" s="7"/>
      <c r="J7" s="8">
        <f>J5-I5</f>
        <v>1820300.1599999964</v>
      </c>
    </row>
    <row r="8" spans="2:11" x14ac:dyDescent="0.25">
      <c r="C8" s="3" t="s">
        <v>4</v>
      </c>
      <c r="D8" s="6">
        <v>1681900</v>
      </c>
      <c r="E8" s="7"/>
      <c r="F8" s="7"/>
      <c r="G8" s="7"/>
      <c r="H8" s="7"/>
      <c r="I8" s="7"/>
      <c r="J8" s="8"/>
    </row>
    <row r="9" spans="2:11" x14ac:dyDescent="0.25">
      <c r="C9" s="3" t="s">
        <v>5</v>
      </c>
      <c r="D9" s="6">
        <v>61900</v>
      </c>
      <c r="E9" s="7"/>
      <c r="F9" s="7"/>
      <c r="G9" s="7"/>
      <c r="H9" s="7"/>
      <c r="I9" s="7"/>
      <c r="J9" s="8"/>
    </row>
    <row r="10" spans="2:11" x14ac:dyDescent="0.25">
      <c r="C10" s="3" t="s">
        <v>6</v>
      </c>
      <c r="D10" s="6">
        <v>463700</v>
      </c>
      <c r="E10" s="7"/>
      <c r="F10" s="7"/>
      <c r="G10" s="7"/>
      <c r="H10" s="7"/>
      <c r="I10" s="7"/>
      <c r="J10" s="8"/>
    </row>
    <row r="11" spans="2:11" x14ac:dyDescent="0.25">
      <c r="C11" s="3" t="s">
        <v>7</v>
      </c>
      <c r="D11" s="6">
        <v>53991717</v>
      </c>
      <c r="E11" s="6">
        <v>2736821</v>
      </c>
      <c r="F11" s="7"/>
      <c r="G11" s="7"/>
      <c r="H11" s="7"/>
      <c r="I11" s="7"/>
      <c r="J11" s="8"/>
    </row>
    <row r="12" spans="2:11" x14ac:dyDescent="0.25">
      <c r="C12" s="2"/>
      <c r="D12" s="2"/>
      <c r="E12" s="7"/>
      <c r="F12" s="7"/>
      <c r="G12" s="7"/>
      <c r="H12" s="7"/>
      <c r="I12" s="7"/>
      <c r="J12" s="8"/>
    </row>
    <row r="13" spans="2:11" x14ac:dyDescent="0.25">
      <c r="E13" s="8"/>
      <c r="F13" s="8"/>
      <c r="G13" s="8"/>
      <c r="H13" s="8"/>
      <c r="I13" s="8"/>
      <c r="J13" s="8"/>
    </row>
    <row r="14" spans="2:11" x14ac:dyDescent="0.25">
      <c r="C14" s="3" t="s">
        <v>22</v>
      </c>
      <c r="D14" s="4">
        <v>0</v>
      </c>
      <c r="E14" s="6">
        <v>336700</v>
      </c>
      <c r="F14" s="6">
        <v>336700</v>
      </c>
    </row>
    <row r="15" spans="2:11" x14ac:dyDescent="0.25">
      <c r="C15" s="1" t="s">
        <v>15</v>
      </c>
      <c r="D15" s="1" t="s">
        <v>10</v>
      </c>
      <c r="E15" s="1" t="s">
        <v>16</v>
      </c>
      <c r="F15" s="1" t="s">
        <v>17</v>
      </c>
    </row>
    <row r="16" spans="2:11" x14ac:dyDescent="0.25">
      <c r="C16" s="3" t="s">
        <v>18</v>
      </c>
      <c r="D16" s="6">
        <v>826300</v>
      </c>
      <c r="E16" s="6">
        <v>931900</v>
      </c>
      <c r="F16" s="6">
        <v>931900</v>
      </c>
    </row>
    <row r="17" spans="3:6" x14ac:dyDescent="0.25">
      <c r="C17" s="3" t="s">
        <v>19</v>
      </c>
      <c r="D17" s="6">
        <v>15800</v>
      </c>
      <c r="E17" s="6">
        <v>29500</v>
      </c>
      <c r="F17" s="6">
        <v>29500</v>
      </c>
    </row>
    <row r="18" spans="3:6" x14ac:dyDescent="0.25">
      <c r="C18" s="3" t="s">
        <v>20</v>
      </c>
      <c r="D18" s="6">
        <v>6800</v>
      </c>
      <c r="E18" s="6">
        <v>6300</v>
      </c>
      <c r="F18" s="6">
        <v>6300</v>
      </c>
    </row>
    <row r="19" spans="3:6" x14ac:dyDescent="0.25">
      <c r="C19" s="3" t="s">
        <v>21</v>
      </c>
      <c r="D19" s="6">
        <v>403105</v>
      </c>
      <c r="E19" s="6">
        <v>458369.66328575503</v>
      </c>
      <c r="F19" s="6">
        <v>458369.66328575503</v>
      </c>
    </row>
    <row r="20" spans="3:6" x14ac:dyDescent="0.25">
      <c r="D20" s="10">
        <f>SUM(D16:D19)</f>
        <v>1252005</v>
      </c>
      <c r="E20" s="10">
        <f t="shared" ref="E20:F20" si="0">SUM(E16:E19)</f>
        <v>1426069.6632857551</v>
      </c>
      <c r="F20" s="10">
        <f t="shared" si="0"/>
        <v>1426069.6632857551</v>
      </c>
    </row>
    <row r="22" spans="3:6" x14ac:dyDescent="0.25">
      <c r="E22" s="11">
        <f>E20-D20</f>
        <v>174064.66328575509</v>
      </c>
      <c r="F22" s="11">
        <f>F20-E20</f>
        <v>0</v>
      </c>
    </row>
    <row r="23" spans="3:6" x14ac:dyDescent="0.25">
      <c r="E23" s="11">
        <f>E14+E22</f>
        <v>510764.66328575509</v>
      </c>
      <c r="F23" s="11">
        <f>F14+F22</f>
        <v>336700</v>
      </c>
    </row>
  </sheetData>
  <mergeCells count="1">
    <mergeCell ref="I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916B54FE-2E59-4010-81A4-8285A3858906}"/>
</file>

<file path=customXml/itemProps2.xml><?xml version="1.0" encoding="utf-8"?>
<ds:datastoreItem xmlns:ds="http://schemas.openxmlformats.org/officeDocument/2006/customXml" ds:itemID="{7A8D04E8-4222-495B-90DF-B3D0CDDB939E}"/>
</file>

<file path=customXml/itemProps3.xml><?xml version="1.0" encoding="utf-8"?>
<ds:datastoreItem xmlns:ds="http://schemas.openxmlformats.org/officeDocument/2006/customXml" ds:itemID="{86BD694D-9763-4386-93DA-14FCBC08C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WSO - Vacancy factor and other labor</dc:title>
  <dc:creator>Buening,David E</dc:creator>
  <cp:lastModifiedBy>Buening,David E</cp:lastModifiedBy>
  <dcterms:created xsi:type="dcterms:W3CDTF">2015-10-28T15:27:19Z</dcterms:created>
  <dcterms:modified xsi:type="dcterms:W3CDTF">2015-10-28T16:58:11Z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