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5480" windowHeight="9435" tabRatio="342"/>
  </bookViews>
  <sheets>
    <sheet name="Criteria" sheetId="22" r:id="rId1"/>
  </sheets>
  <definedNames>
    <definedName name="Escalated_051007" localSheetId="0">#REF!</definedName>
    <definedName name="Escalated_051007">#REF!</definedName>
    <definedName name="Escalated_Contingency" localSheetId="0">#REF!</definedName>
    <definedName name="Escalated_Contingency">#REF!</definedName>
    <definedName name="_xlnm.Print_Area" localSheetId="0">Criteria!$A$3:$K$129</definedName>
    <definedName name="UnEscalated" localSheetId="0">#REF!</definedName>
    <definedName name="UnEscalated">#REF!</definedName>
    <definedName name="UnEscalated_Contingency" localSheetId="0">#REF!</definedName>
    <definedName name="UnEscalated_Contingency">#REF!</definedName>
  </definedNames>
  <calcPr calcId="145621"/>
</workbook>
</file>

<file path=xl/calcChain.xml><?xml version="1.0" encoding="utf-8"?>
<calcChain xmlns="http://schemas.openxmlformats.org/spreadsheetml/2006/main">
  <c r="K126" i="22" l="1"/>
  <c r="J126" i="22"/>
  <c r="I126" i="22"/>
  <c r="I128" i="22" s="1"/>
  <c r="H126" i="22"/>
  <c r="H128" i="22" s="1"/>
  <c r="G126" i="22"/>
  <c r="G128" i="22" s="1"/>
  <c r="F126" i="22"/>
  <c r="F128" i="22" s="1"/>
  <c r="E126" i="22"/>
  <c r="E128" i="22" s="1"/>
  <c r="D126" i="22"/>
  <c r="D128" i="22" s="1"/>
  <c r="C126" i="22"/>
  <c r="C128" i="22" s="1"/>
  <c r="K110" i="22"/>
  <c r="J110" i="22"/>
  <c r="I110" i="22"/>
  <c r="H110" i="22"/>
  <c r="K92" i="22"/>
  <c r="J92" i="22"/>
  <c r="I92" i="22"/>
  <c r="H92" i="22"/>
  <c r="K69" i="22"/>
  <c r="J69" i="22"/>
  <c r="I69" i="22"/>
  <c r="H69" i="22"/>
  <c r="K54" i="22"/>
  <c r="J54" i="22"/>
  <c r="I54" i="22"/>
  <c r="H54" i="22"/>
  <c r="K17" i="22"/>
  <c r="J17" i="22"/>
  <c r="I17" i="22"/>
  <c r="H17" i="22"/>
  <c r="J128" i="22" l="1"/>
  <c r="K112" i="22"/>
  <c r="K128" i="22" s="1"/>
  <c r="J112" i="22"/>
  <c r="I112" i="22"/>
  <c r="H112" i="22"/>
  <c r="G110" i="22"/>
  <c r="F110" i="22"/>
  <c r="E110" i="22"/>
  <c r="G92" i="22"/>
  <c r="F92" i="22"/>
  <c r="E92" i="22"/>
  <c r="G69" i="22"/>
  <c r="F69" i="22"/>
  <c r="E69" i="22"/>
  <c r="G54" i="22"/>
  <c r="F54" i="22"/>
  <c r="E54" i="22"/>
  <c r="G17" i="22"/>
  <c r="F17" i="22"/>
  <c r="E17" i="22"/>
  <c r="D110" i="22"/>
  <c r="D92" i="22"/>
  <c r="D69" i="22"/>
  <c r="D54" i="22"/>
  <c r="D17" i="22"/>
  <c r="C110" i="22"/>
  <c r="C92" i="22"/>
  <c r="C69" i="22"/>
  <c r="C54" i="22"/>
  <c r="C17" i="22"/>
  <c r="C112" i="22" l="1"/>
  <c r="F112" i="22"/>
  <c r="G112" i="22"/>
  <c r="E112" i="22"/>
  <c r="D112" i="22"/>
</calcChain>
</file>

<file path=xl/sharedStrings.xml><?xml version="1.0" encoding="utf-8"?>
<sst xmlns="http://schemas.openxmlformats.org/spreadsheetml/2006/main" count="175" uniqueCount="119">
  <si>
    <t>Written citation or directive</t>
  </si>
  <si>
    <t>Security</t>
  </si>
  <si>
    <t>Environmental benefits</t>
  </si>
  <si>
    <t>Regulatory/Legal Settlement</t>
  </si>
  <si>
    <t xml:space="preserve"> </t>
  </si>
  <si>
    <t>Primary financial system</t>
  </si>
  <si>
    <t>Secondary communication system</t>
  </si>
  <si>
    <t>Primary control system</t>
  </si>
  <si>
    <t>Secondary control system</t>
  </si>
  <si>
    <t>Information system</t>
  </si>
  <si>
    <t>Secondary financial system</t>
  </si>
  <si>
    <t>Primary communication system</t>
  </si>
  <si>
    <t>Single, non-redundant supply or treatment component</t>
  </si>
  <si>
    <t>One of multiple parallel supply or treatment components</t>
  </si>
  <si>
    <t>Maintenance and fabrication shops</t>
  </si>
  <si>
    <t>Warehouse and storage facilities</t>
  </si>
  <si>
    <t>Administration buildings</t>
  </si>
  <si>
    <t>Cascading impact on system due to failure</t>
  </si>
  <si>
    <t>Special Initiative/Directive</t>
  </si>
  <si>
    <t>Cost/Benefit Analysis</t>
  </si>
  <si>
    <t>Payback of 5 years or less</t>
  </si>
  <si>
    <t>Payback of 6 to 10 years</t>
  </si>
  <si>
    <t>Sustainability</t>
  </si>
  <si>
    <t>Energy savings/generation</t>
  </si>
  <si>
    <t>Water savings</t>
  </si>
  <si>
    <t>Waste reduction</t>
  </si>
  <si>
    <t>Should reflect an innovation, new service, or new approach to an existing service</t>
  </si>
  <si>
    <t>5 max</t>
  </si>
  <si>
    <t>Workplace health and safety</t>
  </si>
  <si>
    <t>Lost opportunity (planned shutdown, economies of scale, existing contract/agreement)</t>
  </si>
  <si>
    <t>Not meeting service demands (water or other customer service)</t>
  </si>
  <si>
    <t>Facility/component/process failure</t>
  </si>
  <si>
    <t>SERVICE DISRUPTION TOTAL</t>
  </si>
  <si>
    <t>COST TOTAL</t>
  </si>
  <si>
    <t>RISK TOTAL</t>
  </si>
  <si>
    <t>Customer Service (Internal and/or external)</t>
  </si>
  <si>
    <t>DIRECTIVE TOTAL</t>
  </si>
  <si>
    <t>Water Quality</t>
  </si>
  <si>
    <t>Board action on project - Preliminary design</t>
  </si>
  <si>
    <t>Board action on project - Final design</t>
  </si>
  <si>
    <t>Some demonstrated cost savings even if no definitive payback period is identified.</t>
  </si>
  <si>
    <t>Increased productivity</t>
  </si>
  <si>
    <t>2-4</t>
  </si>
  <si>
    <t>1-4</t>
  </si>
  <si>
    <t>Maintenance capability</t>
  </si>
  <si>
    <t>Access and roads</t>
  </si>
  <si>
    <t>Primary</t>
  </si>
  <si>
    <t>Supply Reliability</t>
  </si>
  <si>
    <t>Delivery Reliability</t>
  </si>
  <si>
    <t xml:space="preserve">Regulatory (WQ, Health &amp; Safety, Environmental, Other) </t>
  </si>
  <si>
    <t>Secondary</t>
  </si>
  <si>
    <t>Cost savings</t>
  </si>
  <si>
    <t>Revenue generation</t>
  </si>
  <si>
    <t>Energy savings</t>
  </si>
  <si>
    <t>6-10</t>
  </si>
  <si>
    <t>1-5</t>
  </si>
  <si>
    <t>Points</t>
  </si>
  <si>
    <t>GOALS TOTAL</t>
  </si>
  <si>
    <t>Goals (why is facility needed)</t>
  </si>
  <si>
    <t>Delivery Reliability (treated &amp; untreated)</t>
  </si>
  <si>
    <t>Business operations</t>
  </si>
  <si>
    <t>Regulatory</t>
  </si>
  <si>
    <t>Aging/deteriorated infrastructure</t>
  </si>
  <si>
    <t>Damaged/stolen/vandalized</t>
  </si>
  <si>
    <t>Obsolete (vendor support, parts, technology, etc., )</t>
  </si>
  <si>
    <t>Seismic</t>
  </si>
  <si>
    <t>Operational flexibility</t>
  </si>
  <si>
    <t>DRIVERS TOTAL</t>
  </si>
  <si>
    <t>Directive</t>
  </si>
  <si>
    <t>Primary Goals:</t>
  </si>
  <si>
    <t>Health &amp; Safety</t>
  </si>
  <si>
    <t>Environmental</t>
  </si>
  <si>
    <t>Other</t>
  </si>
  <si>
    <t>Business</t>
  </si>
  <si>
    <t>Secondary Goals:</t>
  </si>
  <si>
    <t>GM Business Plan</t>
  </si>
  <si>
    <t>Water supply</t>
  </si>
  <si>
    <t>Verbal/written directive - no citation (includes environmental mitigation mandated by EIR)</t>
  </si>
  <si>
    <t>In-house identification</t>
  </si>
  <si>
    <t>Drivers (why is project needed)</t>
  </si>
  <si>
    <t>Water system operations</t>
  </si>
  <si>
    <t>Service Disruption</t>
  </si>
  <si>
    <t>Cost/Productivity/Sustainability</t>
  </si>
  <si>
    <t>Board action on project - Contract award less than $1 million</t>
  </si>
  <si>
    <t>Board action on project - Contract award greater than $1 million</t>
  </si>
  <si>
    <t>Process failure/improvement</t>
  </si>
  <si>
    <t>TOTAL SCORE</t>
  </si>
  <si>
    <t>Point Range</t>
  </si>
  <si>
    <t>Facility expansion (Base on IRP, System Overview Study, etc.)</t>
  </si>
  <si>
    <t>29A-Diemer Basin Rehab</t>
  </si>
  <si>
    <t>146I-Emergency Radio</t>
  </si>
  <si>
    <t>163G-CRA Iron Mtn. Tunnel Rehab</t>
  </si>
  <si>
    <t>172A-Oracle 12 Upgrade</t>
  </si>
  <si>
    <t>1415-21-Dist. System Electrical Improvements</t>
  </si>
  <si>
    <t>TOTAL SCORE FROM PREVIOUS SCORING</t>
  </si>
  <si>
    <t>Project is identified by an authorized project study, Area Study, System Overview Study, Strategic Plan, etc.</t>
  </si>
  <si>
    <t>GM Business Plan (Automatic 10 points)</t>
  </si>
  <si>
    <t>1415-91-Various facilities - Fall protection study and remediation</t>
  </si>
  <si>
    <t>1415-84A-San Jacinto Weather Stations</t>
  </si>
  <si>
    <t>123-Yorba Linda HEP Modification</t>
  </si>
  <si>
    <t>Hydroelectric Power Plants</t>
  </si>
  <si>
    <t>Project Scored (based on Proposals ca. 2014/16)</t>
  </si>
  <si>
    <t>1-10</t>
  </si>
  <si>
    <t>Risk multiplier (applied to Serrvice Disruption only)</t>
  </si>
  <si>
    <t>It seems odd to me that these five factors could get a</t>
  </si>
  <si>
    <t>maximum of 10 points while any one of the secondary</t>
  </si>
  <si>
    <t>goals under "Drivers" could get a maximum of 5 points.</t>
  </si>
  <si>
    <t>Am I reading this right?</t>
  </si>
  <si>
    <t>Why are these Secondary "Goals" repeated under</t>
  </si>
  <si>
    <t>"Drivers"?  How are the two different?  Why are they</t>
  </si>
  <si>
    <t>seemingly scored differently?</t>
  </si>
  <si>
    <t>Jeff seems to be placing less emphasis on the business</t>
  </si>
  <si>
    <t>Given my comment about the GM's "Strategic Priorities" should reference to that be in this area rather than under "Drivers"?  And should it score a full 10 points relative to these other directives?</t>
  </si>
  <si>
    <t xml:space="preserve">Why is this repeated here when it is already  under "Drivers"?  And per my comment there, I actually think it might be a better fit under "Directive". </t>
  </si>
  <si>
    <t>plan and more on his "Strategic Priorities".  Shouldn't this reflect that?  And wouldn't it fit better under "Directive"?</t>
  </si>
  <si>
    <t>It strikes me that all of these could be in a "Sustainability" category under "Cost/Productivity/Sustainability".</t>
  </si>
  <si>
    <t>Should this be titled differently, say "Operations Support"?  These descriptions all seem to relate to physical assets and distinct from "Business Operations" under "Disruption".</t>
  </si>
  <si>
    <t>It occurs to me that a productivity impact would show up in a cost benefit analysis and if not, it should not be scored as richly as a 5 year payback.</t>
  </si>
  <si>
    <t>Please see my earlier comments on this under "Goals" and "Drivers".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</si>
</sst>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b/>
      <sz val="13.5"/>
      <name val="MS Sans Serif"/>
      <family val="2"/>
    </font>
    <font>
      <sz val="8.5"/>
      <name val="MS Sans Serif"/>
      <family val="2"/>
    </font>
    <font>
      <b/>
      <u/>
      <sz val="10"/>
      <name val="MS Sans Serif"/>
      <family val="2"/>
    </font>
    <font>
      <b/>
      <sz val="12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b/>
      <sz val="10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1" fontId="2" fillId="0" borderId="0" xfId="0" quotePrefix="1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1" fontId="2" fillId="0" borderId="0" xfId="0" applyNumberFormat="1" applyFont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1" fontId="4" fillId="2" borderId="0" xfId="0" applyNumberFormat="1" applyFont="1" applyFill="1" applyAlignment="1">
      <alignment horizontal="center" vertical="top" wrapText="1"/>
    </xf>
    <xf numFmtId="1" fontId="4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" fontId="2" fillId="0" borderId="0" xfId="0" quotePrefix="1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 wrapText="1"/>
    </xf>
    <xf numFmtId="1" fontId="2" fillId="3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 wrapText="1"/>
    </xf>
    <xf numFmtId="1" fontId="2" fillId="0" borderId="0" xfId="0" quotePrefix="1" applyNumberFormat="1" applyFont="1" applyFill="1" applyAlignment="1">
      <alignment horizontal="center" vertical="top"/>
    </xf>
    <xf numFmtId="1" fontId="2" fillId="0" borderId="0" xfId="0" applyNumberFormat="1" applyFont="1" applyFill="1" applyAlignment="1">
      <alignment horizontal="center" vertical="top"/>
    </xf>
    <xf numFmtId="1" fontId="2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" fontId="10" fillId="0" borderId="0" xfId="0" applyNumberFormat="1" applyFont="1" applyFill="1" applyAlignment="1">
      <alignment horizontal="left" vertical="top"/>
    </xf>
    <xf numFmtId="1" fontId="10" fillId="0" borderId="0" xfId="0" applyNumberFormat="1" applyFont="1" applyFill="1" applyAlignment="1">
      <alignment horizontal="left" vertical="top" wrapText="1"/>
    </xf>
    <xf numFmtId="1" fontId="2" fillId="3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7" fillId="5" borderId="0" xfId="0" applyFont="1" applyFill="1" applyAlignment="1">
      <alignment vertical="top" wrapText="1"/>
    </xf>
    <xf numFmtId="1" fontId="7" fillId="5" borderId="0" xfId="0" applyNumberFormat="1" applyFont="1" applyFill="1" applyAlignment="1">
      <alignment horizontal="center" vertical="top"/>
    </xf>
    <xf numFmtId="1" fontId="7" fillId="5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1" fontId="7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" fontId="9" fillId="5" borderId="0" xfId="0" applyNumberFormat="1" applyFont="1" applyFill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99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tabSelected="1" view="pageBreakPreview" zoomScale="60" zoomScaleNormal="100"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M124" sqref="M124"/>
    </sheetView>
  </sheetViews>
  <sheetFormatPr defaultRowHeight="12.75" x14ac:dyDescent="0.2"/>
  <cols>
    <col min="1" max="1" width="50.7109375" style="5" customWidth="1"/>
    <col min="2" max="2" width="10.140625" style="3" customWidth="1"/>
    <col min="3" max="3" width="9.5703125" style="4" hidden="1" customWidth="1"/>
    <col min="4" max="4" width="11.7109375" style="49" hidden="1" customWidth="1"/>
    <col min="5" max="5" width="11.5703125" style="49" hidden="1" customWidth="1"/>
    <col min="6" max="6" width="7.85546875" style="49" hidden="1" customWidth="1"/>
    <col min="7" max="10" width="12.28515625" style="49" hidden="1" customWidth="1"/>
    <col min="11" max="11" width="60.7109375" style="49" customWidth="1"/>
    <col min="12" max="16384" width="9.140625" style="7"/>
  </cols>
  <sheetData>
    <row r="1" spans="1:11" ht="12.6" customHeight="1" x14ac:dyDescent="0.2">
      <c r="C1" s="52" t="s">
        <v>101</v>
      </c>
      <c r="D1" s="52"/>
      <c r="E1" s="52"/>
      <c r="F1" s="52"/>
      <c r="G1" s="52"/>
      <c r="H1" s="52"/>
      <c r="I1" s="52"/>
      <c r="J1" s="52"/>
      <c r="K1" s="6"/>
    </row>
    <row r="2" spans="1:11" s="12" customFormat="1" ht="73.5" x14ac:dyDescent="0.2">
      <c r="A2" s="8"/>
      <c r="B2" s="9"/>
      <c r="C2" s="10" t="s">
        <v>89</v>
      </c>
      <c r="D2" s="10" t="s">
        <v>90</v>
      </c>
      <c r="E2" s="10" t="s">
        <v>91</v>
      </c>
      <c r="F2" s="10" t="s">
        <v>92</v>
      </c>
      <c r="G2" s="10" t="s">
        <v>93</v>
      </c>
      <c r="H2" s="10" t="s">
        <v>97</v>
      </c>
      <c r="I2" s="10" t="s">
        <v>98</v>
      </c>
      <c r="J2" s="10" t="s">
        <v>99</v>
      </c>
      <c r="K2" s="11"/>
    </row>
    <row r="3" spans="1:11" s="16" customFormat="1" ht="42" customHeight="1" x14ac:dyDescent="0.2">
      <c r="A3" s="13" t="s">
        <v>58</v>
      </c>
      <c r="B3" s="14" t="s">
        <v>87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s="21" customFormat="1" ht="17.25" customHeight="1" x14ac:dyDescent="0.2">
      <c r="A4" s="17" t="s">
        <v>46</v>
      </c>
      <c r="B4" s="18" t="s">
        <v>54</v>
      </c>
      <c r="C4" s="4"/>
      <c r="D4" s="4"/>
      <c r="E4" s="19"/>
      <c r="F4" s="4"/>
      <c r="G4" s="4"/>
      <c r="H4" s="4"/>
      <c r="I4" s="4"/>
      <c r="J4" s="4"/>
      <c r="K4" s="20" t="s">
        <v>104</v>
      </c>
    </row>
    <row r="5" spans="1:11" x14ac:dyDescent="0.2">
      <c r="A5" s="1" t="s">
        <v>47</v>
      </c>
      <c r="D5" s="4"/>
      <c r="E5" s="4"/>
      <c r="F5" s="4"/>
      <c r="G5" s="4"/>
      <c r="H5" s="4"/>
      <c r="I5" s="4"/>
      <c r="J5" s="4"/>
      <c r="K5" s="20" t="s">
        <v>105</v>
      </c>
    </row>
    <row r="6" spans="1:11" x14ac:dyDescent="0.2">
      <c r="A6" s="1" t="s">
        <v>59</v>
      </c>
      <c r="C6" s="4">
        <v>7</v>
      </c>
      <c r="D6" s="4">
        <v>6</v>
      </c>
      <c r="E6" s="4">
        <v>8</v>
      </c>
      <c r="F6" s="4"/>
      <c r="G6" s="4">
        <v>7</v>
      </c>
      <c r="H6" s="4"/>
      <c r="I6" s="4">
        <v>6</v>
      </c>
      <c r="J6" s="4"/>
      <c r="K6" s="20" t="s">
        <v>106</v>
      </c>
    </row>
    <row r="7" spans="1:11" x14ac:dyDescent="0.2">
      <c r="A7" s="1" t="s">
        <v>49</v>
      </c>
      <c r="C7" s="4">
        <v>7</v>
      </c>
      <c r="D7" s="4"/>
      <c r="E7" s="4"/>
      <c r="F7" s="4"/>
      <c r="G7" s="4"/>
      <c r="H7" s="4">
        <v>6</v>
      </c>
      <c r="I7" s="4"/>
      <c r="J7" s="4"/>
      <c r="K7" s="20" t="s">
        <v>107</v>
      </c>
    </row>
    <row r="8" spans="1:11" x14ac:dyDescent="0.2">
      <c r="A8" s="1" t="s">
        <v>60</v>
      </c>
      <c r="D8" s="4">
        <v>6</v>
      </c>
      <c r="E8" s="4"/>
      <c r="F8" s="4">
        <v>8</v>
      </c>
      <c r="G8" s="4"/>
      <c r="H8" s="4"/>
      <c r="I8" s="4"/>
      <c r="J8" s="4"/>
      <c r="K8" s="20"/>
    </row>
    <row r="9" spans="1:11" ht="38.25" x14ac:dyDescent="0.2">
      <c r="A9" s="1" t="s">
        <v>96</v>
      </c>
      <c r="D9" s="4"/>
      <c r="E9" s="4"/>
      <c r="F9" s="4"/>
      <c r="G9" s="4"/>
      <c r="H9" s="4"/>
      <c r="I9" s="4"/>
      <c r="J9" s="4"/>
      <c r="K9" s="20" t="s">
        <v>113</v>
      </c>
    </row>
    <row r="10" spans="1:11" x14ac:dyDescent="0.2">
      <c r="A10" s="17"/>
      <c r="D10" s="4"/>
      <c r="E10" s="4"/>
      <c r="F10" s="4"/>
      <c r="G10" s="4"/>
      <c r="H10" s="4"/>
      <c r="I10" s="4"/>
      <c r="J10" s="4"/>
      <c r="K10" s="20"/>
    </row>
    <row r="11" spans="1:11" s="21" customFormat="1" x14ac:dyDescent="0.2">
      <c r="A11" s="17" t="s">
        <v>50</v>
      </c>
      <c r="B11" s="2" t="s">
        <v>55</v>
      </c>
      <c r="C11" s="4"/>
      <c r="D11" s="4"/>
      <c r="E11" s="4"/>
      <c r="F11" s="4"/>
      <c r="G11" s="4"/>
      <c r="H11" s="4"/>
      <c r="I11" s="4"/>
      <c r="J11" s="4"/>
      <c r="K11" s="20" t="s">
        <v>108</v>
      </c>
    </row>
    <row r="12" spans="1:11" x14ac:dyDescent="0.2">
      <c r="A12" s="1" t="s">
        <v>51</v>
      </c>
      <c r="B12" s="2"/>
      <c r="D12" s="4"/>
      <c r="E12" s="4"/>
      <c r="F12" s="4"/>
      <c r="G12" s="4"/>
      <c r="H12" s="4"/>
      <c r="I12" s="4">
        <v>3</v>
      </c>
      <c r="J12" s="4"/>
      <c r="K12" s="20" t="s">
        <v>109</v>
      </c>
    </row>
    <row r="13" spans="1:11" x14ac:dyDescent="0.2">
      <c r="A13" s="1" t="s">
        <v>52</v>
      </c>
      <c r="B13" s="2"/>
      <c r="D13" s="4"/>
      <c r="E13" s="4"/>
      <c r="F13" s="4"/>
      <c r="G13" s="4"/>
      <c r="H13" s="4"/>
      <c r="I13" s="4"/>
      <c r="J13" s="4">
        <v>5</v>
      </c>
      <c r="K13" s="20" t="s">
        <v>110</v>
      </c>
    </row>
    <row r="14" spans="1:11" x14ac:dyDescent="0.2">
      <c r="A14" s="1" t="s">
        <v>2</v>
      </c>
      <c r="B14" s="2"/>
      <c r="D14" s="4"/>
      <c r="E14" s="4"/>
      <c r="F14" s="4"/>
      <c r="G14" s="4"/>
      <c r="H14" s="4"/>
      <c r="I14" s="4">
        <v>2</v>
      </c>
      <c r="J14" s="4"/>
      <c r="K14" s="20"/>
    </row>
    <row r="15" spans="1:11" x14ac:dyDescent="0.2">
      <c r="A15" s="1" t="s">
        <v>53</v>
      </c>
      <c r="B15" s="2"/>
      <c r="D15" s="4"/>
      <c r="E15" s="4"/>
      <c r="F15" s="4"/>
      <c r="G15" s="4"/>
      <c r="H15" s="4"/>
      <c r="I15" s="4"/>
      <c r="J15" s="4">
        <v>5</v>
      </c>
      <c r="K15" s="20"/>
    </row>
    <row r="16" spans="1:11" x14ac:dyDescent="0.2">
      <c r="A16" s="17"/>
      <c r="D16" s="4"/>
      <c r="E16" s="4"/>
      <c r="F16" s="4"/>
      <c r="G16" s="4"/>
      <c r="H16" s="4"/>
      <c r="I16" s="4"/>
      <c r="J16" s="4"/>
      <c r="K16" s="20"/>
    </row>
    <row r="17" spans="1:11" s="25" customFormat="1" ht="20.100000000000001" customHeight="1" x14ac:dyDescent="0.2">
      <c r="A17" s="22" t="s">
        <v>57</v>
      </c>
      <c r="B17" s="23"/>
      <c r="C17" s="24">
        <f>SUM(C4:C16)</f>
        <v>14</v>
      </c>
      <c r="D17" s="24">
        <f>SUM(D4:D16)</f>
        <v>12</v>
      </c>
      <c r="E17" s="24">
        <f t="shared" ref="E17:G17" si="0">SUM(E4:E16)</f>
        <v>8</v>
      </c>
      <c r="F17" s="24">
        <f t="shared" si="0"/>
        <v>8</v>
      </c>
      <c r="G17" s="24">
        <f t="shared" si="0"/>
        <v>7</v>
      </c>
      <c r="H17" s="24">
        <f t="shared" ref="H17:K17" si="1">SUM(H4:H16)</f>
        <v>6</v>
      </c>
      <c r="I17" s="24">
        <f t="shared" si="1"/>
        <v>11</v>
      </c>
      <c r="J17" s="24">
        <f t="shared" si="1"/>
        <v>10</v>
      </c>
      <c r="K17" s="24">
        <f t="shared" si="1"/>
        <v>0</v>
      </c>
    </row>
    <row r="18" spans="1:11" x14ac:dyDescent="0.2">
      <c r="D18" s="4"/>
      <c r="E18" s="4"/>
      <c r="F18" s="4"/>
      <c r="G18" s="4"/>
      <c r="H18" s="4"/>
      <c r="I18" s="4"/>
      <c r="J18" s="4"/>
      <c r="K18" s="4"/>
    </row>
    <row r="19" spans="1:11" s="16" customFormat="1" ht="24.95" customHeight="1" x14ac:dyDescent="0.2">
      <c r="A19" s="13" t="s">
        <v>79</v>
      </c>
      <c r="B19" s="15" t="s">
        <v>56</v>
      </c>
      <c r="C19" s="15"/>
      <c r="D19" s="15"/>
      <c r="E19" s="15"/>
      <c r="F19" s="15"/>
      <c r="G19" s="15"/>
      <c r="H19" s="15"/>
      <c r="I19" s="15"/>
      <c r="J19" s="15"/>
      <c r="K19" s="15"/>
    </row>
    <row r="20" spans="1:11" s="30" customFormat="1" x14ac:dyDescent="0.2">
      <c r="A20" s="26" t="s">
        <v>69</v>
      </c>
      <c r="B20" s="27"/>
      <c r="C20" s="28"/>
      <c r="D20" s="28"/>
      <c r="E20" s="28"/>
      <c r="F20" s="28"/>
      <c r="G20" s="28"/>
      <c r="H20" s="28"/>
      <c r="I20" s="28"/>
      <c r="J20" s="28"/>
      <c r="K20" s="29"/>
    </row>
    <row r="21" spans="1:11" s="30" customFormat="1" x14ac:dyDescent="0.2">
      <c r="A21" s="31" t="s">
        <v>47</v>
      </c>
      <c r="B21" s="27" t="s">
        <v>54</v>
      </c>
      <c r="C21" s="28"/>
      <c r="D21" s="28"/>
      <c r="E21" s="28"/>
      <c r="F21" s="28"/>
      <c r="G21" s="28"/>
      <c r="H21" s="28"/>
      <c r="I21" s="28"/>
      <c r="J21" s="28"/>
      <c r="K21" s="29"/>
    </row>
    <row r="22" spans="1:11" s="30" customFormat="1" x14ac:dyDescent="0.2">
      <c r="A22" s="1" t="s">
        <v>66</v>
      </c>
      <c r="B22" s="27"/>
      <c r="C22" s="28"/>
      <c r="D22" s="28"/>
      <c r="E22" s="28"/>
      <c r="F22" s="28"/>
      <c r="G22" s="28"/>
      <c r="H22" s="28"/>
      <c r="I22" s="28">
        <v>6</v>
      </c>
      <c r="J22" s="28">
        <v>6</v>
      </c>
      <c r="K22" s="29"/>
    </row>
    <row r="23" spans="1:11" s="30" customFormat="1" ht="25.5" x14ac:dyDescent="0.2">
      <c r="A23" s="1" t="s">
        <v>88</v>
      </c>
      <c r="B23" s="27"/>
      <c r="C23" s="28"/>
      <c r="D23" s="28"/>
      <c r="E23" s="28"/>
      <c r="F23" s="28"/>
      <c r="G23" s="28"/>
      <c r="H23" s="28"/>
      <c r="I23" s="28"/>
      <c r="J23" s="28"/>
      <c r="K23" s="29"/>
    </row>
    <row r="24" spans="1:11" s="30" customFormat="1" x14ac:dyDescent="0.2">
      <c r="A24" s="1" t="s">
        <v>76</v>
      </c>
      <c r="B24" s="27"/>
      <c r="C24" s="28"/>
      <c r="D24" s="28"/>
      <c r="E24" s="28"/>
      <c r="F24" s="28"/>
      <c r="G24" s="28"/>
      <c r="H24" s="28"/>
      <c r="I24" s="28"/>
      <c r="J24" s="28"/>
      <c r="K24" s="29"/>
    </row>
    <row r="25" spans="1:11" s="30" customFormat="1" x14ac:dyDescent="0.2">
      <c r="A25" s="31"/>
      <c r="B25" s="27"/>
      <c r="C25" s="28"/>
      <c r="D25" s="28"/>
      <c r="E25" s="28"/>
      <c r="F25" s="28"/>
      <c r="G25" s="28"/>
      <c r="H25" s="28"/>
      <c r="I25" s="28"/>
      <c r="J25" s="28"/>
      <c r="K25" s="29"/>
    </row>
    <row r="26" spans="1:11" s="30" customFormat="1" x14ac:dyDescent="0.2">
      <c r="A26" s="31" t="s">
        <v>48</v>
      </c>
      <c r="B26" s="27" t="s">
        <v>54</v>
      </c>
      <c r="C26" s="28"/>
      <c r="D26" s="28"/>
      <c r="E26" s="28"/>
      <c r="F26" s="28"/>
      <c r="G26" s="28"/>
      <c r="H26" s="28"/>
      <c r="I26" s="28"/>
      <c r="J26" s="28"/>
      <c r="K26" s="29"/>
    </row>
    <row r="27" spans="1:11" s="30" customFormat="1" x14ac:dyDescent="0.2">
      <c r="A27" s="1" t="s">
        <v>62</v>
      </c>
      <c r="B27" s="27"/>
      <c r="C27" s="28">
        <v>7</v>
      </c>
      <c r="D27" s="28">
        <v>5</v>
      </c>
      <c r="E27" s="28">
        <v>8</v>
      </c>
      <c r="F27" s="28"/>
      <c r="G27" s="28">
        <v>10</v>
      </c>
      <c r="H27" s="28"/>
      <c r="I27" s="28"/>
      <c r="J27" s="28"/>
      <c r="K27" s="29"/>
    </row>
    <row r="28" spans="1:11" s="30" customFormat="1" x14ac:dyDescent="0.2">
      <c r="A28" s="1" t="s">
        <v>85</v>
      </c>
      <c r="B28" s="27"/>
      <c r="C28" s="28">
        <v>6</v>
      </c>
      <c r="D28" s="28">
        <v>6</v>
      </c>
      <c r="E28" s="28"/>
      <c r="F28" s="28"/>
      <c r="G28" s="28"/>
      <c r="H28" s="28"/>
      <c r="I28" s="28"/>
      <c r="J28" s="28">
        <v>6</v>
      </c>
      <c r="K28" s="29"/>
    </row>
    <row r="29" spans="1:11" s="30" customFormat="1" x14ac:dyDescent="0.2">
      <c r="A29" s="1" t="s">
        <v>63</v>
      </c>
      <c r="B29" s="27"/>
      <c r="C29" s="28"/>
      <c r="D29" s="28"/>
      <c r="E29" s="28"/>
      <c r="F29" s="28"/>
      <c r="G29" s="28"/>
      <c r="H29" s="28"/>
      <c r="I29" s="28"/>
      <c r="J29" s="28"/>
      <c r="K29" s="29"/>
    </row>
    <row r="30" spans="1:11" s="30" customFormat="1" x14ac:dyDescent="0.2">
      <c r="A30" s="1" t="s">
        <v>44</v>
      </c>
      <c r="B30" s="27"/>
      <c r="C30" s="28"/>
      <c r="D30" s="28"/>
      <c r="E30" s="28"/>
      <c r="F30" s="28"/>
      <c r="G30" s="28"/>
      <c r="H30" s="28">
        <v>6</v>
      </c>
      <c r="I30" s="28"/>
      <c r="J30" s="28"/>
      <c r="K30" s="29"/>
    </row>
    <row r="31" spans="1:11" x14ac:dyDescent="0.2">
      <c r="A31" s="1" t="s">
        <v>65</v>
      </c>
      <c r="D31" s="4"/>
      <c r="E31" s="4">
        <v>6</v>
      </c>
      <c r="F31" s="4"/>
      <c r="G31" s="4"/>
      <c r="H31" s="4"/>
      <c r="I31" s="4"/>
      <c r="J31" s="4"/>
      <c r="K31" s="32"/>
    </row>
    <row r="32" spans="1:11" x14ac:dyDescent="0.2">
      <c r="A32" s="1" t="s">
        <v>64</v>
      </c>
      <c r="C32" s="4">
        <v>6</v>
      </c>
      <c r="D32" s="4">
        <v>8</v>
      </c>
      <c r="E32" s="4"/>
      <c r="F32" s="4"/>
      <c r="G32" s="4"/>
      <c r="H32" s="4"/>
      <c r="I32" s="4"/>
      <c r="J32" s="4"/>
      <c r="K32" s="32"/>
    </row>
    <row r="33" spans="1:11" x14ac:dyDescent="0.2">
      <c r="A33" s="1" t="s">
        <v>1</v>
      </c>
      <c r="D33" s="4">
        <v>8</v>
      </c>
      <c r="E33" s="4"/>
      <c r="F33" s="4"/>
      <c r="G33" s="4"/>
      <c r="H33" s="4"/>
      <c r="I33" s="4"/>
      <c r="J33" s="4"/>
      <c r="K33" s="32"/>
    </row>
    <row r="34" spans="1:11" x14ac:dyDescent="0.2">
      <c r="D34" s="4"/>
      <c r="E34" s="4"/>
      <c r="F34" s="4"/>
      <c r="G34" s="4"/>
      <c r="H34" s="4"/>
      <c r="I34" s="4"/>
      <c r="J34" s="4"/>
      <c r="K34" s="32"/>
    </row>
    <row r="35" spans="1:11" x14ac:dyDescent="0.2">
      <c r="A35" s="17" t="s">
        <v>61</v>
      </c>
      <c r="B35" s="27" t="s">
        <v>54</v>
      </c>
      <c r="D35" s="4"/>
      <c r="E35" s="4"/>
      <c r="F35" s="4"/>
      <c r="G35" s="4"/>
      <c r="H35" s="4"/>
      <c r="I35" s="4"/>
      <c r="J35" s="4"/>
      <c r="K35" s="32"/>
    </row>
    <row r="36" spans="1:11" x14ac:dyDescent="0.2">
      <c r="A36" s="1" t="s">
        <v>70</v>
      </c>
      <c r="D36" s="4"/>
      <c r="E36" s="4"/>
      <c r="F36" s="4"/>
      <c r="G36" s="4">
        <v>6</v>
      </c>
      <c r="H36" s="4">
        <v>6</v>
      </c>
      <c r="I36" s="4"/>
      <c r="J36" s="4"/>
      <c r="K36" s="32"/>
    </row>
    <row r="37" spans="1:11" x14ac:dyDescent="0.2">
      <c r="A37" s="1" t="s">
        <v>37</v>
      </c>
      <c r="C37" s="4">
        <v>7</v>
      </c>
      <c r="D37" s="4"/>
      <c r="E37" s="4"/>
      <c r="F37" s="4"/>
      <c r="G37" s="4"/>
      <c r="H37" s="4"/>
      <c r="I37" s="4"/>
      <c r="J37" s="4"/>
      <c r="K37" s="32"/>
    </row>
    <row r="38" spans="1:11" x14ac:dyDescent="0.2">
      <c r="A38" s="1" t="s">
        <v>71</v>
      </c>
      <c r="B38" s="2"/>
      <c r="D38" s="4"/>
      <c r="E38" s="4"/>
      <c r="F38" s="4"/>
      <c r="G38" s="4"/>
      <c r="H38" s="4"/>
      <c r="I38" s="4"/>
      <c r="J38" s="4"/>
      <c r="K38" s="32"/>
    </row>
    <row r="39" spans="1:11" x14ac:dyDescent="0.2">
      <c r="A39" s="1" t="s">
        <v>72</v>
      </c>
      <c r="B39" s="2"/>
      <c r="D39" s="4"/>
      <c r="E39" s="4"/>
      <c r="F39" s="4"/>
      <c r="G39" s="4"/>
      <c r="H39" s="4"/>
      <c r="I39" s="4"/>
      <c r="J39" s="4"/>
      <c r="K39" s="32"/>
    </row>
    <row r="40" spans="1:11" x14ac:dyDescent="0.2">
      <c r="B40" s="2"/>
      <c r="D40" s="4"/>
      <c r="E40" s="4"/>
      <c r="F40" s="4"/>
      <c r="G40" s="4"/>
      <c r="H40" s="4"/>
      <c r="I40" s="4"/>
      <c r="J40" s="4"/>
      <c r="K40" s="32"/>
    </row>
    <row r="41" spans="1:11" ht="38.25" x14ac:dyDescent="0.2">
      <c r="A41" s="17" t="s">
        <v>73</v>
      </c>
      <c r="B41" s="27" t="s">
        <v>54</v>
      </c>
      <c r="D41" s="4"/>
      <c r="E41" s="4"/>
      <c r="F41" s="4"/>
      <c r="G41" s="4"/>
      <c r="H41" s="4"/>
      <c r="I41" s="4"/>
      <c r="J41" s="4"/>
      <c r="K41" s="20" t="s">
        <v>116</v>
      </c>
    </row>
    <row r="42" spans="1:11" s="30" customFormat="1" x14ac:dyDescent="0.2">
      <c r="A42" s="1" t="s">
        <v>62</v>
      </c>
      <c r="B42" s="27"/>
      <c r="C42" s="28"/>
      <c r="D42" s="28"/>
      <c r="E42" s="28"/>
      <c r="F42" s="28"/>
      <c r="G42" s="28"/>
      <c r="H42" s="28"/>
      <c r="I42" s="28"/>
      <c r="J42" s="28"/>
      <c r="K42" s="33"/>
    </row>
    <row r="43" spans="1:11" s="30" customFormat="1" x14ac:dyDescent="0.2">
      <c r="A43" s="1" t="s">
        <v>63</v>
      </c>
      <c r="B43" s="27"/>
      <c r="C43" s="28"/>
      <c r="D43" s="28"/>
      <c r="E43" s="28"/>
      <c r="F43" s="28"/>
      <c r="G43" s="28"/>
      <c r="H43" s="28"/>
      <c r="I43" s="28"/>
      <c r="J43" s="28"/>
      <c r="K43" s="33"/>
    </row>
    <row r="44" spans="1:11" x14ac:dyDescent="0.2">
      <c r="A44" s="1" t="s">
        <v>64</v>
      </c>
      <c r="B44" s="2"/>
      <c r="D44" s="4"/>
      <c r="E44" s="4"/>
      <c r="F44" s="4">
        <v>10</v>
      </c>
      <c r="G44" s="4"/>
      <c r="H44" s="4"/>
      <c r="I44" s="4"/>
      <c r="J44" s="4"/>
      <c r="K44" s="20"/>
    </row>
    <row r="45" spans="1:11" x14ac:dyDescent="0.2">
      <c r="A45" s="1" t="s">
        <v>1</v>
      </c>
      <c r="B45" s="2"/>
      <c r="D45" s="4"/>
      <c r="E45" s="4"/>
      <c r="F45" s="4"/>
      <c r="G45" s="4"/>
      <c r="H45" s="4"/>
      <c r="I45" s="4"/>
      <c r="J45" s="4"/>
      <c r="K45" s="20"/>
    </row>
    <row r="46" spans="1:11" x14ac:dyDescent="0.2">
      <c r="A46" s="1"/>
      <c r="B46" s="2"/>
      <c r="D46" s="4"/>
      <c r="E46" s="4"/>
      <c r="F46" s="4"/>
      <c r="G46" s="4"/>
      <c r="H46" s="4"/>
      <c r="I46" s="4"/>
      <c r="J46" s="4"/>
      <c r="K46" s="20"/>
    </row>
    <row r="47" spans="1:11" x14ac:dyDescent="0.2">
      <c r="A47" s="17" t="s">
        <v>75</v>
      </c>
      <c r="B47" s="3">
        <v>10</v>
      </c>
      <c r="D47" s="4"/>
      <c r="E47" s="4"/>
      <c r="F47" s="4"/>
      <c r="G47" s="4"/>
      <c r="H47" s="4"/>
      <c r="I47" s="4"/>
      <c r="J47" s="4"/>
      <c r="K47" s="20" t="s">
        <v>111</v>
      </c>
    </row>
    <row r="48" spans="1:11" ht="25.5" x14ac:dyDescent="0.2">
      <c r="A48" s="1"/>
      <c r="B48" s="2"/>
      <c r="D48" s="4"/>
      <c r="E48" s="4"/>
      <c r="F48" s="4"/>
      <c r="G48" s="4"/>
      <c r="H48" s="4"/>
      <c r="I48" s="4"/>
      <c r="J48" s="4"/>
      <c r="K48" s="20" t="s">
        <v>114</v>
      </c>
    </row>
    <row r="49" spans="1:11" s="30" customFormat="1" ht="25.5" x14ac:dyDescent="0.2">
      <c r="A49" s="26" t="s">
        <v>74</v>
      </c>
      <c r="B49" s="27"/>
      <c r="C49" s="28"/>
      <c r="D49" s="28"/>
      <c r="E49" s="28"/>
      <c r="F49" s="28"/>
      <c r="G49" s="28"/>
      <c r="H49" s="28"/>
      <c r="I49" s="28"/>
      <c r="J49" s="28"/>
      <c r="K49" s="34" t="s">
        <v>115</v>
      </c>
    </row>
    <row r="50" spans="1:11" x14ac:dyDescent="0.2">
      <c r="A50" s="1" t="s">
        <v>51</v>
      </c>
      <c r="B50" s="2" t="s">
        <v>55</v>
      </c>
      <c r="D50" s="4"/>
      <c r="E50" s="4"/>
      <c r="F50" s="4"/>
      <c r="G50" s="4"/>
      <c r="H50" s="4"/>
      <c r="I50" s="4"/>
      <c r="J50" s="4"/>
      <c r="K50" s="20"/>
    </row>
    <row r="51" spans="1:11" x14ac:dyDescent="0.2">
      <c r="A51" s="1" t="s">
        <v>52</v>
      </c>
      <c r="B51" s="2" t="s">
        <v>55</v>
      </c>
      <c r="D51" s="4"/>
      <c r="E51" s="4"/>
      <c r="F51" s="4"/>
      <c r="G51" s="4"/>
      <c r="H51" s="4"/>
      <c r="I51" s="4"/>
      <c r="J51" s="4">
        <v>5</v>
      </c>
      <c r="K51" s="32"/>
    </row>
    <row r="52" spans="1:11" x14ac:dyDescent="0.2">
      <c r="A52" s="1" t="s">
        <v>2</v>
      </c>
      <c r="B52" s="2" t="s">
        <v>55</v>
      </c>
      <c r="D52" s="4"/>
      <c r="E52" s="4"/>
      <c r="F52" s="4"/>
      <c r="G52" s="4"/>
      <c r="H52" s="4"/>
      <c r="I52" s="4"/>
      <c r="J52" s="4">
        <v>5</v>
      </c>
      <c r="K52" s="32"/>
    </row>
    <row r="53" spans="1:11" x14ac:dyDescent="0.2">
      <c r="A53" s="1" t="s">
        <v>53</v>
      </c>
      <c r="B53" s="2" t="s">
        <v>55</v>
      </c>
      <c r="D53" s="4"/>
      <c r="E53" s="4"/>
      <c r="F53" s="4"/>
      <c r="G53" s="4"/>
      <c r="H53" s="4"/>
      <c r="I53" s="4"/>
      <c r="J53" s="4">
        <v>5</v>
      </c>
      <c r="K53" s="32"/>
    </row>
    <row r="54" spans="1:11" s="25" customFormat="1" ht="20.100000000000001" customHeight="1" x14ac:dyDescent="0.2">
      <c r="A54" s="22" t="s">
        <v>67</v>
      </c>
      <c r="B54" s="23"/>
      <c r="C54" s="35">
        <f>SUM(C21:C53)</f>
        <v>26</v>
      </c>
      <c r="D54" s="35">
        <f>SUM(D21:D53)</f>
        <v>27</v>
      </c>
      <c r="E54" s="35">
        <f t="shared" ref="E54:G54" si="2">SUM(E21:E53)</f>
        <v>14</v>
      </c>
      <c r="F54" s="35">
        <f t="shared" si="2"/>
        <v>10</v>
      </c>
      <c r="G54" s="35">
        <f t="shared" si="2"/>
        <v>16</v>
      </c>
      <c r="H54" s="35">
        <f t="shared" ref="H54:K54" si="3">SUM(H21:H53)</f>
        <v>12</v>
      </c>
      <c r="I54" s="35">
        <f t="shared" si="3"/>
        <v>6</v>
      </c>
      <c r="J54" s="35">
        <f t="shared" si="3"/>
        <v>27</v>
      </c>
      <c r="K54" s="35">
        <f t="shared" si="3"/>
        <v>0</v>
      </c>
    </row>
    <row r="55" spans="1:11" s="25" customFormat="1" x14ac:dyDescent="0.2">
      <c r="A55" s="36"/>
      <c r="B55" s="28"/>
      <c r="C55" s="37"/>
      <c r="D55" s="37"/>
      <c r="E55" s="37"/>
      <c r="F55" s="37"/>
      <c r="G55" s="37"/>
      <c r="H55" s="37"/>
      <c r="I55" s="37"/>
      <c r="J55" s="37"/>
      <c r="K55" s="37"/>
    </row>
    <row r="56" spans="1:11" ht="24.95" customHeight="1" x14ac:dyDescent="0.2">
      <c r="A56" s="13" t="s">
        <v>68</v>
      </c>
      <c r="B56" s="15" t="s">
        <v>56</v>
      </c>
      <c r="C56" s="15"/>
      <c r="D56" s="15"/>
      <c r="E56" s="15"/>
      <c r="F56" s="15"/>
      <c r="G56" s="15"/>
      <c r="H56" s="15"/>
      <c r="I56" s="15"/>
      <c r="J56" s="15"/>
      <c r="K56" s="15"/>
    </row>
    <row r="57" spans="1:11" s="21" customFormat="1" x14ac:dyDescent="0.2">
      <c r="A57" s="17" t="s">
        <v>3</v>
      </c>
      <c r="B57" s="3"/>
      <c r="C57" s="38"/>
      <c r="D57" s="38"/>
      <c r="E57" s="38"/>
      <c r="F57" s="38"/>
      <c r="G57" s="38"/>
      <c r="H57" s="38"/>
      <c r="I57" s="38"/>
      <c r="J57" s="38"/>
      <c r="K57" s="38"/>
    </row>
    <row r="58" spans="1:11" x14ac:dyDescent="0.2">
      <c r="A58" s="1" t="s">
        <v>0</v>
      </c>
      <c r="B58" s="3">
        <v>10</v>
      </c>
      <c r="C58" s="38"/>
      <c r="D58" s="38"/>
      <c r="E58" s="38"/>
      <c r="F58" s="38"/>
      <c r="G58" s="38"/>
      <c r="H58" s="38"/>
      <c r="I58" s="38"/>
      <c r="J58" s="38"/>
      <c r="K58" s="38"/>
    </row>
    <row r="59" spans="1:11" ht="25.5" x14ac:dyDescent="0.2">
      <c r="A59" s="1" t="s">
        <v>77</v>
      </c>
      <c r="B59" s="3">
        <v>6</v>
      </c>
      <c r="C59" s="38">
        <v>6</v>
      </c>
      <c r="D59" s="38"/>
      <c r="E59" s="38"/>
      <c r="F59" s="38"/>
      <c r="G59" s="38"/>
      <c r="H59" s="38"/>
      <c r="I59" s="38"/>
      <c r="J59" s="38"/>
      <c r="K59" s="38"/>
    </row>
    <row r="60" spans="1:11" x14ac:dyDescent="0.2">
      <c r="A60" s="1" t="s">
        <v>78</v>
      </c>
      <c r="B60" s="2">
        <v>4</v>
      </c>
      <c r="C60" s="4">
        <v>4</v>
      </c>
      <c r="D60" s="4"/>
      <c r="E60" s="4"/>
      <c r="F60" s="4"/>
      <c r="G60" s="4">
        <v>4</v>
      </c>
      <c r="H60" s="4">
        <v>4</v>
      </c>
      <c r="I60" s="4"/>
      <c r="J60" s="4"/>
      <c r="K60" s="4"/>
    </row>
    <row r="61" spans="1:11" x14ac:dyDescent="0.2">
      <c r="A61" s="1"/>
      <c r="C61" s="38"/>
      <c r="D61" s="38"/>
      <c r="E61" s="38"/>
      <c r="F61" s="38"/>
      <c r="G61" s="38"/>
      <c r="H61" s="38"/>
      <c r="I61" s="38"/>
      <c r="J61" s="38"/>
      <c r="K61" s="38"/>
    </row>
    <row r="62" spans="1:11" s="21" customFormat="1" ht="51" x14ac:dyDescent="0.2">
      <c r="A62" s="17" t="s">
        <v>18</v>
      </c>
      <c r="B62" s="3"/>
      <c r="C62" s="38"/>
      <c r="D62" s="38"/>
      <c r="E62" s="38"/>
      <c r="F62" s="38"/>
      <c r="G62" s="38"/>
      <c r="H62" s="38"/>
      <c r="I62" s="38"/>
      <c r="J62" s="38"/>
      <c r="K62" s="20" t="s">
        <v>112</v>
      </c>
    </row>
    <row r="63" spans="1:11" ht="25.5" x14ac:dyDescent="0.2">
      <c r="A63" s="1" t="s">
        <v>95</v>
      </c>
      <c r="B63" s="3">
        <v>4</v>
      </c>
      <c r="C63" s="38"/>
      <c r="D63" s="38"/>
      <c r="E63" s="38"/>
      <c r="F63" s="38">
        <v>4</v>
      </c>
      <c r="G63" s="38"/>
      <c r="H63" s="38"/>
      <c r="I63" s="38"/>
      <c r="J63" s="38"/>
      <c r="K63" s="38"/>
    </row>
    <row r="64" spans="1:11" ht="14.25" customHeight="1" x14ac:dyDescent="0.2">
      <c r="A64" s="1" t="s">
        <v>38</v>
      </c>
      <c r="B64" s="3">
        <v>2</v>
      </c>
      <c r="D64" s="4"/>
      <c r="E64" s="4">
        <v>2</v>
      </c>
      <c r="F64" s="4"/>
      <c r="G64" s="4"/>
      <c r="H64" s="4"/>
      <c r="I64" s="4"/>
      <c r="J64" s="4"/>
      <c r="K64" s="4"/>
    </row>
    <row r="65" spans="1:11" ht="14.25" customHeight="1" x14ac:dyDescent="0.2">
      <c r="A65" s="1" t="s">
        <v>39</v>
      </c>
      <c r="B65" s="3">
        <v>4</v>
      </c>
      <c r="C65" s="4">
        <v>4</v>
      </c>
      <c r="D65" s="4">
        <v>4</v>
      </c>
      <c r="E65" s="4"/>
      <c r="F65" s="4"/>
      <c r="G65" s="4"/>
      <c r="H65" s="4"/>
      <c r="I65" s="4"/>
      <c r="J65" s="4"/>
      <c r="K65" s="4"/>
    </row>
    <row r="66" spans="1:11" ht="25.5" x14ac:dyDescent="0.2">
      <c r="A66" s="1" t="s">
        <v>83</v>
      </c>
      <c r="B66" s="3">
        <v>6</v>
      </c>
      <c r="C66" s="38"/>
      <c r="D66" s="38"/>
      <c r="E66" s="38"/>
      <c r="F66" s="38"/>
      <c r="G66" s="38"/>
      <c r="H66" s="38"/>
      <c r="I66" s="38"/>
      <c r="J66" s="38"/>
      <c r="K66" s="38"/>
    </row>
    <row r="67" spans="1:11" ht="25.5" x14ac:dyDescent="0.2">
      <c r="A67" s="1" t="s">
        <v>84</v>
      </c>
      <c r="B67" s="3">
        <v>10</v>
      </c>
      <c r="C67" s="38"/>
      <c r="D67" s="38"/>
      <c r="E67" s="38"/>
      <c r="F67" s="38"/>
      <c r="G67" s="38"/>
      <c r="H67" s="38"/>
      <c r="I67" s="38"/>
      <c r="J67" s="38">
        <v>10</v>
      </c>
      <c r="K67" s="38"/>
    </row>
    <row r="68" spans="1:11" x14ac:dyDescent="0.2">
      <c r="D68" s="4"/>
      <c r="E68" s="4"/>
      <c r="F68" s="4"/>
      <c r="G68" s="4"/>
      <c r="H68" s="4"/>
      <c r="I68" s="4"/>
      <c r="J68" s="4"/>
      <c r="K68" s="4"/>
    </row>
    <row r="69" spans="1:11" s="25" customFormat="1" ht="20.100000000000001" customHeight="1" x14ac:dyDescent="0.2">
      <c r="A69" s="22" t="s">
        <v>36</v>
      </c>
      <c r="B69" s="23"/>
      <c r="C69" s="24">
        <f>SUM(C58:C67)</f>
        <v>14</v>
      </c>
      <c r="D69" s="24">
        <f>SUM(D58:D67)</f>
        <v>4</v>
      </c>
      <c r="E69" s="24">
        <f t="shared" ref="E69:G69" si="4">SUM(E58:E67)</f>
        <v>2</v>
      </c>
      <c r="F69" s="24">
        <f t="shared" si="4"/>
        <v>4</v>
      </c>
      <c r="G69" s="24">
        <f t="shared" si="4"/>
        <v>4</v>
      </c>
      <c r="H69" s="24">
        <f t="shared" ref="H69:K69" si="5">SUM(H58:H67)</f>
        <v>4</v>
      </c>
      <c r="I69" s="24">
        <f t="shared" si="5"/>
        <v>0</v>
      </c>
      <c r="J69" s="24">
        <f t="shared" si="5"/>
        <v>10</v>
      </c>
      <c r="K69" s="24">
        <f t="shared" si="5"/>
        <v>0</v>
      </c>
    </row>
    <row r="70" spans="1:11" x14ac:dyDescent="0.2">
      <c r="D70" s="4"/>
      <c r="E70" s="4"/>
      <c r="F70" s="4"/>
      <c r="G70" s="4"/>
      <c r="H70" s="4"/>
      <c r="I70" s="4"/>
      <c r="J70" s="4"/>
      <c r="K70" s="4"/>
    </row>
    <row r="71" spans="1:11" ht="24.95" customHeight="1" x14ac:dyDescent="0.2">
      <c r="A71" s="13" t="s">
        <v>81</v>
      </c>
      <c r="B71" s="15" t="s">
        <v>56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"/>
      <c r="D72" s="4"/>
      <c r="E72" s="4"/>
      <c r="F72" s="4"/>
      <c r="G72" s="4"/>
      <c r="H72" s="4"/>
      <c r="I72" s="4"/>
      <c r="J72" s="4"/>
      <c r="K72" s="4"/>
    </row>
    <row r="73" spans="1:11" s="21" customFormat="1" x14ac:dyDescent="0.2">
      <c r="A73" s="17" t="s">
        <v>60</v>
      </c>
      <c r="B73" s="2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1" t="s">
        <v>5</v>
      </c>
      <c r="B74" s="2">
        <v>10</v>
      </c>
      <c r="D74" s="4"/>
      <c r="E74" s="4"/>
      <c r="F74" s="4">
        <v>10</v>
      </c>
      <c r="G74" s="4"/>
      <c r="H74" s="4"/>
      <c r="I74" s="4"/>
      <c r="J74" s="4"/>
      <c r="K74" s="4"/>
    </row>
    <row r="75" spans="1:11" x14ac:dyDescent="0.2">
      <c r="A75" s="1" t="s">
        <v>10</v>
      </c>
      <c r="B75" s="2">
        <v>5</v>
      </c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1" t="s">
        <v>11</v>
      </c>
      <c r="B76" s="2">
        <v>10</v>
      </c>
      <c r="D76" s="4">
        <v>10</v>
      </c>
      <c r="E76" s="4"/>
      <c r="F76" s="4"/>
      <c r="G76" s="4"/>
      <c r="H76" s="4"/>
      <c r="I76" s="4"/>
      <c r="J76" s="4"/>
      <c r="K76" s="4"/>
    </row>
    <row r="77" spans="1:11" x14ac:dyDescent="0.2">
      <c r="A77" s="1" t="s">
        <v>6</v>
      </c>
      <c r="B77" s="2">
        <v>5</v>
      </c>
      <c r="D77" s="4">
        <v>5</v>
      </c>
      <c r="E77" s="4"/>
      <c r="F77" s="4"/>
      <c r="G77" s="4"/>
      <c r="H77" s="4"/>
      <c r="I77" s="4"/>
      <c r="J77" s="4"/>
      <c r="K77" s="4"/>
    </row>
    <row r="78" spans="1:11" s="21" customFormat="1" x14ac:dyDescent="0.2">
      <c r="A78" s="1" t="s">
        <v>7</v>
      </c>
      <c r="B78" s="2">
        <v>10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1" t="s">
        <v>8</v>
      </c>
      <c r="B79" s="2">
        <v>5</v>
      </c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1" t="s">
        <v>9</v>
      </c>
      <c r="B80" s="2">
        <v>10</v>
      </c>
      <c r="D80" s="4"/>
      <c r="E80" s="4"/>
      <c r="F80" s="4">
        <v>10</v>
      </c>
      <c r="G80" s="4"/>
      <c r="H80" s="4"/>
      <c r="I80" s="4"/>
      <c r="J80" s="4"/>
      <c r="K80" s="4"/>
    </row>
    <row r="81" spans="1:11" x14ac:dyDescent="0.2">
      <c r="A81" s="1"/>
      <c r="D81" s="4"/>
      <c r="E81" s="4"/>
      <c r="F81" s="4"/>
      <c r="G81" s="4"/>
      <c r="H81" s="4"/>
      <c r="I81" s="4"/>
      <c r="J81" s="4"/>
      <c r="K81" s="4"/>
    </row>
    <row r="82" spans="1:11" s="21" customFormat="1" x14ac:dyDescent="0.2">
      <c r="A82" s="17" t="s">
        <v>80</v>
      </c>
      <c r="B82" s="3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1" t="s">
        <v>12</v>
      </c>
      <c r="B83" s="3">
        <v>20</v>
      </c>
      <c r="D83" s="4"/>
      <c r="E83" s="4">
        <v>20</v>
      </c>
      <c r="F83" s="4"/>
      <c r="G83" s="4"/>
      <c r="H83" s="4"/>
      <c r="I83" s="4"/>
      <c r="J83" s="4"/>
      <c r="K83" s="4"/>
    </row>
    <row r="84" spans="1:11" x14ac:dyDescent="0.2">
      <c r="A84" s="1" t="s">
        <v>17</v>
      </c>
      <c r="B84" s="3">
        <v>15</v>
      </c>
      <c r="D84" s="4"/>
      <c r="E84" s="4"/>
      <c r="F84" s="4"/>
      <c r="G84" s="4">
        <v>15</v>
      </c>
      <c r="H84" s="4"/>
      <c r="I84" s="4">
        <v>15</v>
      </c>
      <c r="J84" s="4"/>
      <c r="K84" s="4"/>
    </row>
    <row r="85" spans="1:11" x14ac:dyDescent="0.2">
      <c r="A85" s="1" t="s">
        <v>13</v>
      </c>
      <c r="B85" s="2">
        <v>10</v>
      </c>
      <c r="C85" s="4">
        <v>10</v>
      </c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1" t="s">
        <v>100</v>
      </c>
      <c r="B86" s="2">
        <v>6</v>
      </c>
      <c r="D86" s="4"/>
      <c r="E86" s="4"/>
      <c r="F86" s="4"/>
      <c r="G86" s="4"/>
      <c r="H86" s="4"/>
      <c r="I86" s="4"/>
      <c r="J86" s="4">
        <v>6</v>
      </c>
      <c r="K86" s="4"/>
    </row>
    <row r="87" spans="1:11" x14ac:dyDescent="0.2">
      <c r="A87" s="1" t="s">
        <v>14</v>
      </c>
      <c r="B87" s="2">
        <v>6</v>
      </c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1" t="s">
        <v>15</v>
      </c>
      <c r="B88" s="2">
        <v>4</v>
      </c>
      <c r="C88" s="4" t="s">
        <v>4</v>
      </c>
      <c r="D88" s="4" t="s">
        <v>4</v>
      </c>
      <c r="E88" s="4" t="s">
        <v>4</v>
      </c>
      <c r="F88" s="4" t="s">
        <v>4</v>
      </c>
      <c r="G88" s="4" t="s">
        <v>4</v>
      </c>
      <c r="H88" s="4" t="s">
        <v>4</v>
      </c>
      <c r="I88" s="4" t="s">
        <v>4</v>
      </c>
      <c r="J88" s="4" t="s">
        <v>4</v>
      </c>
      <c r="K88" s="4" t="s">
        <v>4</v>
      </c>
    </row>
    <row r="89" spans="1:11" x14ac:dyDescent="0.2">
      <c r="A89" s="1" t="s">
        <v>16</v>
      </c>
      <c r="B89" s="2">
        <v>4</v>
      </c>
      <c r="C89" s="4" t="s">
        <v>4</v>
      </c>
      <c r="D89" s="4" t="s">
        <v>4</v>
      </c>
      <c r="E89" s="4" t="s">
        <v>4</v>
      </c>
      <c r="F89" s="4" t="s">
        <v>4</v>
      </c>
      <c r="G89" s="4" t="s">
        <v>4</v>
      </c>
      <c r="H89" s="4" t="s">
        <v>4</v>
      </c>
      <c r="I89" s="4" t="s">
        <v>4</v>
      </c>
      <c r="J89" s="4" t="s">
        <v>4</v>
      </c>
      <c r="K89" s="4" t="s">
        <v>4</v>
      </c>
    </row>
    <row r="90" spans="1:11" x14ac:dyDescent="0.2">
      <c r="A90" s="1" t="s">
        <v>45</v>
      </c>
      <c r="B90" s="2">
        <v>4</v>
      </c>
      <c r="C90" s="4" t="s">
        <v>4</v>
      </c>
      <c r="D90" s="4" t="s">
        <v>4</v>
      </c>
      <c r="E90" s="4" t="s">
        <v>4</v>
      </c>
      <c r="F90" s="4" t="s">
        <v>4</v>
      </c>
      <c r="G90" s="4" t="s">
        <v>4</v>
      </c>
      <c r="H90" s="4" t="s">
        <v>4</v>
      </c>
      <c r="I90" s="4" t="s">
        <v>4</v>
      </c>
      <c r="J90" s="4" t="s">
        <v>4</v>
      </c>
      <c r="K90" s="4" t="s">
        <v>4</v>
      </c>
    </row>
    <row r="91" spans="1:11" x14ac:dyDescent="0.2">
      <c r="A91" s="1"/>
      <c r="B91" s="2"/>
      <c r="D91" s="4"/>
      <c r="E91" s="4"/>
      <c r="F91" s="4"/>
      <c r="G91" s="4"/>
      <c r="H91" s="4"/>
      <c r="I91" s="4"/>
      <c r="J91" s="4"/>
      <c r="K91" s="4"/>
    </row>
    <row r="92" spans="1:11" s="40" customFormat="1" ht="20.100000000000001" customHeight="1" x14ac:dyDescent="0.2">
      <c r="A92" s="39" t="s">
        <v>32</v>
      </c>
      <c r="B92" s="23"/>
      <c r="C92" s="24">
        <f>SUM(C74:C90)</f>
        <v>10</v>
      </c>
      <c r="D92" s="24">
        <f>SUM(D74:D90)</f>
        <v>15</v>
      </c>
      <c r="E92" s="24">
        <f t="shared" ref="E92:G92" si="6">SUM(E74:E90)</f>
        <v>20</v>
      </c>
      <c r="F92" s="24">
        <f t="shared" si="6"/>
        <v>20</v>
      </c>
      <c r="G92" s="24">
        <f t="shared" si="6"/>
        <v>15</v>
      </c>
      <c r="H92" s="24">
        <f t="shared" ref="H92:K92" si="7">SUM(H74:H90)</f>
        <v>0</v>
      </c>
      <c r="I92" s="24">
        <f t="shared" si="7"/>
        <v>15</v>
      </c>
      <c r="J92" s="24">
        <f t="shared" si="7"/>
        <v>6</v>
      </c>
      <c r="K92" s="24">
        <f t="shared" si="7"/>
        <v>0</v>
      </c>
    </row>
    <row r="93" spans="1:11" x14ac:dyDescent="0.2">
      <c r="D93" s="4"/>
      <c r="E93" s="4"/>
      <c r="F93" s="4"/>
      <c r="G93" s="4"/>
      <c r="H93" s="4"/>
      <c r="I93" s="4"/>
      <c r="J93" s="4"/>
      <c r="K93" s="4"/>
    </row>
    <row r="94" spans="1:11" ht="24.95" customHeight="1" x14ac:dyDescent="0.2">
      <c r="A94" s="13" t="s">
        <v>82</v>
      </c>
      <c r="B94" s="15" t="s">
        <v>56</v>
      </c>
      <c r="C94" s="15"/>
      <c r="D94" s="15"/>
      <c r="E94" s="15"/>
      <c r="F94" s="15"/>
      <c r="G94" s="15"/>
      <c r="H94" s="15"/>
      <c r="I94" s="15"/>
      <c r="J94" s="15"/>
      <c r="K94" s="15"/>
    </row>
    <row r="95" spans="1:11" s="21" customFormat="1" x14ac:dyDescent="0.2">
      <c r="A95" s="17" t="s">
        <v>19</v>
      </c>
      <c r="B95" s="3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1" t="s">
        <v>20</v>
      </c>
      <c r="B96" s="3">
        <v>10</v>
      </c>
      <c r="D96" s="4"/>
      <c r="E96" s="4"/>
      <c r="F96" s="4"/>
      <c r="G96" s="4"/>
      <c r="H96" s="4"/>
      <c r="I96" s="4">
        <v>10</v>
      </c>
      <c r="J96" s="4"/>
      <c r="K96" s="4"/>
    </row>
    <row r="97" spans="1:11" x14ac:dyDescent="0.2">
      <c r="A97" s="1" t="s">
        <v>21</v>
      </c>
      <c r="B97" s="3">
        <v>5</v>
      </c>
      <c r="D97" s="4"/>
      <c r="E97" s="4"/>
      <c r="F97" s="4"/>
      <c r="G97" s="4"/>
      <c r="H97" s="4"/>
      <c r="I97" s="4"/>
      <c r="J97" s="4">
        <v>5</v>
      </c>
      <c r="K97" s="4"/>
    </row>
    <row r="98" spans="1:11" ht="25.5" x14ac:dyDescent="0.2">
      <c r="A98" s="1" t="s">
        <v>40</v>
      </c>
      <c r="B98" s="3">
        <v>3</v>
      </c>
      <c r="D98" s="4"/>
      <c r="E98" s="4"/>
      <c r="F98" s="4"/>
      <c r="G98" s="4"/>
      <c r="H98" s="4"/>
      <c r="I98" s="4"/>
      <c r="J98" s="4"/>
      <c r="K98" s="4"/>
    </row>
    <row r="99" spans="1:11" s="21" customFormat="1" x14ac:dyDescent="0.2">
      <c r="B99" s="2"/>
      <c r="C99" s="4"/>
      <c r="D99" s="4"/>
      <c r="E99" s="4"/>
      <c r="F99" s="4"/>
      <c r="G99" s="4"/>
      <c r="H99" s="4"/>
      <c r="I99" s="4"/>
      <c r="J99" s="4"/>
      <c r="K99" s="4"/>
    </row>
    <row r="100" spans="1:11" ht="38.25" x14ac:dyDescent="0.2">
      <c r="A100" s="17" t="s">
        <v>41</v>
      </c>
      <c r="B100" s="2">
        <v>10</v>
      </c>
      <c r="D100" s="4"/>
      <c r="E100" s="4"/>
      <c r="F100" s="4"/>
      <c r="G100" s="4"/>
      <c r="H100" s="4">
        <v>10</v>
      </c>
      <c r="I100" s="4"/>
      <c r="J100" s="4"/>
      <c r="K100" s="20" t="s">
        <v>117</v>
      </c>
    </row>
    <row r="101" spans="1:11" x14ac:dyDescent="0.2">
      <c r="D101" s="4"/>
      <c r="E101" s="4"/>
      <c r="F101" s="4"/>
      <c r="G101" s="4"/>
      <c r="H101" s="4"/>
      <c r="I101" s="4"/>
      <c r="J101" s="4"/>
      <c r="K101" s="4"/>
    </row>
    <row r="102" spans="1:11" s="21" customFormat="1" ht="25.5" x14ac:dyDescent="0.2">
      <c r="A102" s="17" t="s">
        <v>22</v>
      </c>
      <c r="B102" s="3"/>
      <c r="C102" s="4"/>
      <c r="D102" s="4"/>
      <c r="E102" s="4"/>
      <c r="F102" s="4"/>
      <c r="G102" s="4"/>
      <c r="H102" s="4"/>
      <c r="I102" s="4"/>
      <c r="J102" s="4"/>
      <c r="K102" s="20" t="s">
        <v>118</v>
      </c>
    </row>
    <row r="103" spans="1:11" x14ac:dyDescent="0.2">
      <c r="A103" s="1" t="s">
        <v>23</v>
      </c>
      <c r="B103" s="2" t="s">
        <v>102</v>
      </c>
      <c r="D103" s="4"/>
      <c r="E103" s="4"/>
      <c r="F103" s="4"/>
      <c r="G103" s="4"/>
      <c r="H103" s="4"/>
      <c r="I103" s="4"/>
      <c r="J103" s="4">
        <v>8</v>
      </c>
      <c r="K103" s="4"/>
    </row>
    <row r="104" spans="1:11" ht="14.25" customHeight="1" x14ac:dyDescent="0.2">
      <c r="A104" s="1" t="s">
        <v>24</v>
      </c>
      <c r="B104" s="2" t="s">
        <v>102</v>
      </c>
      <c r="D104" s="4"/>
      <c r="E104" s="4"/>
      <c r="F104" s="4"/>
      <c r="G104" s="4"/>
      <c r="H104" s="4"/>
      <c r="I104" s="4">
        <v>4</v>
      </c>
      <c r="J104" s="4"/>
      <c r="K104" s="4"/>
    </row>
    <row r="105" spans="1:11" x14ac:dyDescent="0.2">
      <c r="A105" s="1" t="s">
        <v>25</v>
      </c>
      <c r="B105" s="2" t="s">
        <v>102</v>
      </c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B106" s="3" t="s">
        <v>4</v>
      </c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17" t="s">
        <v>35</v>
      </c>
      <c r="D107" s="4"/>
      <c r="E107" s="4"/>
      <c r="F107" s="4"/>
      <c r="G107" s="4"/>
      <c r="H107" s="4"/>
      <c r="I107" s="4"/>
      <c r="J107" s="4"/>
      <c r="K107" s="4"/>
    </row>
    <row r="108" spans="1:11" ht="25.5" x14ac:dyDescent="0.2">
      <c r="A108" s="5" t="s">
        <v>26</v>
      </c>
      <c r="B108" s="2">
        <v>10</v>
      </c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D109" s="4"/>
      <c r="E109" s="4"/>
      <c r="F109" s="4"/>
      <c r="G109" s="4"/>
      <c r="H109" s="4"/>
      <c r="I109" s="4"/>
      <c r="J109" s="4"/>
      <c r="K109" s="4"/>
    </row>
    <row r="110" spans="1:11" s="25" customFormat="1" ht="20.100000000000001" customHeight="1" x14ac:dyDescent="0.2">
      <c r="A110" s="22" t="s">
        <v>33</v>
      </c>
      <c r="B110" s="23"/>
      <c r="C110" s="24">
        <f>SUM(C96:C108)</f>
        <v>0</v>
      </c>
      <c r="D110" s="24">
        <f>SUM(D96:D108)</f>
        <v>0</v>
      </c>
      <c r="E110" s="24">
        <f t="shared" ref="E110:G110" si="8">SUM(E96:E108)</f>
        <v>0</v>
      </c>
      <c r="F110" s="24">
        <f t="shared" si="8"/>
        <v>0</v>
      </c>
      <c r="G110" s="24">
        <f t="shared" si="8"/>
        <v>0</v>
      </c>
      <c r="H110" s="24">
        <f t="shared" ref="H110:K110" si="9">SUM(H96:H108)</f>
        <v>10</v>
      </c>
      <c r="I110" s="24">
        <f t="shared" si="9"/>
        <v>14</v>
      </c>
      <c r="J110" s="24">
        <f t="shared" si="9"/>
        <v>13</v>
      </c>
      <c r="K110" s="24">
        <f t="shared" si="9"/>
        <v>0</v>
      </c>
    </row>
    <row r="111" spans="1:11" x14ac:dyDescent="0.2">
      <c r="D111" s="4"/>
      <c r="E111" s="4"/>
      <c r="F111" s="4"/>
      <c r="G111" s="4"/>
      <c r="H111" s="4"/>
      <c r="I111" s="4"/>
      <c r="J111" s="4"/>
      <c r="K111" s="4"/>
    </row>
    <row r="112" spans="1:11" ht="15.75" x14ac:dyDescent="0.2">
      <c r="A112" s="41" t="s">
        <v>86</v>
      </c>
      <c r="B112" s="42"/>
      <c r="C112" s="43">
        <f>C110+C92+C69+C54+C17</f>
        <v>64</v>
      </c>
      <c r="D112" s="43">
        <f>D110+D92+D69+D54+D17</f>
        <v>58</v>
      </c>
      <c r="E112" s="43">
        <f t="shared" ref="E112:G112" si="10">E110+E92+E69+E54+E17</f>
        <v>44</v>
      </c>
      <c r="F112" s="43">
        <f t="shared" si="10"/>
        <v>42</v>
      </c>
      <c r="G112" s="43">
        <f t="shared" si="10"/>
        <v>42</v>
      </c>
      <c r="H112" s="43">
        <f t="shared" ref="H112:K112" si="11">H110+H92+H69+H54+H17</f>
        <v>32</v>
      </c>
      <c r="I112" s="43">
        <f t="shared" si="11"/>
        <v>46</v>
      </c>
      <c r="J112" s="43">
        <f t="shared" si="11"/>
        <v>66</v>
      </c>
      <c r="K112" s="43">
        <f t="shared" si="11"/>
        <v>0</v>
      </c>
    </row>
    <row r="113" spans="1:11" s="48" customFormat="1" ht="31.5" x14ac:dyDescent="0.2">
      <c r="A113" s="44" t="s">
        <v>94</v>
      </c>
      <c r="B113" s="45"/>
      <c r="C113" s="46">
        <v>204</v>
      </c>
      <c r="D113" s="47">
        <v>180</v>
      </c>
      <c r="E113" s="47">
        <v>150</v>
      </c>
      <c r="F113" s="47">
        <v>153</v>
      </c>
      <c r="G113" s="47">
        <v>132</v>
      </c>
      <c r="H113" s="47">
        <v>96</v>
      </c>
      <c r="I113" s="47">
        <v>64</v>
      </c>
      <c r="J113" s="47">
        <v>189</v>
      </c>
      <c r="K113" s="47"/>
    </row>
    <row r="116" spans="1:11" ht="44.45" customHeight="1" x14ac:dyDescent="0.2">
      <c r="A116" s="13" t="s">
        <v>103</v>
      </c>
      <c r="B116" s="15" t="s">
        <v>27</v>
      </c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"/>
    </row>
    <row r="118" spans="1:11" x14ac:dyDescent="0.2">
      <c r="A118" s="17" t="s">
        <v>31</v>
      </c>
      <c r="B118" s="2" t="s">
        <v>43</v>
      </c>
      <c r="C118" s="4">
        <v>2</v>
      </c>
      <c r="D118" s="38">
        <v>3</v>
      </c>
      <c r="E118" s="38">
        <v>2</v>
      </c>
      <c r="F118" s="38">
        <v>2</v>
      </c>
      <c r="G118" s="38">
        <v>2</v>
      </c>
      <c r="H118" s="38"/>
      <c r="I118" s="38"/>
      <c r="J118" s="38">
        <v>4</v>
      </c>
      <c r="K118" s="38"/>
    </row>
    <row r="119" spans="1:11" x14ac:dyDescent="0.2">
      <c r="A119" s="1"/>
      <c r="D119" s="38"/>
      <c r="E119" s="38"/>
      <c r="F119" s="38"/>
      <c r="G119" s="38"/>
      <c r="H119" s="38"/>
      <c r="I119" s="38"/>
      <c r="J119" s="38"/>
      <c r="K119" s="38"/>
    </row>
    <row r="120" spans="1:11" x14ac:dyDescent="0.2">
      <c r="A120" s="17" t="s">
        <v>28</v>
      </c>
      <c r="B120" s="2" t="s">
        <v>42</v>
      </c>
      <c r="D120" s="38"/>
      <c r="E120" s="38"/>
      <c r="F120" s="38"/>
      <c r="G120" s="38">
        <v>1</v>
      </c>
      <c r="H120" s="38">
        <v>2</v>
      </c>
      <c r="I120" s="38"/>
      <c r="J120" s="38"/>
      <c r="K120" s="38"/>
    </row>
    <row r="121" spans="1:11" x14ac:dyDescent="0.2">
      <c r="A121" s="17"/>
      <c r="D121" s="38"/>
      <c r="E121" s="38"/>
      <c r="F121" s="38"/>
      <c r="G121" s="38"/>
      <c r="H121" s="38"/>
      <c r="I121" s="38"/>
      <c r="J121" s="38"/>
      <c r="K121" s="38"/>
    </row>
    <row r="122" spans="1:11" s="21" customFormat="1" ht="25.5" x14ac:dyDescent="0.2">
      <c r="A122" s="17" t="s">
        <v>29</v>
      </c>
      <c r="B122" s="2" t="s">
        <v>43</v>
      </c>
      <c r="C122" s="4"/>
      <c r="D122" s="38"/>
      <c r="E122" s="38"/>
      <c r="F122" s="38"/>
      <c r="G122" s="38"/>
      <c r="H122" s="38"/>
      <c r="I122" s="38">
        <v>1</v>
      </c>
      <c r="J122" s="38">
        <v>1</v>
      </c>
      <c r="K122" s="38"/>
    </row>
    <row r="123" spans="1:11" x14ac:dyDescent="0.2">
      <c r="A123" s="1" t="s">
        <v>4</v>
      </c>
      <c r="D123" s="38"/>
      <c r="E123" s="38"/>
      <c r="F123" s="38"/>
      <c r="G123" s="38"/>
      <c r="H123" s="38"/>
      <c r="I123" s="38"/>
      <c r="J123" s="38"/>
      <c r="K123" s="38"/>
    </row>
    <row r="124" spans="1:11" ht="25.5" x14ac:dyDescent="0.2">
      <c r="A124" s="17" t="s">
        <v>30</v>
      </c>
      <c r="B124" s="2" t="s">
        <v>43</v>
      </c>
      <c r="C124" s="4">
        <v>2</v>
      </c>
      <c r="D124" s="38"/>
      <c r="E124" s="38">
        <v>1</v>
      </c>
      <c r="F124" s="38">
        <v>1</v>
      </c>
      <c r="G124" s="38">
        <v>1</v>
      </c>
      <c r="H124" s="38"/>
      <c r="I124" s="38"/>
      <c r="J124" s="38"/>
      <c r="K124" s="38"/>
    </row>
    <row r="125" spans="1:11" x14ac:dyDescent="0.2">
      <c r="A125" s="1" t="s">
        <v>4</v>
      </c>
    </row>
    <row r="126" spans="1:11" s="25" customFormat="1" ht="20.100000000000001" customHeight="1" x14ac:dyDescent="0.2">
      <c r="A126" s="22" t="s">
        <v>34</v>
      </c>
      <c r="B126" s="23"/>
      <c r="C126" s="24">
        <f>SUM(C117:C124)</f>
        <v>4</v>
      </c>
      <c r="D126" s="24">
        <f t="shared" ref="D126:K126" si="12">SUM(D117:D124)</f>
        <v>3</v>
      </c>
      <c r="E126" s="24">
        <f t="shared" si="12"/>
        <v>3</v>
      </c>
      <c r="F126" s="24">
        <f t="shared" si="12"/>
        <v>3</v>
      </c>
      <c r="G126" s="24">
        <f t="shared" si="12"/>
        <v>4</v>
      </c>
      <c r="H126" s="24">
        <f t="shared" si="12"/>
        <v>2</v>
      </c>
      <c r="I126" s="24">
        <f t="shared" si="12"/>
        <v>1</v>
      </c>
      <c r="J126" s="24">
        <f t="shared" si="12"/>
        <v>5</v>
      </c>
      <c r="K126" s="24">
        <f t="shared" si="12"/>
        <v>0</v>
      </c>
    </row>
    <row r="127" spans="1:11" s="25" customFormat="1" x14ac:dyDescent="0.2">
      <c r="A127" s="36"/>
      <c r="B127" s="28"/>
      <c r="C127" s="37"/>
      <c r="D127" s="50"/>
      <c r="E127" s="50"/>
      <c r="F127" s="50"/>
      <c r="G127" s="50"/>
      <c r="H127" s="50"/>
      <c r="I127" s="50"/>
      <c r="J127" s="50"/>
      <c r="K127" s="50"/>
    </row>
    <row r="128" spans="1:11" ht="15.75" x14ac:dyDescent="0.2">
      <c r="A128" s="41" t="s">
        <v>86</v>
      </c>
      <c r="B128" s="42"/>
      <c r="C128" s="51">
        <f>C112*C126</f>
        <v>256</v>
      </c>
      <c r="D128" s="51">
        <f t="shared" ref="D128:K128" si="13">D112*D126</f>
        <v>174</v>
      </c>
      <c r="E128" s="51">
        <f t="shared" si="13"/>
        <v>132</v>
      </c>
      <c r="F128" s="51">
        <f t="shared" si="13"/>
        <v>126</v>
      </c>
      <c r="G128" s="51">
        <f t="shared" si="13"/>
        <v>168</v>
      </c>
      <c r="H128" s="51">
        <f t="shared" si="13"/>
        <v>64</v>
      </c>
      <c r="I128" s="51">
        <f t="shared" si="13"/>
        <v>46</v>
      </c>
      <c r="J128" s="51">
        <f t="shared" si="13"/>
        <v>330</v>
      </c>
      <c r="K128" s="51">
        <f t="shared" si="13"/>
        <v>0</v>
      </c>
    </row>
    <row r="129" spans="1:11" s="48" customFormat="1" ht="31.5" x14ac:dyDescent="0.2">
      <c r="A129" s="44" t="s">
        <v>94</v>
      </c>
      <c r="B129" s="45"/>
      <c r="C129" s="46">
        <v>204</v>
      </c>
      <c r="D129" s="47">
        <v>180</v>
      </c>
      <c r="E129" s="47">
        <v>150</v>
      </c>
      <c r="F129" s="47">
        <v>153</v>
      </c>
      <c r="G129" s="47">
        <v>132</v>
      </c>
      <c r="H129" s="47">
        <v>96</v>
      </c>
      <c r="I129" s="47">
        <v>64</v>
      </c>
      <c r="J129" s="47">
        <v>189</v>
      </c>
      <c r="K129" s="47"/>
    </row>
  </sheetData>
  <mergeCells count="1">
    <mergeCell ref="C1:J1"/>
  </mergeCells>
  <printOptions horizontalCentered="1" gridLines="1"/>
  <pageMargins left="0.5" right="0.5" top="0.87" bottom="0.55000000000000004" header="0.43" footer="0.3"/>
  <pageSetup scale="80" fitToHeight="0" orientation="portrait" r:id="rId1"/>
  <headerFooter>
    <oddHeader>&amp;C&amp;"MS Sans Serif,Bold"&amp;13CIP Proposal Evaluation Criteria for FY2014/15 and FY2015/16</oddHeader>
    <oddFooter>&amp;C&amp;P</oddFooter>
  </headerFooter>
  <rowBreaks count="2" manualBreakCount="2">
    <brk id="55" max="10" man="1"/>
    <brk id="9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CIP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6A4D99A9-A276-48F6-BD04-02E74CA38E07}"/>
</file>

<file path=customXml/itemProps2.xml><?xml version="1.0" encoding="utf-8"?>
<ds:datastoreItem xmlns:ds="http://schemas.openxmlformats.org/officeDocument/2006/customXml" ds:itemID="{50C1A78E-A5B8-48D8-9340-826096F6ED30}"/>
</file>

<file path=customXml/itemProps3.xml><?xml version="1.0" encoding="utf-8"?>
<ds:datastoreItem xmlns:ds="http://schemas.openxmlformats.org/officeDocument/2006/customXml" ds:itemID="{DD8506D6-F0B6-48FC-B93E-A982CCD33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Criteria</vt:lpstr>
      <vt:lpstr>Criteria!Print_Area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CIP Proposal Evaluation Criteria-v2-jrs</dc:title>
  <dc:creator>Tellers,Tobin E</dc:creator>
  <cp:lastModifiedBy>José Sánchez</cp:lastModifiedBy>
  <cp:lastPrinted>2015-06-11T17:29:50Z</cp:lastPrinted>
  <dcterms:created xsi:type="dcterms:W3CDTF">2007-05-10T21:39:13Z</dcterms:created>
  <dcterms:modified xsi:type="dcterms:W3CDTF">2015-06-11T17:30:14Z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