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0" windowWidth="18180" windowHeight="11865"/>
  </bookViews>
  <sheets>
    <sheet name="Information" sheetId="1" r:id="rId1"/>
    <sheet name="MWD Requested Demand" sheetId="2" r:id="rId2"/>
    <sheet name="Hydrology Years" sheetId="3" r:id="rId3"/>
    <sheet name="MWD Depletions" sheetId="4" r:id="rId4"/>
    <sheet name="MWD Surplus Volume" sheetId="5" r:id="rId5"/>
    <sheet name="FC 70R1v Flag" sheetId="8" r:id="rId6"/>
    <sheet name="1145E Flag" sheetId="9" r:id="rId7"/>
    <sheet name="Lake Mead E-o-Dec Elevation" sheetId="10" r:id="rId8"/>
    <sheet name="Lake Mead E-o-Dec Storage" sheetId="11" r:id="rId9"/>
    <sheet name="California Hydrologic Shortages" sheetId="12" r:id="rId10"/>
    <sheet name="MWD Depletions - Adjusted" sheetId="13" r:id="rId11"/>
  </sheets>
  <calcPr calcId="145621"/>
</workbook>
</file>

<file path=xl/calcChain.xml><?xml version="1.0" encoding="utf-8"?>
<calcChain xmlns="http://schemas.openxmlformats.org/spreadsheetml/2006/main">
  <c r="CO46" i="13" l="1"/>
  <c r="CN46" i="13"/>
  <c r="CM46" i="13"/>
  <c r="CL46" i="13"/>
  <c r="CK46" i="13"/>
  <c r="CJ46" i="13"/>
  <c r="CI46" i="13"/>
  <c r="CH46" i="13"/>
  <c r="CG46" i="13"/>
  <c r="CF46" i="13"/>
  <c r="CE46" i="13"/>
  <c r="CD46" i="13"/>
  <c r="CC46" i="13"/>
  <c r="CB46" i="13"/>
  <c r="CA46" i="13"/>
  <c r="BZ46" i="13"/>
  <c r="BY46" i="13"/>
  <c r="BX46" i="13"/>
  <c r="BW46" i="13"/>
  <c r="BV46" i="13"/>
  <c r="BU46" i="13"/>
  <c r="BT46" i="13"/>
  <c r="BS46" i="13"/>
  <c r="BR46" i="13"/>
  <c r="BQ46" i="13"/>
  <c r="BP46" i="13"/>
  <c r="BO46" i="13"/>
  <c r="BN46" i="13"/>
  <c r="BM46" i="13"/>
  <c r="BL46" i="13"/>
  <c r="BK46" i="13"/>
  <c r="BJ46" i="13"/>
  <c r="BI46" i="13"/>
  <c r="BH46" i="13"/>
  <c r="BG46" i="13"/>
  <c r="BF46" i="13"/>
  <c r="BE46" i="13"/>
  <c r="BD46" i="13"/>
  <c r="BC46" i="13"/>
  <c r="BB46" i="13"/>
  <c r="BA46" i="13"/>
  <c r="AZ46" i="13"/>
  <c r="AY46" i="13"/>
  <c r="AX46" i="13"/>
  <c r="AW46" i="13"/>
  <c r="AV46" i="13"/>
  <c r="AU46" i="13"/>
  <c r="AT46" i="13"/>
  <c r="AS46" i="13"/>
  <c r="AR46" i="13"/>
  <c r="AQ46" i="13"/>
  <c r="AP46" i="13"/>
  <c r="AO46" i="13"/>
  <c r="AN46" i="13"/>
  <c r="AM46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CO45" i="13"/>
  <c r="CN45" i="13"/>
  <c r="CM45" i="13"/>
  <c r="CL45" i="13"/>
  <c r="CK45" i="13"/>
  <c r="CJ45" i="13"/>
  <c r="CI45" i="13"/>
  <c r="CH45" i="13"/>
  <c r="CG45" i="13"/>
  <c r="CF45" i="13"/>
  <c r="CE45" i="13"/>
  <c r="CD45" i="13"/>
  <c r="CC45" i="13"/>
  <c r="CB45" i="13"/>
  <c r="CA45" i="13"/>
  <c r="BZ45" i="13"/>
  <c r="BY45" i="13"/>
  <c r="BX45" i="13"/>
  <c r="BW45" i="13"/>
  <c r="BV45" i="13"/>
  <c r="BU45" i="13"/>
  <c r="BT45" i="13"/>
  <c r="BS45" i="13"/>
  <c r="BR45" i="13"/>
  <c r="BQ45" i="13"/>
  <c r="BP45" i="13"/>
  <c r="BO45" i="13"/>
  <c r="BN45" i="13"/>
  <c r="BM45" i="13"/>
  <c r="BL45" i="13"/>
  <c r="BK45" i="13"/>
  <c r="BJ45" i="13"/>
  <c r="BI45" i="13"/>
  <c r="BH45" i="13"/>
  <c r="BG45" i="13"/>
  <c r="BF45" i="13"/>
  <c r="BE45" i="13"/>
  <c r="BD45" i="13"/>
  <c r="BC45" i="13"/>
  <c r="BB45" i="13"/>
  <c r="BA45" i="13"/>
  <c r="AZ45" i="13"/>
  <c r="AY45" i="13"/>
  <c r="AX45" i="13"/>
  <c r="AW45" i="13"/>
  <c r="AV45" i="13"/>
  <c r="AU45" i="13"/>
  <c r="AT45" i="13"/>
  <c r="AS45" i="13"/>
  <c r="AR45" i="13"/>
  <c r="AQ45" i="13"/>
  <c r="AP45" i="13"/>
  <c r="AO45" i="13"/>
  <c r="AN45" i="13"/>
  <c r="AM45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CR45" i="13" s="1"/>
  <c r="D45" i="13"/>
  <c r="CO44" i="13"/>
  <c r="CN44" i="13"/>
  <c r="CM44" i="13"/>
  <c r="CL44" i="13"/>
  <c r="CK44" i="13"/>
  <c r="CJ44" i="13"/>
  <c r="CI44" i="13"/>
  <c r="CH44" i="13"/>
  <c r="CG44" i="13"/>
  <c r="CF44" i="13"/>
  <c r="CE44" i="13"/>
  <c r="CD44" i="13"/>
  <c r="CC44" i="13"/>
  <c r="CB44" i="13"/>
  <c r="CA44" i="13"/>
  <c r="BZ44" i="13"/>
  <c r="BY44" i="13"/>
  <c r="BX44" i="13"/>
  <c r="BW44" i="13"/>
  <c r="BV44" i="13"/>
  <c r="BU44" i="13"/>
  <c r="BT44" i="13"/>
  <c r="BS44" i="13"/>
  <c r="BR44" i="13"/>
  <c r="BQ44" i="13"/>
  <c r="BP44" i="13"/>
  <c r="BO44" i="13"/>
  <c r="BN44" i="13"/>
  <c r="BM44" i="13"/>
  <c r="BL44" i="13"/>
  <c r="BK44" i="13"/>
  <c r="BJ44" i="13"/>
  <c r="BI44" i="13"/>
  <c r="BH44" i="13"/>
  <c r="BG44" i="13"/>
  <c r="BF44" i="13"/>
  <c r="BE44" i="13"/>
  <c r="BD44" i="13"/>
  <c r="BC44" i="13"/>
  <c r="BB44" i="13"/>
  <c r="BA44" i="13"/>
  <c r="AZ44" i="13"/>
  <c r="AY44" i="13"/>
  <c r="AX44" i="13"/>
  <c r="AW44" i="13"/>
  <c r="AV44" i="13"/>
  <c r="AU44" i="13"/>
  <c r="AT44" i="13"/>
  <c r="AS44" i="13"/>
  <c r="AR44" i="13"/>
  <c r="AQ44" i="13"/>
  <c r="AP44" i="13"/>
  <c r="AO44" i="13"/>
  <c r="AN44" i="13"/>
  <c r="AM44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O43" i="13"/>
  <c r="CN43" i="13"/>
  <c r="CM43" i="13"/>
  <c r="CL43" i="13"/>
  <c r="CK43" i="13"/>
  <c r="CJ43" i="13"/>
  <c r="CI43" i="13"/>
  <c r="CH43" i="13"/>
  <c r="CG43" i="13"/>
  <c r="CF43" i="13"/>
  <c r="CE43" i="13"/>
  <c r="CD43" i="13"/>
  <c r="CC43" i="13"/>
  <c r="CB43" i="13"/>
  <c r="CA43" i="13"/>
  <c r="BZ43" i="13"/>
  <c r="BY43" i="13"/>
  <c r="BX43" i="13"/>
  <c r="BW43" i="13"/>
  <c r="BV43" i="13"/>
  <c r="BU43" i="13"/>
  <c r="BT43" i="13"/>
  <c r="BS43" i="13"/>
  <c r="BR43" i="13"/>
  <c r="BQ43" i="13"/>
  <c r="BP43" i="13"/>
  <c r="BO43" i="13"/>
  <c r="BN43" i="13"/>
  <c r="BM43" i="13"/>
  <c r="BL43" i="13"/>
  <c r="BK43" i="13"/>
  <c r="BJ43" i="13"/>
  <c r="BI43" i="13"/>
  <c r="BH43" i="13"/>
  <c r="BG43" i="13"/>
  <c r="BF43" i="13"/>
  <c r="BE43" i="13"/>
  <c r="BD43" i="13"/>
  <c r="BC43" i="13"/>
  <c r="BB43" i="13"/>
  <c r="BA43" i="13"/>
  <c r="AZ43" i="13"/>
  <c r="AY43" i="13"/>
  <c r="AX43" i="13"/>
  <c r="AW43" i="13"/>
  <c r="AV43" i="13"/>
  <c r="AU43" i="13"/>
  <c r="AT43" i="13"/>
  <c r="AS43" i="13"/>
  <c r="AR43" i="13"/>
  <c r="AQ43" i="13"/>
  <c r="AP43" i="13"/>
  <c r="AO43" i="13"/>
  <c r="AN43" i="13"/>
  <c r="AM43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O42" i="13"/>
  <c r="CN42" i="13"/>
  <c r="CM42" i="13"/>
  <c r="CL42" i="13"/>
  <c r="CK42" i="13"/>
  <c r="CJ42" i="13"/>
  <c r="CI42" i="13"/>
  <c r="CH42" i="13"/>
  <c r="CG42" i="13"/>
  <c r="CF42" i="13"/>
  <c r="CE42" i="13"/>
  <c r="CD42" i="13"/>
  <c r="CC42" i="13"/>
  <c r="CB42" i="13"/>
  <c r="CA42" i="13"/>
  <c r="BZ42" i="13"/>
  <c r="BY42" i="13"/>
  <c r="BX42" i="13"/>
  <c r="BW42" i="13"/>
  <c r="BV42" i="13"/>
  <c r="BU42" i="13"/>
  <c r="BT42" i="13"/>
  <c r="BS42" i="13"/>
  <c r="BR42" i="13"/>
  <c r="BQ42" i="13"/>
  <c r="BP42" i="13"/>
  <c r="BO42" i="13"/>
  <c r="BN42" i="13"/>
  <c r="BM42" i="13"/>
  <c r="BL42" i="13"/>
  <c r="BK42" i="13"/>
  <c r="BJ42" i="13"/>
  <c r="BI42" i="13"/>
  <c r="BH42" i="13"/>
  <c r="BG42" i="13"/>
  <c r="BF42" i="13"/>
  <c r="BE42" i="13"/>
  <c r="BD42" i="13"/>
  <c r="BC42" i="13"/>
  <c r="BB42" i="13"/>
  <c r="BA42" i="13"/>
  <c r="AZ42" i="13"/>
  <c r="AY42" i="13"/>
  <c r="AX42" i="13"/>
  <c r="AW42" i="13"/>
  <c r="AV42" i="13"/>
  <c r="AU42" i="13"/>
  <c r="AT42" i="13"/>
  <c r="AS42" i="13"/>
  <c r="AR42" i="13"/>
  <c r="AQ42" i="13"/>
  <c r="AP42" i="13"/>
  <c r="AO42" i="13"/>
  <c r="AN42" i="13"/>
  <c r="AM42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CO41" i="13"/>
  <c r="CN41" i="13"/>
  <c r="CM41" i="13"/>
  <c r="CL41" i="13"/>
  <c r="CK41" i="13"/>
  <c r="CJ41" i="13"/>
  <c r="CI41" i="13"/>
  <c r="CH41" i="13"/>
  <c r="CG41" i="13"/>
  <c r="CF41" i="13"/>
  <c r="CE41" i="13"/>
  <c r="CD41" i="13"/>
  <c r="CC41" i="13"/>
  <c r="CB41" i="13"/>
  <c r="CA41" i="13"/>
  <c r="BZ41" i="13"/>
  <c r="BY41" i="13"/>
  <c r="BX41" i="13"/>
  <c r="BW41" i="13"/>
  <c r="BV41" i="13"/>
  <c r="BU41" i="13"/>
  <c r="BT41" i="13"/>
  <c r="BS41" i="13"/>
  <c r="BR41" i="13"/>
  <c r="BQ41" i="13"/>
  <c r="BP41" i="13"/>
  <c r="BO41" i="13"/>
  <c r="BN41" i="13"/>
  <c r="BM41" i="13"/>
  <c r="BL41" i="13"/>
  <c r="BK41" i="13"/>
  <c r="BJ41" i="13"/>
  <c r="BI41" i="13"/>
  <c r="BH41" i="13"/>
  <c r="BG41" i="13"/>
  <c r="BF41" i="13"/>
  <c r="BE41" i="13"/>
  <c r="BD41" i="13"/>
  <c r="BC41" i="13"/>
  <c r="BB41" i="13"/>
  <c r="BA41" i="13"/>
  <c r="AZ41" i="13"/>
  <c r="AY41" i="13"/>
  <c r="AX41" i="13"/>
  <c r="AW41" i="13"/>
  <c r="AV41" i="13"/>
  <c r="AU41" i="13"/>
  <c r="AT41" i="13"/>
  <c r="AS41" i="13"/>
  <c r="AR41" i="13"/>
  <c r="AQ41" i="13"/>
  <c r="AP41" i="13"/>
  <c r="AO41" i="13"/>
  <c r="AN41" i="13"/>
  <c r="AM41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O40" i="13"/>
  <c r="CN40" i="13"/>
  <c r="CM40" i="13"/>
  <c r="CL40" i="13"/>
  <c r="CK40" i="13"/>
  <c r="CJ40" i="13"/>
  <c r="CI40" i="13"/>
  <c r="CH40" i="13"/>
  <c r="CG40" i="13"/>
  <c r="CF40" i="13"/>
  <c r="CE40" i="13"/>
  <c r="CD40" i="13"/>
  <c r="CC40" i="13"/>
  <c r="CB40" i="13"/>
  <c r="CA40" i="13"/>
  <c r="BZ40" i="13"/>
  <c r="BY40" i="13"/>
  <c r="BX40" i="13"/>
  <c r="BW40" i="13"/>
  <c r="BV40" i="13"/>
  <c r="BU40" i="13"/>
  <c r="BT40" i="13"/>
  <c r="BS40" i="13"/>
  <c r="BR40" i="13"/>
  <c r="BQ40" i="13"/>
  <c r="BP40" i="13"/>
  <c r="BO40" i="13"/>
  <c r="BN40" i="13"/>
  <c r="BM40" i="13"/>
  <c r="BL40" i="13"/>
  <c r="BK40" i="13"/>
  <c r="BJ40" i="13"/>
  <c r="BI40" i="13"/>
  <c r="BH40" i="13"/>
  <c r="BG40" i="13"/>
  <c r="BF40" i="13"/>
  <c r="BE40" i="13"/>
  <c r="BD40" i="13"/>
  <c r="BC40" i="13"/>
  <c r="BB40" i="13"/>
  <c r="BA40" i="13"/>
  <c r="AZ40" i="13"/>
  <c r="AY40" i="13"/>
  <c r="AX40" i="13"/>
  <c r="AW40" i="13"/>
  <c r="AV40" i="13"/>
  <c r="AU40" i="13"/>
  <c r="AT40" i="13"/>
  <c r="AS40" i="13"/>
  <c r="AR40" i="13"/>
  <c r="AQ40" i="13"/>
  <c r="AP40" i="13"/>
  <c r="AO40" i="13"/>
  <c r="AN40" i="13"/>
  <c r="AM40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O39" i="13"/>
  <c r="CN39" i="13"/>
  <c r="CM39" i="13"/>
  <c r="CL39" i="13"/>
  <c r="CK39" i="13"/>
  <c r="CJ39" i="13"/>
  <c r="CI39" i="13"/>
  <c r="CH39" i="13"/>
  <c r="CG39" i="13"/>
  <c r="CF39" i="13"/>
  <c r="CE39" i="13"/>
  <c r="CD39" i="13"/>
  <c r="CC39" i="13"/>
  <c r="CB39" i="13"/>
  <c r="CA39" i="13"/>
  <c r="BZ39" i="13"/>
  <c r="BY39" i="13"/>
  <c r="BX39" i="13"/>
  <c r="BW39" i="13"/>
  <c r="BV39" i="13"/>
  <c r="BU39" i="13"/>
  <c r="BT39" i="13"/>
  <c r="BS39" i="13"/>
  <c r="BR39" i="13"/>
  <c r="BQ39" i="13"/>
  <c r="BP39" i="13"/>
  <c r="BO39" i="13"/>
  <c r="BN39" i="13"/>
  <c r="BM39" i="13"/>
  <c r="BL39" i="13"/>
  <c r="BK39" i="13"/>
  <c r="BJ39" i="13"/>
  <c r="BI39" i="13"/>
  <c r="BH39" i="13"/>
  <c r="BG39" i="13"/>
  <c r="BF39" i="13"/>
  <c r="BE39" i="13"/>
  <c r="BD39" i="13"/>
  <c r="BC39" i="13"/>
  <c r="BB39" i="13"/>
  <c r="BA39" i="13"/>
  <c r="AZ39" i="13"/>
  <c r="AY39" i="13"/>
  <c r="AX39" i="13"/>
  <c r="AW39" i="13"/>
  <c r="AV39" i="13"/>
  <c r="AU39" i="13"/>
  <c r="AT39" i="13"/>
  <c r="AS39" i="13"/>
  <c r="AR39" i="13"/>
  <c r="AQ39" i="13"/>
  <c r="AP39" i="13"/>
  <c r="AO39" i="13"/>
  <c r="AN39" i="13"/>
  <c r="AM39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O38" i="13"/>
  <c r="CN38" i="13"/>
  <c r="CM38" i="13"/>
  <c r="CL38" i="13"/>
  <c r="CK38" i="13"/>
  <c r="CJ38" i="13"/>
  <c r="CI38" i="13"/>
  <c r="CH38" i="13"/>
  <c r="CG38" i="13"/>
  <c r="CF38" i="13"/>
  <c r="CE38" i="13"/>
  <c r="CD38" i="13"/>
  <c r="CC38" i="13"/>
  <c r="CB38" i="13"/>
  <c r="CA38" i="13"/>
  <c r="BZ38" i="13"/>
  <c r="BY38" i="13"/>
  <c r="BX38" i="13"/>
  <c r="BW38" i="13"/>
  <c r="BV38" i="13"/>
  <c r="BU38" i="13"/>
  <c r="BT38" i="13"/>
  <c r="BS38" i="13"/>
  <c r="BR38" i="13"/>
  <c r="BQ38" i="13"/>
  <c r="BP38" i="13"/>
  <c r="BO38" i="13"/>
  <c r="BN38" i="13"/>
  <c r="BM38" i="13"/>
  <c r="BL38" i="13"/>
  <c r="BK38" i="13"/>
  <c r="BJ38" i="13"/>
  <c r="BI38" i="13"/>
  <c r="BH38" i="13"/>
  <c r="BG38" i="13"/>
  <c r="BF38" i="13"/>
  <c r="BE38" i="13"/>
  <c r="BD38" i="13"/>
  <c r="BC38" i="13"/>
  <c r="BB38" i="13"/>
  <c r="BA38" i="13"/>
  <c r="AZ38" i="13"/>
  <c r="AY38" i="13"/>
  <c r="AX38" i="13"/>
  <c r="AW38" i="13"/>
  <c r="AV38" i="13"/>
  <c r="AU38" i="13"/>
  <c r="AT38" i="13"/>
  <c r="AS38" i="13"/>
  <c r="AR38" i="13"/>
  <c r="AQ38" i="13"/>
  <c r="AP38" i="13"/>
  <c r="AO38" i="13"/>
  <c r="AN38" i="13"/>
  <c r="AM38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O37" i="13"/>
  <c r="CN37" i="13"/>
  <c r="CM37" i="13"/>
  <c r="CL37" i="13"/>
  <c r="CK37" i="13"/>
  <c r="CJ37" i="13"/>
  <c r="CI37" i="13"/>
  <c r="CH37" i="13"/>
  <c r="CG37" i="13"/>
  <c r="CF37" i="13"/>
  <c r="CE37" i="13"/>
  <c r="CD37" i="13"/>
  <c r="CC37" i="13"/>
  <c r="CB37" i="13"/>
  <c r="CA37" i="13"/>
  <c r="BZ37" i="13"/>
  <c r="BY37" i="13"/>
  <c r="BX37" i="13"/>
  <c r="BW37" i="13"/>
  <c r="BV37" i="13"/>
  <c r="BU37" i="13"/>
  <c r="BT37" i="13"/>
  <c r="BS37" i="13"/>
  <c r="BR37" i="13"/>
  <c r="BQ37" i="13"/>
  <c r="BP37" i="13"/>
  <c r="BO37" i="13"/>
  <c r="BN37" i="13"/>
  <c r="BM37" i="13"/>
  <c r="BL37" i="13"/>
  <c r="BK37" i="13"/>
  <c r="BJ37" i="13"/>
  <c r="BI37" i="13"/>
  <c r="BH37" i="13"/>
  <c r="BG37" i="13"/>
  <c r="BF37" i="13"/>
  <c r="BE37" i="13"/>
  <c r="BD37" i="13"/>
  <c r="BC37" i="13"/>
  <c r="BB37" i="13"/>
  <c r="BA37" i="13"/>
  <c r="AZ37" i="13"/>
  <c r="AY37" i="13"/>
  <c r="AX37" i="13"/>
  <c r="AW37" i="13"/>
  <c r="AV37" i="13"/>
  <c r="AU37" i="13"/>
  <c r="AT37" i="13"/>
  <c r="AS37" i="13"/>
  <c r="AR37" i="13"/>
  <c r="AQ37" i="13"/>
  <c r="AP37" i="13"/>
  <c r="AO37" i="13"/>
  <c r="AN37" i="13"/>
  <c r="AM37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Y37" i="13"/>
  <c r="X37" i="13"/>
  <c r="W37" i="13"/>
  <c r="V37" i="13"/>
  <c r="U37" i="13"/>
  <c r="T37" i="13"/>
  <c r="S37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O36" i="13"/>
  <c r="CN36" i="13"/>
  <c r="CM36" i="13"/>
  <c r="CL36" i="13"/>
  <c r="CK36" i="13"/>
  <c r="CJ36" i="13"/>
  <c r="CI36" i="13"/>
  <c r="CH36" i="13"/>
  <c r="CG36" i="13"/>
  <c r="CF36" i="13"/>
  <c r="CE36" i="13"/>
  <c r="CD36" i="13"/>
  <c r="CC36" i="13"/>
  <c r="CB36" i="13"/>
  <c r="CA36" i="13"/>
  <c r="BZ36" i="13"/>
  <c r="BY36" i="13"/>
  <c r="BX36" i="13"/>
  <c r="BW36" i="13"/>
  <c r="BV36" i="13"/>
  <c r="BU36" i="13"/>
  <c r="BT36" i="13"/>
  <c r="BS36" i="13"/>
  <c r="BR36" i="13"/>
  <c r="BQ36" i="13"/>
  <c r="BP36" i="13"/>
  <c r="BO36" i="13"/>
  <c r="BN36" i="13"/>
  <c r="BM36" i="13"/>
  <c r="BL36" i="13"/>
  <c r="BK36" i="13"/>
  <c r="BJ36" i="13"/>
  <c r="BI36" i="13"/>
  <c r="BH36" i="13"/>
  <c r="BG36" i="13"/>
  <c r="BF36" i="13"/>
  <c r="BE36" i="13"/>
  <c r="BD36" i="13"/>
  <c r="BC36" i="13"/>
  <c r="BB36" i="13"/>
  <c r="BA36" i="13"/>
  <c r="AZ36" i="13"/>
  <c r="AY36" i="13"/>
  <c r="AX36" i="13"/>
  <c r="AW36" i="13"/>
  <c r="AV36" i="13"/>
  <c r="AU36" i="13"/>
  <c r="AT36" i="13"/>
  <c r="AS36" i="13"/>
  <c r="AR36" i="13"/>
  <c r="AQ36" i="13"/>
  <c r="AP36" i="13"/>
  <c r="AO36" i="13"/>
  <c r="AN36" i="13"/>
  <c r="AM36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O35" i="13"/>
  <c r="CN35" i="13"/>
  <c r="CM35" i="13"/>
  <c r="CL35" i="13"/>
  <c r="CK35" i="13"/>
  <c r="CJ35" i="13"/>
  <c r="CI35" i="13"/>
  <c r="CH35" i="13"/>
  <c r="CG35" i="13"/>
  <c r="CF35" i="13"/>
  <c r="CE35" i="13"/>
  <c r="CD35" i="13"/>
  <c r="CC35" i="13"/>
  <c r="CB35" i="13"/>
  <c r="CA35" i="13"/>
  <c r="BZ35" i="13"/>
  <c r="BY35" i="13"/>
  <c r="BX35" i="13"/>
  <c r="BW35" i="13"/>
  <c r="BV35" i="13"/>
  <c r="BU35" i="13"/>
  <c r="BT35" i="13"/>
  <c r="BS35" i="13"/>
  <c r="BR35" i="13"/>
  <c r="BQ35" i="13"/>
  <c r="BP35" i="13"/>
  <c r="BO35" i="13"/>
  <c r="BN35" i="13"/>
  <c r="BM35" i="13"/>
  <c r="BL35" i="13"/>
  <c r="BK35" i="13"/>
  <c r="BJ35" i="13"/>
  <c r="BI35" i="13"/>
  <c r="BH35" i="13"/>
  <c r="BG35" i="13"/>
  <c r="BF35" i="13"/>
  <c r="BE35" i="13"/>
  <c r="BD35" i="13"/>
  <c r="BC35" i="13"/>
  <c r="BB35" i="13"/>
  <c r="BA35" i="13"/>
  <c r="AZ35" i="13"/>
  <c r="AY35" i="13"/>
  <c r="AX35" i="13"/>
  <c r="AW35" i="13"/>
  <c r="AV35" i="13"/>
  <c r="AU35" i="13"/>
  <c r="AT35" i="13"/>
  <c r="AS35" i="13"/>
  <c r="AR35" i="13"/>
  <c r="AQ35" i="13"/>
  <c r="AP35" i="13"/>
  <c r="AO35" i="13"/>
  <c r="AN35" i="13"/>
  <c r="AM35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Y35" i="13"/>
  <c r="X35" i="13"/>
  <c r="W35" i="13"/>
  <c r="V35" i="13"/>
  <c r="U35" i="13"/>
  <c r="T35" i="13"/>
  <c r="S35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O34" i="13"/>
  <c r="CN34" i="13"/>
  <c r="CM34" i="13"/>
  <c r="CL34" i="13"/>
  <c r="CK34" i="13"/>
  <c r="CJ34" i="13"/>
  <c r="CI34" i="13"/>
  <c r="CH34" i="13"/>
  <c r="CG34" i="13"/>
  <c r="CF34" i="13"/>
  <c r="CE34" i="13"/>
  <c r="CD34" i="13"/>
  <c r="CC34" i="13"/>
  <c r="CB34" i="13"/>
  <c r="CA34" i="13"/>
  <c r="BZ34" i="13"/>
  <c r="BY34" i="13"/>
  <c r="BX34" i="13"/>
  <c r="BW34" i="13"/>
  <c r="BV34" i="13"/>
  <c r="BU34" i="13"/>
  <c r="BT34" i="13"/>
  <c r="BS34" i="13"/>
  <c r="BR34" i="13"/>
  <c r="BQ34" i="13"/>
  <c r="BP34" i="13"/>
  <c r="BO34" i="13"/>
  <c r="BN34" i="13"/>
  <c r="BM34" i="13"/>
  <c r="BL34" i="13"/>
  <c r="BK34" i="13"/>
  <c r="BJ34" i="13"/>
  <c r="BI34" i="13"/>
  <c r="BH34" i="13"/>
  <c r="BG34" i="13"/>
  <c r="BF34" i="13"/>
  <c r="BE34" i="13"/>
  <c r="BD34" i="13"/>
  <c r="BC34" i="13"/>
  <c r="BB34" i="13"/>
  <c r="BA34" i="13"/>
  <c r="AZ34" i="13"/>
  <c r="AY34" i="13"/>
  <c r="AX34" i="13"/>
  <c r="AW34" i="13"/>
  <c r="AV34" i="13"/>
  <c r="AU34" i="13"/>
  <c r="AT34" i="13"/>
  <c r="AS34" i="13"/>
  <c r="AR34" i="13"/>
  <c r="AQ34" i="13"/>
  <c r="AP34" i="13"/>
  <c r="AO34" i="13"/>
  <c r="AN34" i="13"/>
  <c r="AM34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Y34" i="13"/>
  <c r="X34" i="13"/>
  <c r="W34" i="13"/>
  <c r="V34" i="13"/>
  <c r="U34" i="13"/>
  <c r="T34" i="13"/>
  <c r="S34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O33" i="13"/>
  <c r="CN33" i="13"/>
  <c r="CM33" i="13"/>
  <c r="CL33" i="13"/>
  <c r="CK33" i="13"/>
  <c r="CJ33" i="13"/>
  <c r="CI33" i="13"/>
  <c r="CH33" i="13"/>
  <c r="CG33" i="13"/>
  <c r="CF33" i="13"/>
  <c r="CE33" i="13"/>
  <c r="CD33" i="13"/>
  <c r="CC33" i="13"/>
  <c r="CB33" i="13"/>
  <c r="CA33" i="13"/>
  <c r="BZ33" i="13"/>
  <c r="BY33" i="13"/>
  <c r="BX33" i="13"/>
  <c r="BW33" i="13"/>
  <c r="BV33" i="13"/>
  <c r="BU33" i="13"/>
  <c r="BT33" i="13"/>
  <c r="BS33" i="13"/>
  <c r="BR33" i="13"/>
  <c r="BQ33" i="13"/>
  <c r="BP33" i="13"/>
  <c r="BO33" i="13"/>
  <c r="BN33" i="13"/>
  <c r="BM33" i="13"/>
  <c r="BL33" i="13"/>
  <c r="BK33" i="13"/>
  <c r="BJ33" i="13"/>
  <c r="BI33" i="13"/>
  <c r="BH33" i="13"/>
  <c r="BG33" i="13"/>
  <c r="BF33" i="13"/>
  <c r="BE33" i="13"/>
  <c r="BD33" i="13"/>
  <c r="BC33" i="13"/>
  <c r="BB33" i="13"/>
  <c r="BA33" i="13"/>
  <c r="AZ33" i="13"/>
  <c r="AY33" i="13"/>
  <c r="AX33" i="13"/>
  <c r="AW33" i="13"/>
  <c r="AV33" i="13"/>
  <c r="AU33" i="13"/>
  <c r="AT33" i="13"/>
  <c r="AS33" i="13"/>
  <c r="AR33" i="13"/>
  <c r="AQ33" i="13"/>
  <c r="AP33" i="13"/>
  <c r="AO33" i="13"/>
  <c r="AN33" i="13"/>
  <c r="AM33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O32" i="13"/>
  <c r="CN32" i="13"/>
  <c r="CM32" i="13"/>
  <c r="CL32" i="13"/>
  <c r="CK32" i="13"/>
  <c r="CJ32" i="13"/>
  <c r="CI32" i="13"/>
  <c r="CH32" i="13"/>
  <c r="CG32" i="13"/>
  <c r="CF32" i="13"/>
  <c r="CE32" i="13"/>
  <c r="CD32" i="13"/>
  <c r="CC32" i="13"/>
  <c r="CB32" i="13"/>
  <c r="CA32" i="13"/>
  <c r="BZ32" i="13"/>
  <c r="BY32" i="13"/>
  <c r="BX32" i="13"/>
  <c r="BW32" i="13"/>
  <c r="BV32" i="13"/>
  <c r="BU32" i="13"/>
  <c r="BT32" i="13"/>
  <c r="BS32" i="13"/>
  <c r="BR32" i="13"/>
  <c r="BQ32" i="13"/>
  <c r="BP32" i="13"/>
  <c r="BO32" i="13"/>
  <c r="BN32" i="13"/>
  <c r="BM32" i="13"/>
  <c r="BL32" i="13"/>
  <c r="BK32" i="13"/>
  <c r="BJ32" i="13"/>
  <c r="BI32" i="13"/>
  <c r="BH32" i="13"/>
  <c r="BG32" i="13"/>
  <c r="BF32" i="13"/>
  <c r="BE32" i="13"/>
  <c r="BD32" i="13"/>
  <c r="BC32" i="13"/>
  <c r="BB32" i="13"/>
  <c r="BA32" i="13"/>
  <c r="AZ32" i="13"/>
  <c r="AY32" i="13"/>
  <c r="AX32" i="13"/>
  <c r="AW32" i="13"/>
  <c r="AV32" i="13"/>
  <c r="AU32" i="13"/>
  <c r="AT32" i="13"/>
  <c r="AS32" i="13"/>
  <c r="AR32" i="13"/>
  <c r="AQ32" i="13"/>
  <c r="AP32" i="13"/>
  <c r="AO32" i="13"/>
  <c r="AN32" i="13"/>
  <c r="AM32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Y32" i="13"/>
  <c r="X32" i="13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O31" i="13"/>
  <c r="CN31" i="13"/>
  <c r="CM31" i="13"/>
  <c r="CL31" i="13"/>
  <c r="CK31" i="13"/>
  <c r="CJ31" i="13"/>
  <c r="CI31" i="13"/>
  <c r="CH31" i="13"/>
  <c r="CG31" i="13"/>
  <c r="CF31" i="13"/>
  <c r="CE31" i="13"/>
  <c r="CD31" i="13"/>
  <c r="CC31" i="13"/>
  <c r="CB31" i="13"/>
  <c r="CA31" i="13"/>
  <c r="BZ31" i="13"/>
  <c r="BY31" i="13"/>
  <c r="BX31" i="13"/>
  <c r="BW31" i="13"/>
  <c r="BV31" i="13"/>
  <c r="BU31" i="13"/>
  <c r="BT31" i="13"/>
  <c r="BS31" i="13"/>
  <c r="BR31" i="13"/>
  <c r="BQ31" i="13"/>
  <c r="BP31" i="13"/>
  <c r="BO31" i="13"/>
  <c r="BN31" i="13"/>
  <c r="BM31" i="13"/>
  <c r="BL31" i="13"/>
  <c r="BK31" i="13"/>
  <c r="BJ31" i="13"/>
  <c r="BI31" i="13"/>
  <c r="BH31" i="13"/>
  <c r="BG31" i="13"/>
  <c r="BF31" i="13"/>
  <c r="BE31" i="13"/>
  <c r="BD31" i="13"/>
  <c r="BC31" i="13"/>
  <c r="BB31" i="13"/>
  <c r="BA31" i="13"/>
  <c r="AZ31" i="13"/>
  <c r="AY31" i="13"/>
  <c r="AX31" i="13"/>
  <c r="AW31" i="13"/>
  <c r="AV31" i="13"/>
  <c r="AU31" i="13"/>
  <c r="AT31" i="13"/>
  <c r="AS31" i="13"/>
  <c r="AR31" i="13"/>
  <c r="AQ31" i="13"/>
  <c r="AP31" i="13"/>
  <c r="AO31" i="13"/>
  <c r="AN31" i="13"/>
  <c r="AM31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O30" i="13"/>
  <c r="CN30" i="13"/>
  <c r="CM30" i="13"/>
  <c r="CL30" i="13"/>
  <c r="CK30" i="13"/>
  <c r="CJ30" i="13"/>
  <c r="CI30" i="13"/>
  <c r="CH30" i="13"/>
  <c r="CG30" i="13"/>
  <c r="CF30" i="13"/>
  <c r="CE30" i="13"/>
  <c r="CD30" i="13"/>
  <c r="CC30" i="13"/>
  <c r="CB30" i="13"/>
  <c r="CA30" i="13"/>
  <c r="BZ30" i="13"/>
  <c r="BY30" i="13"/>
  <c r="BX30" i="13"/>
  <c r="BW30" i="13"/>
  <c r="BV30" i="13"/>
  <c r="BU30" i="13"/>
  <c r="BT30" i="13"/>
  <c r="BS30" i="13"/>
  <c r="BR30" i="13"/>
  <c r="BQ30" i="13"/>
  <c r="BP30" i="13"/>
  <c r="BO30" i="13"/>
  <c r="BN30" i="13"/>
  <c r="BM30" i="13"/>
  <c r="BL30" i="13"/>
  <c r="BK30" i="13"/>
  <c r="BJ30" i="13"/>
  <c r="BI30" i="13"/>
  <c r="BH30" i="13"/>
  <c r="BG30" i="13"/>
  <c r="BF30" i="13"/>
  <c r="BE30" i="13"/>
  <c r="BD30" i="13"/>
  <c r="BC30" i="13"/>
  <c r="BB30" i="13"/>
  <c r="BA30" i="13"/>
  <c r="AZ30" i="13"/>
  <c r="AY30" i="13"/>
  <c r="AX30" i="13"/>
  <c r="AW30" i="13"/>
  <c r="AV30" i="13"/>
  <c r="AU30" i="13"/>
  <c r="AT30" i="13"/>
  <c r="AS30" i="13"/>
  <c r="AR30" i="13"/>
  <c r="AQ30" i="13"/>
  <c r="AP30" i="13"/>
  <c r="AO30" i="13"/>
  <c r="AN30" i="13"/>
  <c r="AM30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O29" i="13"/>
  <c r="CN29" i="13"/>
  <c r="CM29" i="13"/>
  <c r="CL29" i="13"/>
  <c r="CK29" i="13"/>
  <c r="CJ29" i="13"/>
  <c r="CI29" i="13"/>
  <c r="CH29" i="13"/>
  <c r="CG29" i="13"/>
  <c r="CF29" i="13"/>
  <c r="CE29" i="13"/>
  <c r="CD29" i="13"/>
  <c r="CC29" i="13"/>
  <c r="CB29" i="13"/>
  <c r="CA29" i="13"/>
  <c r="BZ29" i="13"/>
  <c r="BY29" i="13"/>
  <c r="BX29" i="13"/>
  <c r="BW29" i="13"/>
  <c r="BV29" i="13"/>
  <c r="BU29" i="13"/>
  <c r="BT29" i="13"/>
  <c r="BS29" i="13"/>
  <c r="BR29" i="13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O28" i="13"/>
  <c r="CN28" i="13"/>
  <c r="CM28" i="13"/>
  <c r="CL28" i="13"/>
  <c r="CK28" i="13"/>
  <c r="CJ28" i="13"/>
  <c r="CI28" i="13"/>
  <c r="CH28" i="13"/>
  <c r="CG28" i="13"/>
  <c r="CF28" i="13"/>
  <c r="CE28" i="13"/>
  <c r="CD28" i="13"/>
  <c r="CC28" i="13"/>
  <c r="CB28" i="13"/>
  <c r="CA28" i="13"/>
  <c r="BZ28" i="13"/>
  <c r="BY28" i="13"/>
  <c r="BX28" i="13"/>
  <c r="BW28" i="13"/>
  <c r="BV28" i="13"/>
  <c r="BU28" i="13"/>
  <c r="BT28" i="13"/>
  <c r="BS28" i="13"/>
  <c r="BR28" i="13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O27" i="13"/>
  <c r="CN27" i="13"/>
  <c r="CM27" i="13"/>
  <c r="CL27" i="13"/>
  <c r="CK27" i="13"/>
  <c r="CJ27" i="13"/>
  <c r="CI27" i="13"/>
  <c r="CH27" i="13"/>
  <c r="CG27" i="13"/>
  <c r="CF27" i="13"/>
  <c r="CE27" i="13"/>
  <c r="CD27" i="13"/>
  <c r="CC27" i="13"/>
  <c r="CB27" i="13"/>
  <c r="CA27" i="13"/>
  <c r="BZ27" i="13"/>
  <c r="BY27" i="13"/>
  <c r="BX27" i="13"/>
  <c r="BW27" i="13"/>
  <c r="BV27" i="13"/>
  <c r="BU27" i="13"/>
  <c r="BT27" i="13"/>
  <c r="BS27" i="13"/>
  <c r="BR27" i="13"/>
  <c r="BQ27" i="13"/>
  <c r="BP27" i="13"/>
  <c r="BO27" i="13"/>
  <c r="BN27" i="13"/>
  <c r="BM27" i="13"/>
  <c r="BL27" i="13"/>
  <c r="BK27" i="13"/>
  <c r="BJ27" i="13"/>
  <c r="BI27" i="13"/>
  <c r="BH27" i="13"/>
  <c r="BG27" i="13"/>
  <c r="BF27" i="13"/>
  <c r="BE27" i="13"/>
  <c r="BD27" i="13"/>
  <c r="BC27" i="13"/>
  <c r="BB27" i="13"/>
  <c r="BA27" i="13"/>
  <c r="AZ27" i="13"/>
  <c r="AY27" i="13"/>
  <c r="AX27" i="13"/>
  <c r="AW27" i="13"/>
  <c r="AV27" i="13"/>
  <c r="AU27" i="13"/>
  <c r="AT27" i="13"/>
  <c r="AS27" i="13"/>
  <c r="AR27" i="13"/>
  <c r="AQ27" i="13"/>
  <c r="AP27" i="13"/>
  <c r="AO27" i="13"/>
  <c r="AN27" i="13"/>
  <c r="AM27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O26" i="13"/>
  <c r="CN26" i="13"/>
  <c r="CM26" i="13"/>
  <c r="CL26" i="13"/>
  <c r="CK26" i="13"/>
  <c r="CJ26" i="13"/>
  <c r="CI26" i="13"/>
  <c r="CH26" i="13"/>
  <c r="CG26" i="13"/>
  <c r="CF26" i="13"/>
  <c r="CE26" i="13"/>
  <c r="CD26" i="13"/>
  <c r="CC26" i="13"/>
  <c r="CB26" i="13"/>
  <c r="CA26" i="13"/>
  <c r="BZ26" i="13"/>
  <c r="BY26" i="13"/>
  <c r="BX26" i="13"/>
  <c r="BW26" i="13"/>
  <c r="BV26" i="13"/>
  <c r="BU26" i="13"/>
  <c r="BT26" i="13"/>
  <c r="BS26" i="13"/>
  <c r="BR26" i="13"/>
  <c r="BQ26" i="13"/>
  <c r="BP26" i="13"/>
  <c r="BO26" i="13"/>
  <c r="BN26" i="13"/>
  <c r="BM26" i="13"/>
  <c r="BL26" i="13"/>
  <c r="BK26" i="13"/>
  <c r="BJ26" i="13"/>
  <c r="BI26" i="13"/>
  <c r="BH26" i="13"/>
  <c r="BG26" i="13"/>
  <c r="BF26" i="13"/>
  <c r="BE26" i="13"/>
  <c r="BD26" i="13"/>
  <c r="BC26" i="13"/>
  <c r="BB26" i="13"/>
  <c r="BA26" i="13"/>
  <c r="AZ26" i="13"/>
  <c r="AY26" i="13"/>
  <c r="AX26" i="13"/>
  <c r="AW26" i="13"/>
  <c r="AV26" i="13"/>
  <c r="AU26" i="13"/>
  <c r="AT26" i="13"/>
  <c r="AS26" i="13"/>
  <c r="AR26" i="13"/>
  <c r="AQ26" i="13"/>
  <c r="AP26" i="13"/>
  <c r="AO26" i="13"/>
  <c r="AN26" i="13"/>
  <c r="AM26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O25" i="13"/>
  <c r="CN25" i="13"/>
  <c r="CM25" i="13"/>
  <c r="CL25" i="13"/>
  <c r="CK25" i="13"/>
  <c r="CJ25" i="13"/>
  <c r="CI25" i="13"/>
  <c r="CH25" i="13"/>
  <c r="CG25" i="13"/>
  <c r="CF25" i="13"/>
  <c r="CE25" i="13"/>
  <c r="CD25" i="13"/>
  <c r="CC25" i="13"/>
  <c r="CB25" i="13"/>
  <c r="CA25" i="13"/>
  <c r="BZ25" i="13"/>
  <c r="BY25" i="13"/>
  <c r="BX25" i="13"/>
  <c r="BW25" i="13"/>
  <c r="BV25" i="13"/>
  <c r="BU25" i="13"/>
  <c r="BT25" i="13"/>
  <c r="BS25" i="13"/>
  <c r="BR25" i="13"/>
  <c r="BQ25" i="13"/>
  <c r="BP25" i="13"/>
  <c r="BO25" i="13"/>
  <c r="BN25" i="13"/>
  <c r="BM25" i="13"/>
  <c r="BL25" i="13"/>
  <c r="BK25" i="13"/>
  <c r="BJ25" i="13"/>
  <c r="BI25" i="13"/>
  <c r="BH25" i="13"/>
  <c r="BG25" i="13"/>
  <c r="BF25" i="13"/>
  <c r="BE25" i="13"/>
  <c r="BD25" i="13"/>
  <c r="BC25" i="13"/>
  <c r="BB25" i="13"/>
  <c r="BA25" i="13"/>
  <c r="AZ25" i="13"/>
  <c r="AY25" i="13"/>
  <c r="AX25" i="13"/>
  <c r="AW25" i="13"/>
  <c r="AV25" i="13"/>
  <c r="AU25" i="13"/>
  <c r="AT25" i="13"/>
  <c r="AS25" i="13"/>
  <c r="AR25" i="13"/>
  <c r="AQ25" i="13"/>
  <c r="AP25" i="13"/>
  <c r="AO25" i="13"/>
  <c r="AN25" i="13"/>
  <c r="AM25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O24" i="13"/>
  <c r="CN24" i="13"/>
  <c r="CM24" i="13"/>
  <c r="CL24" i="13"/>
  <c r="CK24" i="13"/>
  <c r="CJ24" i="13"/>
  <c r="CI24" i="13"/>
  <c r="CH24" i="13"/>
  <c r="CG24" i="13"/>
  <c r="CF24" i="13"/>
  <c r="CE24" i="13"/>
  <c r="CD24" i="13"/>
  <c r="CC24" i="13"/>
  <c r="CB24" i="13"/>
  <c r="CA24" i="13"/>
  <c r="BZ24" i="13"/>
  <c r="BY24" i="13"/>
  <c r="BX24" i="13"/>
  <c r="BW24" i="13"/>
  <c r="BV24" i="13"/>
  <c r="BU24" i="13"/>
  <c r="BT24" i="13"/>
  <c r="BS24" i="13"/>
  <c r="BR24" i="13"/>
  <c r="BQ24" i="13"/>
  <c r="BP24" i="13"/>
  <c r="BO24" i="13"/>
  <c r="BN24" i="13"/>
  <c r="BM24" i="13"/>
  <c r="BL24" i="13"/>
  <c r="BK24" i="13"/>
  <c r="BJ24" i="13"/>
  <c r="BI24" i="13"/>
  <c r="BH24" i="13"/>
  <c r="BG24" i="13"/>
  <c r="BF24" i="13"/>
  <c r="BE24" i="13"/>
  <c r="BD24" i="13"/>
  <c r="BC24" i="13"/>
  <c r="BB24" i="13"/>
  <c r="BA24" i="13"/>
  <c r="AZ24" i="13"/>
  <c r="AY24" i="13"/>
  <c r="AX24" i="13"/>
  <c r="AW24" i="13"/>
  <c r="AV24" i="13"/>
  <c r="AU24" i="13"/>
  <c r="AT24" i="13"/>
  <c r="AS24" i="13"/>
  <c r="AR24" i="13"/>
  <c r="AQ24" i="13"/>
  <c r="AP24" i="13"/>
  <c r="AO24" i="13"/>
  <c r="AN24" i="13"/>
  <c r="AM24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O23" i="13"/>
  <c r="CN23" i="13"/>
  <c r="CM23" i="13"/>
  <c r="CL23" i="13"/>
  <c r="CK23" i="13"/>
  <c r="CJ23" i="13"/>
  <c r="CI23" i="13"/>
  <c r="CH23" i="13"/>
  <c r="CG23" i="13"/>
  <c r="CF23" i="13"/>
  <c r="CE23" i="13"/>
  <c r="CD23" i="13"/>
  <c r="CC23" i="13"/>
  <c r="CB23" i="13"/>
  <c r="CA23" i="13"/>
  <c r="BZ23" i="13"/>
  <c r="BY23" i="13"/>
  <c r="BX23" i="13"/>
  <c r="BW23" i="13"/>
  <c r="BV23" i="13"/>
  <c r="BU23" i="13"/>
  <c r="BT23" i="13"/>
  <c r="BS23" i="13"/>
  <c r="BR23" i="13"/>
  <c r="BQ23" i="13"/>
  <c r="BP23" i="13"/>
  <c r="BO23" i="13"/>
  <c r="BN23" i="13"/>
  <c r="BM23" i="13"/>
  <c r="BL23" i="13"/>
  <c r="BK23" i="13"/>
  <c r="BJ23" i="13"/>
  <c r="BI23" i="13"/>
  <c r="BH23" i="13"/>
  <c r="BG23" i="13"/>
  <c r="BF23" i="13"/>
  <c r="BE23" i="13"/>
  <c r="BD23" i="13"/>
  <c r="BC23" i="13"/>
  <c r="BB23" i="13"/>
  <c r="BA23" i="13"/>
  <c r="AZ23" i="13"/>
  <c r="AY23" i="13"/>
  <c r="AX23" i="13"/>
  <c r="AW23" i="13"/>
  <c r="AV23" i="13"/>
  <c r="AU23" i="13"/>
  <c r="AT23" i="13"/>
  <c r="AS23" i="13"/>
  <c r="AR23" i="13"/>
  <c r="AQ23" i="13"/>
  <c r="AP23" i="13"/>
  <c r="AO23" i="13"/>
  <c r="AN23" i="13"/>
  <c r="AM23" i="13"/>
  <c r="AL23" i="13"/>
  <c r="AK23" i="13"/>
  <c r="AJ23" i="13"/>
  <c r="AI23" i="13"/>
  <c r="AH23" i="13"/>
  <c r="AG23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CS23" i="13" s="1"/>
  <c r="D23" i="13"/>
  <c r="CO22" i="13"/>
  <c r="CN22" i="13"/>
  <c r="CM22" i="13"/>
  <c r="CL22" i="13"/>
  <c r="CK22" i="13"/>
  <c r="CJ22" i="13"/>
  <c r="CI22" i="13"/>
  <c r="CH22" i="13"/>
  <c r="CG22" i="13"/>
  <c r="CF22" i="13"/>
  <c r="CE22" i="13"/>
  <c r="CD22" i="13"/>
  <c r="CC22" i="13"/>
  <c r="CB22" i="13"/>
  <c r="CA22" i="13"/>
  <c r="BZ22" i="13"/>
  <c r="BY22" i="13"/>
  <c r="BX22" i="13"/>
  <c r="BW22" i="13"/>
  <c r="BV22" i="13"/>
  <c r="BU22" i="13"/>
  <c r="BT22" i="13"/>
  <c r="BS22" i="13"/>
  <c r="BR22" i="13"/>
  <c r="BQ22" i="13"/>
  <c r="BP22" i="13"/>
  <c r="BO22" i="13"/>
  <c r="BN22" i="13"/>
  <c r="BM22" i="13"/>
  <c r="BL22" i="13"/>
  <c r="BK22" i="13"/>
  <c r="BJ22" i="13"/>
  <c r="BI22" i="13"/>
  <c r="BH22" i="13"/>
  <c r="BG22" i="13"/>
  <c r="BF22" i="13"/>
  <c r="BE22" i="13"/>
  <c r="BD22" i="13"/>
  <c r="BC22" i="13"/>
  <c r="BB22" i="13"/>
  <c r="BA22" i="13"/>
  <c r="AZ22" i="13"/>
  <c r="AY22" i="13"/>
  <c r="AX22" i="13"/>
  <c r="AW22" i="13"/>
  <c r="AV22" i="13"/>
  <c r="AU22" i="13"/>
  <c r="AT22" i="13"/>
  <c r="AS22" i="13"/>
  <c r="AR22" i="13"/>
  <c r="AQ22" i="13"/>
  <c r="AP22" i="13"/>
  <c r="AO22" i="13"/>
  <c r="AN22" i="13"/>
  <c r="AM22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O21" i="13"/>
  <c r="CN21" i="13"/>
  <c r="CM21" i="13"/>
  <c r="CL21" i="13"/>
  <c r="CK21" i="13"/>
  <c r="CJ21" i="13"/>
  <c r="CI21" i="13"/>
  <c r="CH21" i="13"/>
  <c r="CG21" i="13"/>
  <c r="CF21" i="13"/>
  <c r="CE21" i="13"/>
  <c r="CD21" i="13"/>
  <c r="CC21" i="13"/>
  <c r="CB21" i="13"/>
  <c r="CA21" i="13"/>
  <c r="BZ21" i="13"/>
  <c r="BY21" i="13"/>
  <c r="BX21" i="13"/>
  <c r="BW21" i="13"/>
  <c r="BV21" i="13"/>
  <c r="BU21" i="13"/>
  <c r="BT21" i="13"/>
  <c r="BS21" i="13"/>
  <c r="BR21" i="13"/>
  <c r="BQ21" i="13"/>
  <c r="BP21" i="13"/>
  <c r="BO21" i="13"/>
  <c r="BN21" i="13"/>
  <c r="BM21" i="13"/>
  <c r="BL21" i="13"/>
  <c r="BK21" i="13"/>
  <c r="BJ21" i="13"/>
  <c r="BI21" i="13"/>
  <c r="BH21" i="13"/>
  <c r="BG21" i="13"/>
  <c r="BF21" i="13"/>
  <c r="BE21" i="13"/>
  <c r="BD21" i="13"/>
  <c r="BC21" i="13"/>
  <c r="BB21" i="13"/>
  <c r="BA21" i="13"/>
  <c r="AZ21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O20" i="13"/>
  <c r="CN20" i="13"/>
  <c r="CM20" i="13"/>
  <c r="CL20" i="13"/>
  <c r="CK20" i="13"/>
  <c r="CJ20" i="13"/>
  <c r="CI20" i="13"/>
  <c r="CH20" i="13"/>
  <c r="CG20" i="13"/>
  <c r="CF20" i="13"/>
  <c r="CE20" i="13"/>
  <c r="CD20" i="13"/>
  <c r="CC20" i="13"/>
  <c r="CB20" i="13"/>
  <c r="CA20" i="13"/>
  <c r="BZ20" i="13"/>
  <c r="BY20" i="13"/>
  <c r="BX20" i="13"/>
  <c r="BW20" i="13"/>
  <c r="BV20" i="13"/>
  <c r="BU20" i="13"/>
  <c r="BT20" i="13"/>
  <c r="BS20" i="13"/>
  <c r="BR20" i="13"/>
  <c r="BQ20" i="13"/>
  <c r="BP20" i="13"/>
  <c r="BO20" i="13"/>
  <c r="BN20" i="13"/>
  <c r="BM20" i="13"/>
  <c r="BL20" i="13"/>
  <c r="BK20" i="13"/>
  <c r="BJ20" i="13"/>
  <c r="BI20" i="13"/>
  <c r="BH20" i="13"/>
  <c r="BG20" i="13"/>
  <c r="BF20" i="13"/>
  <c r="BE20" i="13"/>
  <c r="BD20" i="13"/>
  <c r="BC20" i="13"/>
  <c r="BB20" i="13"/>
  <c r="BA20" i="13"/>
  <c r="AZ20" i="13"/>
  <c r="AY20" i="13"/>
  <c r="AX20" i="13"/>
  <c r="AW20" i="13"/>
  <c r="AV20" i="13"/>
  <c r="AU20" i="13"/>
  <c r="AT20" i="13"/>
  <c r="AS20" i="13"/>
  <c r="AR20" i="13"/>
  <c r="AQ20" i="13"/>
  <c r="AP20" i="13"/>
  <c r="AO20" i="13"/>
  <c r="AN20" i="13"/>
  <c r="AM20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CO19" i="13"/>
  <c r="CN19" i="13"/>
  <c r="CM19" i="13"/>
  <c r="CL19" i="13"/>
  <c r="CK19" i="13"/>
  <c r="CJ19" i="13"/>
  <c r="CI19" i="13"/>
  <c r="CH19" i="13"/>
  <c r="CG19" i="13"/>
  <c r="CF19" i="13"/>
  <c r="CE19" i="13"/>
  <c r="CD19" i="13"/>
  <c r="CC19" i="13"/>
  <c r="CB19" i="13"/>
  <c r="CA19" i="13"/>
  <c r="BZ19" i="13"/>
  <c r="BY19" i="13"/>
  <c r="BX19" i="13"/>
  <c r="BW19" i="13"/>
  <c r="BV19" i="13"/>
  <c r="BU19" i="13"/>
  <c r="BT19" i="13"/>
  <c r="BS19" i="13"/>
  <c r="BR19" i="13"/>
  <c r="BQ19" i="13"/>
  <c r="BP19" i="13"/>
  <c r="BO19" i="13"/>
  <c r="BN19" i="13"/>
  <c r="BM19" i="13"/>
  <c r="BL19" i="13"/>
  <c r="BK19" i="13"/>
  <c r="BJ19" i="13"/>
  <c r="BI19" i="13"/>
  <c r="BH19" i="13"/>
  <c r="BG19" i="13"/>
  <c r="BF19" i="13"/>
  <c r="BE19" i="13"/>
  <c r="BD19" i="13"/>
  <c r="BC19" i="13"/>
  <c r="BB19" i="13"/>
  <c r="BA19" i="13"/>
  <c r="AZ19" i="13"/>
  <c r="AY19" i="13"/>
  <c r="AX19" i="13"/>
  <c r="AW19" i="13"/>
  <c r="AV19" i="13"/>
  <c r="AU19" i="13"/>
  <c r="AT19" i="13"/>
  <c r="AS19" i="13"/>
  <c r="AR19" i="13"/>
  <c r="AQ19" i="13"/>
  <c r="AP19" i="13"/>
  <c r="AO19" i="13"/>
  <c r="AN19" i="13"/>
  <c r="AM19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O18" i="13"/>
  <c r="CN18" i="13"/>
  <c r="CM18" i="13"/>
  <c r="CL18" i="13"/>
  <c r="CK18" i="13"/>
  <c r="CJ18" i="13"/>
  <c r="CI18" i="13"/>
  <c r="CH18" i="13"/>
  <c r="CG18" i="13"/>
  <c r="CF18" i="13"/>
  <c r="CE18" i="13"/>
  <c r="CD18" i="13"/>
  <c r="CC18" i="13"/>
  <c r="CB18" i="13"/>
  <c r="CA18" i="13"/>
  <c r="BZ18" i="13"/>
  <c r="BY18" i="13"/>
  <c r="BX18" i="13"/>
  <c r="BW18" i="13"/>
  <c r="BV18" i="13"/>
  <c r="BU18" i="13"/>
  <c r="BT18" i="13"/>
  <c r="BS18" i="13"/>
  <c r="BR18" i="13"/>
  <c r="BQ18" i="13"/>
  <c r="BP18" i="13"/>
  <c r="BO18" i="13"/>
  <c r="BN18" i="13"/>
  <c r="BM18" i="13"/>
  <c r="BL18" i="13"/>
  <c r="BK18" i="13"/>
  <c r="BJ18" i="13"/>
  <c r="BI18" i="13"/>
  <c r="BH18" i="13"/>
  <c r="BG18" i="13"/>
  <c r="BF18" i="13"/>
  <c r="BE18" i="13"/>
  <c r="BD18" i="13"/>
  <c r="BC18" i="13"/>
  <c r="BB18" i="13"/>
  <c r="BA18" i="13"/>
  <c r="AZ18" i="13"/>
  <c r="AY18" i="13"/>
  <c r="AX18" i="13"/>
  <c r="AW18" i="13"/>
  <c r="AV18" i="13"/>
  <c r="AU18" i="13"/>
  <c r="AT18" i="13"/>
  <c r="AS18" i="13"/>
  <c r="AR18" i="13"/>
  <c r="AQ18" i="13"/>
  <c r="AP18" i="13"/>
  <c r="AO18" i="13"/>
  <c r="AN18" i="13"/>
  <c r="AM18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O17" i="13"/>
  <c r="CN17" i="13"/>
  <c r="CM17" i="13"/>
  <c r="CL17" i="13"/>
  <c r="CK17" i="13"/>
  <c r="CJ17" i="13"/>
  <c r="CI17" i="13"/>
  <c r="CH17" i="13"/>
  <c r="CG17" i="13"/>
  <c r="CF17" i="13"/>
  <c r="CE17" i="13"/>
  <c r="CD17" i="13"/>
  <c r="CC17" i="13"/>
  <c r="CB17" i="13"/>
  <c r="CA17" i="13"/>
  <c r="BZ17" i="13"/>
  <c r="BY17" i="13"/>
  <c r="BX17" i="13"/>
  <c r="BW17" i="13"/>
  <c r="BV17" i="13"/>
  <c r="BU17" i="13"/>
  <c r="BT17" i="13"/>
  <c r="BS17" i="13"/>
  <c r="BR17" i="13"/>
  <c r="BQ17" i="13"/>
  <c r="BP17" i="13"/>
  <c r="BO17" i="13"/>
  <c r="BN17" i="13"/>
  <c r="BM17" i="13"/>
  <c r="BL17" i="13"/>
  <c r="BK17" i="13"/>
  <c r="BJ17" i="13"/>
  <c r="BI17" i="13"/>
  <c r="BH17" i="13"/>
  <c r="BG17" i="13"/>
  <c r="BF17" i="13"/>
  <c r="BE17" i="13"/>
  <c r="BD17" i="13"/>
  <c r="BC17" i="13"/>
  <c r="BB17" i="13"/>
  <c r="BA17" i="13"/>
  <c r="AZ17" i="13"/>
  <c r="AY17" i="13"/>
  <c r="AX17" i="13"/>
  <c r="AW17" i="13"/>
  <c r="AV17" i="13"/>
  <c r="AU17" i="13"/>
  <c r="AT17" i="13"/>
  <c r="AS17" i="13"/>
  <c r="AR17" i="13"/>
  <c r="AQ17" i="13"/>
  <c r="AP17" i="13"/>
  <c r="AO17" i="13"/>
  <c r="AN17" i="13"/>
  <c r="AM17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O16" i="13"/>
  <c r="CN16" i="13"/>
  <c r="CM16" i="13"/>
  <c r="CL16" i="13"/>
  <c r="CK16" i="13"/>
  <c r="CJ16" i="13"/>
  <c r="CI16" i="13"/>
  <c r="CH16" i="13"/>
  <c r="CG16" i="13"/>
  <c r="CF16" i="13"/>
  <c r="CE16" i="13"/>
  <c r="CD16" i="13"/>
  <c r="CC16" i="13"/>
  <c r="CB16" i="13"/>
  <c r="CA16" i="13"/>
  <c r="BZ16" i="13"/>
  <c r="BY16" i="13"/>
  <c r="BX16" i="13"/>
  <c r="BW16" i="13"/>
  <c r="BV16" i="13"/>
  <c r="BU16" i="13"/>
  <c r="BT16" i="13"/>
  <c r="BS16" i="13"/>
  <c r="BR16" i="13"/>
  <c r="BQ16" i="13"/>
  <c r="BP16" i="13"/>
  <c r="BO16" i="13"/>
  <c r="BN16" i="13"/>
  <c r="BM16" i="13"/>
  <c r="BL16" i="13"/>
  <c r="BK16" i="13"/>
  <c r="BJ16" i="13"/>
  <c r="BI16" i="13"/>
  <c r="BH16" i="13"/>
  <c r="BG16" i="13"/>
  <c r="BF16" i="13"/>
  <c r="BE16" i="13"/>
  <c r="BD16" i="13"/>
  <c r="BC16" i="13"/>
  <c r="BB16" i="13"/>
  <c r="BA16" i="13"/>
  <c r="AZ16" i="13"/>
  <c r="AY16" i="13"/>
  <c r="AX16" i="13"/>
  <c r="AW16" i="13"/>
  <c r="AV16" i="13"/>
  <c r="AU16" i="13"/>
  <c r="AT16" i="13"/>
  <c r="AS16" i="13"/>
  <c r="AR16" i="13"/>
  <c r="AQ16" i="13"/>
  <c r="AP16" i="13"/>
  <c r="AO16" i="13"/>
  <c r="AN16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O15" i="13"/>
  <c r="CN15" i="13"/>
  <c r="CM15" i="13"/>
  <c r="CL15" i="13"/>
  <c r="CK15" i="13"/>
  <c r="CJ15" i="13"/>
  <c r="CI15" i="13"/>
  <c r="CH15" i="13"/>
  <c r="CG15" i="13"/>
  <c r="CF15" i="13"/>
  <c r="CE15" i="13"/>
  <c r="CD15" i="13"/>
  <c r="CC15" i="13"/>
  <c r="CB15" i="13"/>
  <c r="CA15" i="13"/>
  <c r="BZ15" i="13"/>
  <c r="BY15" i="13"/>
  <c r="BX15" i="13"/>
  <c r="BW15" i="13"/>
  <c r="BV15" i="13"/>
  <c r="BU15" i="13"/>
  <c r="BT15" i="13"/>
  <c r="BS15" i="13"/>
  <c r="BR15" i="13"/>
  <c r="BQ15" i="13"/>
  <c r="BP15" i="13"/>
  <c r="BO15" i="13"/>
  <c r="BN15" i="13"/>
  <c r="BM15" i="13"/>
  <c r="BL15" i="13"/>
  <c r="BK15" i="13"/>
  <c r="BJ15" i="13"/>
  <c r="BI15" i="13"/>
  <c r="BH15" i="13"/>
  <c r="BG15" i="13"/>
  <c r="BF15" i="13"/>
  <c r="BE15" i="13"/>
  <c r="BD15" i="13"/>
  <c r="BC15" i="13"/>
  <c r="BB15" i="13"/>
  <c r="BA15" i="13"/>
  <c r="AZ15" i="13"/>
  <c r="AY15" i="13"/>
  <c r="AX15" i="13"/>
  <c r="AW15" i="13"/>
  <c r="AV15" i="13"/>
  <c r="AU15" i="13"/>
  <c r="AT15" i="13"/>
  <c r="AS15" i="13"/>
  <c r="AR15" i="13"/>
  <c r="AQ15" i="13"/>
  <c r="AP15" i="13"/>
  <c r="AO15" i="13"/>
  <c r="AN15" i="13"/>
  <c r="AM15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O14" i="13"/>
  <c r="CN14" i="13"/>
  <c r="CM14" i="13"/>
  <c r="CL14" i="13"/>
  <c r="CK14" i="13"/>
  <c r="CJ14" i="13"/>
  <c r="CI14" i="13"/>
  <c r="CH14" i="13"/>
  <c r="CG14" i="13"/>
  <c r="CF14" i="13"/>
  <c r="CE14" i="13"/>
  <c r="CD14" i="13"/>
  <c r="CC14" i="13"/>
  <c r="CB14" i="13"/>
  <c r="CA14" i="13"/>
  <c r="BZ14" i="13"/>
  <c r="BY14" i="13"/>
  <c r="BX14" i="13"/>
  <c r="BW14" i="13"/>
  <c r="BV14" i="13"/>
  <c r="BU14" i="13"/>
  <c r="BT14" i="13"/>
  <c r="BS14" i="13"/>
  <c r="BR14" i="13"/>
  <c r="BQ14" i="13"/>
  <c r="BP14" i="13"/>
  <c r="BO14" i="13"/>
  <c r="BN14" i="13"/>
  <c r="BM14" i="13"/>
  <c r="BL14" i="13"/>
  <c r="BK14" i="13"/>
  <c r="BJ14" i="13"/>
  <c r="BI14" i="13"/>
  <c r="BH14" i="13"/>
  <c r="BG14" i="13"/>
  <c r="BF14" i="13"/>
  <c r="BE14" i="13"/>
  <c r="BD14" i="13"/>
  <c r="BC14" i="13"/>
  <c r="BB14" i="13"/>
  <c r="BA14" i="13"/>
  <c r="AZ14" i="13"/>
  <c r="AY14" i="13"/>
  <c r="AX14" i="13"/>
  <c r="AW14" i="13"/>
  <c r="AV14" i="13"/>
  <c r="AU14" i="13"/>
  <c r="AT14" i="13"/>
  <c r="AS14" i="13"/>
  <c r="AR14" i="13"/>
  <c r="AQ14" i="13"/>
  <c r="AP14" i="13"/>
  <c r="AO14" i="13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O13" i="13"/>
  <c r="CN13" i="13"/>
  <c r="CM13" i="13"/>
  <c r="CL13" i="13"/>
  <c r="CK13" i="13"/>
  <c r="CJ13" i="13"/>
  <c r="CI13" i="13"/>
  <c r="CH13" i="13"/>
  <c r="CG13" i="13"/>
  <c r="CF13" i="13"/>
  <c r="CE13" i="13"/>
  <c r="CD13" i="13"/>
  <c r="CC13" i="13"/>
  <c r="CB13" i="13"/>
  <c r="CA13" i="13"/>
  <c r="BZ13" i="13"/>
  <c r="BY13" i="13"/>
  <c r="BX13" i="13"/>
  <c r="BW13" i="13"/>
  <c r="BV13" i="13"/>
  <c r="BU13" i="13"/>
  <c r="BT13" i="13"/>
  <c r="BS13" i="13"/>
  <c r="BR13" i="13"/>
  <c r="BQ13" i="13"/>
  <c r="BP13" i="13"/>
  <c r="BO13" i="13"/>
  <c r="BN13" i="13"/>
  <c r="BM13" i="13"/>
  <c r="BL13" i="13"/>
  <c r="BK13" i="13"/>
  <c r="BJ13" i="13"/>
  <c r="BI13" i="13"/>
  <c r="BH13" i="13"/>
  <c r="BG13" i="13"/>
  <c r="BF13" i="13"/>
  <c r="BE13" i="13"/>
  <c r="BD13" i="13"/>
  <c r="BC13" i="13"/>
  <c r="BB13" i="13"/>
  <c r="BA13" i="13"/>
  <c r="AZ13" i="13"/>
  <c r="AY13" i="13"/>
  <c r="AX13" i="13"/>
  <c r="AW13" i="13"/>
  <c r="AV13" i="13"/>
  <c r="AU13" i="13"/>
  <c r="AT13" i="13"/>
  <c r="AS13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O12" i="13"/>
  <c r="CN12" i="13"/>
  <c r="CM12" i="13"/>
  <c r="CL12" i="13"/>
  <c r="CK12" i="13"/>
  <c r="CJ12" i="13"/>
  <c r="CI12" i="13"/>
  <c r="CH12" i="13"/>
  <c r="CG12" i="13"/>
  <c r="CF12" i="13"/>
  <c r="CE12" i="13"/>
  <c r="CD12" i="13"/>
  <c r="CC12" i="13"/>
  <c r="CB12" i="13"/>
  <c r="CA12" i="13"/>
  <c r="BZ12" i="13"/>
  <c r="BY12" i="13"/>
  <c r="BX12" i="13"/>
  <c r="BW12" i="13"/>
  <c r="BV12" i="13"/>
  <c r="BU12" i="13"/>
  <c r="BT12" i="13"/>
  <c r="BS12" i="13"/>
  <c r="BR12" i="13"/>
  <c r="BQ12" i="13"/>
  <c r="BP12" i="13"/>
  <c r="BO12" i="13"/>
  <c r="BN12" i="13"/>
  <c r="BM12" i="13"/>
  <c r="BL12" i="13"/>
  <c r="BK12" i="13"/>
  <c r="BJ12" i="13"/>
  <c r="BI12" i="13"/>
  <c r="BH12" i="13"/>
  <c r="BG12" i="13"/>
  <c r="BF12" i="13"/>
  <c r="BE12" i="13"/>
  <c r="BD12" i="13"/>
  <c r="BC12" i="13"/>
  <c r="BB12" i="13"/>
  <c r="BA12" i="13"/>
  <c r="AZ12" i="13"/>
  <c r="AY12" i="13"/>
  <c r="AX12" i="13"/>
  <c r="AW12" i="13"/>
  <c r="AV12" i="13"/>
  <c r="AU12" i="13"/>
  <c r="AT12" i="13"/>
  <c r="AS12" i="13"/>
  <c r="AR12" i="13"/>
  <c r="AQ12" i="13"/>
  <c r="AP12" i="13"/>
  <c r="AO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O11" i="13"/>
  <c r="CN11" i="13"/>
  <c r="CM11" i="13"/>
  <c r="CL11" i="13"/>
  <c r="CK11" i="13"/>
  <c r="CJ11" i="13"/>
  <c r="CI11" i="13"/>
  <c r="CH11" i="13"/>
  <c r="CG11" i="13"/>
  <c r="CF11" i="13"/>
  <c r="CE11" i="13"/>
  <c r="CD11" i="13"/>
  <c r="CC11" i="13"/>
  <c r="CB11" i="13"/>
  <c r="CA11" i="13"/>
  <c r="BZ11" i="13"/>
  <c r="BY11" i="13"/>
  <c r="BX11" i="13"/>
  <c r="BW11" i="13"/>
  <c r="BV11" i="13"/>
  <c r="BU11" i="13"/>
  <c r="BT11" i="13"/>
  <c r="BS11" i="13"/>
  <c r="BR11" i="13"/>
  <c r="BQ11" i="13"/>
  <c r="BP11" i="13"/>
  <c r="BO11" i="13"/>
  <c r="BN11" i="13"/>
  <c r="BM11" i="13"/>
  <c r="BL11" i="13"/>
  <c r="BK11" i="13"/>
  <c r="BJ11" i="13"/>
  <c r="BI11" i="13"/>
  <c r="BH11" i="13"/>
  <c r="BG11" i="13"/>
  <c r="BF11" i="13"/>
  <c r="BE11" i="13"/>
  <c r="BD11" i="13"/>
  <c r="BC11" i="13"/>
  <c r="BB11" i="13"/>
  <c r="BA11" i="13"/>
  <c r="AZ11" i="13"/>
  <c r="AY11" i="13"/>
  <c r="AX11" i="13"/>
  <c r="AW11" i="13"/>
  <c r="AV11" i="13"/>
  <c r="AU11" i="13"/>
  <c r="AT11" i="13"/>
  <c r="AS11" i="13"/>
  <c r="AR11" i="13"/>
  <c r="AQ11" i="13"/>
  <c r="AP11" i="13"/>
  <c r="AO11" i="13"/>
  <c r="AN11" i="13"/>
  <c r="AM11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R20" i="13" s="1"/>
  <c r="C19" i="13"/>
  <c r="C18" i="13"/>
  <c r="C17" i="13"/>
  <c r="C16" i="13"/>
  <c r="C15" i="13"/>
  <c r="C14" i="13"/>
  <c r="C13" i="13"/>
  <c r="C12" i="13"/>
  <c r="C11" i="13"/>
  <c r="CS42" i="13" l="1"/>
  <c r="CS12" i="13"/>
  <c r="CR15" i="13"/>
  <c r="CQ16" i="13"/>
  <c r="CS28" i="13"/>
  <c r="CQ32" i="13"/>
  <c r="CQ38" i="13"/>
  <c r="CQ39" i="13"/>
  <c r="CR40" i="13"/>
  <c r="CS41" i="13"/>
  <c r="CR41" i="13"/>
  <c r="CR11" i="13"/>
  <c r="CQ13" i="13"/>
  <c r="CQ14" i="13"/>
  <c r="CQ15" i="13"/>
  <c r="CR16" i="13"/>
  <c r="CS21" i="13"/>
  <c r="CQ22" i="13"/>
  <c r="CR23" i="13"/>
  <c r="CS24" i="13"/>
  <c r="CQ25" i="13"/>
  <c r="CS29" i="13"/>
  <c r="CQ30" i="13"/>
  <c r="CS31" i="13"/>
  <c r="CS32" i="13"/>
  <c r="CR33" i="13"/>
  <c r="CS37" i="13"/>
  <c r="CS39" i="13"/>
  <c r="CQ46" i="13"/>
  <c r="CS13" i="13"/>
  <c r="CQ29" i="13"/>
  <c r="CQ45" i="13"/>
  <c r="CQ41" i="13"/>
  <c r="CR12" i="13"/>
  <c r="CS16" i="13"/>
  <c r="CS20" i="13"/>
  <c r="CQ24" i="13"/>
  <c r="CR28" i="13"/>
  <c r="CR32" i="13"/>
  <c r="CS36" i="13"/>
  <c r="CQ40" i="13"/>
  <c r="CS44" i="13"/>
  <c r="CR37" i="13"/>
  <c r="CS17" i="13"/>
  <c r="CS25" i="13"/>
  <c r="CQ37" i="13"/>
  <c r="CS33" i="13"/>
  <c r="CS15" i="13"/>
  <c r="CS40" i="13"/>
  <c r="CS45" i="13"/>
  <c r="CQ21" i="13"/>
  <c r="CR24" i="13"/>
  <c r="CR29" i="13"/>
  <c r="CS26" i="13"/>
  <c r="CR13" i="13"/>
  <c r="CQ27" i="13"/>
  <c r="CR25" i="13"/>
  <c r="CQ31" i="13"/>
  <c r="CR39" i="13"/>
  <c r="CR44" i="13"/>
  <c r="CQ12" i="13"/>
  <c r="CQ20" i="13"/>
  <c r="CQ28" i="13"/>
  <c r="CQ36" i="13"/>
  <c r="CQ44" i="13"/>
  <c r="CQ33" i="13"/>
  <c r="CQ19" i="13"/>
  <c r="CQ35" i="13"/>
  <c r="CQ17" i="13"/>
  <c r="CR17" i="13"/>
  <c r="CQ23" i="13"/>
  <c r="CR31" i="13"/>
  <c r="CR36" i="13"/>
  <c r="CR21" i="13"/>
  <c r="CQ18" i="13"/>
  <c r="CQ34" i="13"/>
  <c r="CQ43" i="13"/>
  <c r="CS14" i="13"/>
  <c r="CS22" i="13"/>
  <c r="CS30" i="13"/>
  <c r="CS38" i="13"/>
  <c r="CS46" i="13"/>
  <c r="CR19" i="13"/>
  <c r="CR27" i="13"/>
  <c r="CR35" i="13"/>
  <c r="CR43" i="13"/>
  <c r="CR14" i="13"/>
  <c r="CS19" i="13"/>
  <c r="CR22" i="13"/>
  <c r="CS27" i="13"/>
  <c r="CR30" i="13"/>
  <c r="CS35" i="13"/>
  <c r="CR38" i="13"/>
  <c r="CS43" i="13"/>
  <c r="CR46" i="13"/>
  <c r="CR18" i="13"/>
  <c r="CR26" i="13"/>
  <c r="CR34" i="13"/>
  <c r="CR42" i="13"/>
  <c r="CQ26" i="13"/>
  <c r="CQ42" i="13"/>
  <c r="CS18" i="13"/>
  <c r="CS34" i="13"/>
  <c r="CS11" i="13"/>
  <c r="CQ11" i="13"/>
  <c r="CQ46" i="9"/>
  <c r="CQ45" i="9"/>
  <c r="CQ44" i="9"/>
  <c r="CQ43" i="9"/>
  <c r="CQ42" i="9"/>
  <c r="CQ41" i="9"/>
  <c r="CQ40" i="9"/>
  <c r="CQ39" i="9"/>
  <c r="CQ38" i="9"/>
  <c r="CQ37" i="9"/>
  <c r="CQ36" i="9"/>
  <c r="CQ35" i="9"/>
  <c r="CQ34" i="9"/>
  <c r="CQ33" i="9"/>
  <c r="CQ32" i="9"/>
  <c r="CQ31" i="9"/>
  <c r="CQ30" i="9"/>
  <c r="CQ29" i="9"/>
  <c r="CQ28" i="9"/>
  <c r="CQ27" i="9"/>
  <c r="CQ26" i="9"/>
  <c r="CQ25" i="9"/>
  <c r="CQ24" i="9"/>
  <c r="CQ23" i="9"/>
  <c r="CQ22" i="9"/>
  <c r="CQ21" i="9"/>
  <c r="CQ20" i="9"/>
  <c r="CQ19" i="9"/>
  <c r="CQ18" i="9"/>
  <c r="CQ17" i="9"/>
  <c r="CQ16" i="9"/>
  <c r="CQ15" i="9"/>
  <c r="CQ14" i="9"/>
  <c r="CQ13" i="9"/>
  <c r="CQ12" i="9"/>
  <c r="CQ11" i="9"/>
  <c r="CO46" i="5"/>
  <c r="CN46" i="5"/>
  <c r="CM46" i="5"/>
  <c r="CL46" i="5"/>
  <c r="CK46" i="5"/>
  <c r="CJ46" i="5"/>
  <c r="CI46" i="5"/>
  <c r="CH46" i="5"/>
  <c r="CG46" i="5"/>
  <c r="CF46" i="5"/>
  <c r="CE46" i="5"/>
  <c r="CD46" i="5"/>
  <c r="CC46" i="5"/>
  <c r="CB46" i="5"/>
  <c r="CA46" i="5"/>
  <c r="BZ46" i="5"/>
  <c r="BY46" i="5"/>
  <c r="BX46" i="5"/>
  <c r="BW46" i="5"/>
  <c r="BV46" i="5"/>
  <c r="BU46" i="5"/>
  <c r="BT46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O45" i="5"/>
  <c r="CN45" i="5"/>
  <c r="CM45" i="5"/>
  <c r="CL45" i="5"/>
  <c r="CK45" i="5"/>
  <c r="CJ45" i="5"/>
  <c r="CI45" i="5"/>
  <c r="CH45" i="5"/>
  <c r="CG45" i="5"/>
  <c r="CF45" i="5"/>
  <c r="CE45" i="5"/>
  <c r="CD45" i="5"/>
  <c r="CC45" i="5"/>
  <c r="CB45" i="5"/>
  <c r="CA45" i="5"/>
  <c r="BZ45" i="5"/>
  <c r="BY45" i="5"/>
  <c r="BX45" i="5"/>
  <c r="BW45" i="5"/>
  <c r="BV45" i="5"/>
  <c r="BU45" i="5"/>
  <c r="BT45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O44" i="5"/>
  <c r="CN44" i="5"/>
  <c r="CM44" i="5"/>
  <c r="CL44" i="5"/>
  <c r="CK44" i="5"/>
  <c r="CJ44" i="5"/>
  <c r="CI44" i="5"/>
  <c r="CH44" i="5"/>
  <c r="CG44" i="5"/>
  <c r="CF44" i="5"/>
  <c r="CE44" i="5"/>
  <c r="CD44" i="5"/>
  <c r="CC44" i="5"/>
  <c r="CB44" i="5"/>
  <c r="CA44" i="5"/>
  <c r="BZ44" i="5"/>
  <c r="BY44" i="5"/>
  <c r="BX44" i="5"/>
  <c r="BW44" i="5"/>
  <c r="BV44" i="5"/>
  <c r="BU44" i="5"/>
  <c r="BT44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O43" i="5"/>
  <c r="CN43" i="5"/>
  <c r="CM43" i="5"/>
  <c r="CL43" i="5"/>
  <c r="CK43" i="5"/>
  <c r="CJ43" i="5"/>
  <c r="CI43" i="5"/>
  <c r="CH43" i="5"/>
  <c r="CG43" i="5"/>
  <c r="CF43" i="5"/>
  <c r="CE43" i="5"/>
  <c r="CD43" i="5"/>
  <c r="CC43" i="5"/>
  <c r="CB43" i="5"/>
  <c r="CA43" i="5"/>
  <c r="BZ43" i="5"/>
  <c r="BY43" i="5"/>
  <c r="BX43" i="5"/>
  <c r="BW43" i="5"/>
  <c r="BV43" i="5"/>
  <c r="BU43" i="5"/>
  <c r="BT43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O42" i="5"/>
  <c r="CN42" i="5"/>
  <c r="CM42" i="5"/>
  <c r="CL42" i="5"/>
  <c r="CK42" i="5"/>
  <c r="CJ42" i="5"/>
  <c r="CI42" i="5"/>
  <c r="CH42" i="5"/>
  <c r="CG42" i="5"/>
  <c r="CF42" i="5"/>
  <c r="CE42" i="5"/>
  <c r="CD42" i="5"/>
  <c r="CC42" i="5"/>
  <c r="CB42" i="5"/>
  <c r="CA42" i="5"/>
  <c r="BZ42" i="5"/>
  <c r="BY42" i="5"/>
  <c r="BX42" i="5"/>
  <c r="BW42" i="5"/>
  <c r="BV42" i="5"/>
  <c r="BU42" i="5"/>
  <c r="BT42" i="5"/>
  <c r="BS42" i="5"/>
  <c r="BR42" i="5"/>
  <c r="BQ42" i="5"/>
  <c r="BP42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O41" i="5"/>
  <c r="CN41" i="5"/>
  <c r="CM41" i="5"/>
  <c r="CL41" i="5"/>
  <c r="CK41" i="5"/>
  <c r="CJ41" i="5"/>
  <c r="CI41" i="5"/>
  <c r="CH41" i="5"/>
  <c r="CG41" i="5"/>
  <c r="CF41" i="5"/>
  <c r="CE41" i="5"/>
  <c r="CD41" i="5"/>
  <c r="CC41" i="5"/>
  <c r="CB41" i="5"/>
  <c r="CA41" i="5"/>
  <c r="BZ41" i="5"/>
  <c r="BY41" i="5"/>
  <c r="BX41" i="5"/>
  <c r="BW41" i="5"/>
  <c r="BV41" i="5"/>
  <c r="BU41" i="5"/>
  <c r="BT41" i="5"/>
  <c r="BS41" i="5"/>
  <c r="BR41" i="5"/>
  <c r="BQ41" i="5"/>
  <c r="BP41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O38" i="5"/>
  <c r="CN38" i="5"/>
  <c r="CM38" i="5"/>
  <c r="CL38" i="5"/>
  <c r="CK38" i="5"/>
  <c r="CJ38" i="5"/>
  <c r="CI38" i="5"/>
  <c r="CH38" i="5"/>
  <c r="CG38" i="5"/>
  <c r="CF38" i="5"/>
  <c r="CE38" i="5"/>
  <c r="CD38" i="5"/>
  <c r="CC38" i="5"/>
  <c r="CB38" i="5"/>
  <c r="CA38" i="5"/>
  <c r="BZ38" i="5"/>
  <c r="BY38" i="5"/>
  <c r="BX38" i="5"/>
  <c r="BW38" i="5"/>
  <c r="BV38" i="5"/>
  <c r="BU38" i="5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O37" i="5"/>
  <c r="CN37" i="5"/>
  <c r="CM37" i="5"/>
  <c r="CL37" i="5"/>
  <c r="CK37" i="5"/>
  <c r="CJ37" i="5"/>
  <c r="CI37" i="5"/>
  <c r="CH37" i="5"/>
  <c r="CG37" i="5"/>
  <c r="CF37" i="5"/>
  <c r="CE37" i="5"/>
  <c r="CD37" i="5"/>
  <c r="CC37" i="5"/>
  <c r="CB37" i="5"/>
  <c r="CA37" i="5"/>
  <c r="BZ37" i="5"/>
  <c r="BY37" i="5"/>
  <c r="BX37" i="5"/>
  <c r="BW37" i="5"/>
  <c r="BV37" i="5"/>
  <c r="BU37" i="5"/>
  <c r="BT37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O36" i="5"/>
  <c r="CN36" i="5"/>
  <c r="CM36" i="5"/>
  <c r="CL36" i="5"/>
  <c r="CK36" i="5"/>
  <c r="CJ36" i="5"/>
  <c r="CI36" i="5"/>
  <c r="CH36" i="5"/>
  <c r="CG36" i="5"/>
  <c r="CF36" i="5"/>
  <c r="CE36" i="5"/>
  <c r="CD36" i="5"/>
  <c r="CC36" i="5"/>
  <c r="CB36" i="5"/>
  <c r="CA36" i="5"/>
  <c r="BZ36" i="5"/>
  <c r="BY36" i="5"/>
  <c r="BX36" i="5"/>
  <c r="BW36" i="5"/>
  <c r="BV36" i="5"/>
  <c r="BU36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O35" i="5"/>
  <c r="CN35" i="5"/>
  <c r="CM35" i="5"/>
  <c r="CL35" i="5"/>
  <c r="CK35" i="5"/>
  <c r="CJ35" i="5"/>
  <c r="CI35" i="5"/>
  <c r="CH35" i="5"/>
  <c r="CG35" i="5"/>
  <c r="CF35" i="5"/>
  <c r="CE35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O34" i="5"/>
  <c r="CN34" i="5"/>
  <c r="CM34" i="5"/>
  <c r="CL34" i="5"/>
  <c r="CK34" i="5"/>
  <c r="CJ34" i="5"/>
  <c r="CI34" i="5"/>
  <c r="CH34" i="5"/>
  <c r="CG34" i="5"/>
  <c r="CF34" i="5"/>
  <c r="CE34" i="5"/>
  <c r="CD34" i="5"/>
  <c r="CC34" i="5"/>
  <c r="CB34" i="5"/>
  <c r="CA34" i="5"/>
  <c r="BZ34" i="5"/>
  <c r="BY34" i="5"/>
  <c r="BX34" i="5"/>
  <c r="BW34" i="5"/>
  <c r="BV34" i="5"/>
  <c r="BU34" i="5"/>
  <c r="BT34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O33" i="5"/>
  <c r="CN33" i="5"/>
  <c r="CM33" i="5"/>
  <c r="CL33" i="5"/>
  <c r="CK33" i="5"/>
  <c r="CJ33" i="5"/>
  <c r="CI33" i="5"/>
  <c r="CH33" i="5"/>
  <c r="CG33" i="5"/>
  <c r="CF33" i="5"/>
  <c r="CE33" i="5"/>
  <c r="CD33" i="5"/>
  <c r="CC33" i="5"/>
  <c r="CB33" i="5"/>
  <c r="CA33" i="5"/>
  <c r="BZ33" i="5"/>
  <c r="BY33" i="5"/>
  <c r="BX33" i="5"/>
  <c r="BW33" i="5"/>
  <c r="BV33" i="5"/>
  <c r="BU33" i="5"/>
  <c r="BT33" i="5"/>
  <c r="BS33" i="5"/>
  <c r="BR33" i="5"/>
  <c r="BQ33" i="5"/>
  <c r="BP33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O32" i="5"/>
  <c r="CN32" i="5"/>
  <c r="CM32" i="5"/>
  <c r="CL32" i="5"/>
  <c r="CK32" i="5"/>
  <c r="CJ32" i="5"/>
  <c r="CI32" i="5"/>
  <c r="CH32" i="5"/>
  <c r="CG32" i="5"/>
  <c r="CF32" i="5"/>
  <c r="CE32" i="5"/>
  <c r="CD32" i="5"/>
  <c r="CC32" i="5"/>
  <c r="CB32" i="5"/>
  <c r="CA32" i="5"/>
  <c r="BZ32" i="5"/>
  <c r="BY32" i="5"/>
  <c r="BX32" i="5"/>
  <c r="BW32" i="5"/>
  <c r="BV32" i="5"/>
  <c r="BU32" i="5"/>
  <c r="BT32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O31" i="5"/>
  <c r="CN31" i="5"/>
  <c r="CM31" i="5"/>
  <c r="CL31" i="5"/>
  <c r="CK31" i="5"/>
  <c r="CJ31" i="5"/>
  <c r="CI31" i="5"/>
  <c r="CH31" i="5"/>
  <c r="CG31" i="5"/>
  <c r="CF31" i="5"/>
  <c r="CE31" i="5"/>
  <c r="CD31" i="5"/>
  <c r="CC31" i="5"/>
  <c r="CB31" i="5"/>
  <c r="CA31" i="5"/>
  <c r="BZ31" i="5"/>
  <c r="BY31" i="5"/>
  <c r="BX31" i="5"/>
  <c r="BW31" i="5"/>
  <c r="BV31" i="5"/>
  <c r="BU31" i="5"/>
  <c r="BT31" i="5"/>
  <c r="BS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O30" i="5"/>
  <c r="CN30" i="5"/>
  <c r="CM30" i="5"/>
  <c r="CL30" i="5"/>
  <c r="CK30" i="5"/>
  <c r="CJ30" i="5"/>
  <c r="CI30" i="5"/>
  <c r="CH30" i="5"/>
  <c r="CG30" i="5"/>
  <c r="CF30" i="5"/>
  <c r="CE30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O29" i="5"/>
  <c r="CN29" i="5"/>
  <c r="CM29" i="5"/>
  <c r="CL29" i="5"/>
  <c r="CK29" i="5"/>
  <c r="CJ29" i="5"/>
  <c r="CI29" i="5"/>
  <c r="CH29" i="5"/>
  <c r="CG29" i="5"/>
  <c r="CF29" i="5"/>
  <c r="CE29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O28" i="5"/>
  <c r="CN28" i="5"/>
  <c r="CM28" i="5"/>
  <c r="CL28" i="5"/>
  <c r="CK28" i="5"/>
  <c r="CJ28" i="5"/>
  <c r="CI28" i="5"/>
  <c r="CH28" i="5"/>
  <c r="CG28" i="5"/>
  <c r="CF28" i="5"/>
  <c r="CE28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O27" i="5"/>
  <c r="CN27" i="5"/>
  <c r="CM27" i="5"/>
  <c r="CL27" i="5"/>
  <c r="CK27" i="5"/>
  <c r="CJ27" i="5"/>
  <c r="CI27" i="5"/>
  <c r="CH27" i="5"/>
  <c r="CG27" i="5"/>
  <c r="CF27" i="5"/>
  <c r="CE27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O26" i="5"/>
  <c r="CN26" i="5"/>
  <c r="CM26" i="5"/>
  <c r="CL26" i="5"/>
  <c r="CK26" i="5"/>
  <c r="CJ26" i="5"/>
  <c r="CI26" i="5"/>
  <c r="CH26" i="5"/>
  <c r="CG26" i="5"/>
  <c r="CF26" i="5"/>
  <c r="CE26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O25" i="5"/>
  <c r="CN25" i="5"/>
  <c r="CM25" i="5"/>
  <c r="CL25" i="5"/>
  <c r="CK25" i="5"/>
  <c r="CJ25" i="5"/>
  <c r="CI25" i="5"/>
  <c r="CH25" i="5"/>
  <c r="CG25" i="5"/>
  <c r="CF25" i="5"/>
  <c r="CE25" i="5"/>
  <c r="CD25" i="5"/>
  <c r="CC25" i="5"/>
  <c r="CB25" i="5"/>
  <c r="CA25" i="5"/>
  <c r="BZ25" i="5"/>
  <c r="BY25" i="5"/>
  <c r="BX25" i="5"/>
  <c r="BW25" i="5"/>
  <c r="BV25" i="5"/>
  <c r="BU25" i="5"/>
  <c r="BT25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O24" i="5"/>
  <c r="CN24" i="5"/>
  <c r="CM24" i="5"/>
  <c r="CL24" i="5"/>
  <c r="CK24" i="5"/>
  <c r="CJ24" i="5"/>
  <c r="CI24" i="5"/>
  <c r="CH24" i="5"/>
  <c r="CG24" i="5"/>
  <c r="CF24" i="5"/>
  <c r="CE24" i="5"/>
  <c r="CD24" i="5"/>
  <c r="CC24" i="5"/>
  <c r="CB24" i="5"/>
  <c r="CA24" i="5"/>
  <c r="BZ24" i="5"/>
  <c r="BY24" i="5"/>
  <c r="BX24" i="5"/>
  <c r="BW24" i="5"/>
  <c r="BV24" i="5"/>
  <c r="BU24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O23" i="5"/>
  <c r="CN23" i="5"/>
  <c r="CM23" i="5"/>
  <c r="CL23" i="5"/>
  <c r="CK23" i="5"/>
  <c r="CJ23" i="5"/>
  <c r="CI23" i="5"/>
  <c r="CH23" i="5"/>
  <c r="CG23" i="5"/>
  <c r="CF23" i="5"/>
  <c r="CE23" i="5"/>
  <c r="CD23" i="5"/>
  <c r="CC23" i="5"/>
  <c r="CB23" i="5"/>
  <c r="CA23" i="5"/>
  <c r="BZ23" i="5"/>
  <c r="BY23" i="5"/>
  <c r="BX23" i="5"/>
  <c r="BW23" i="5"/>
  <c r="BV23" i="5"/>
  <c r="BU23" i="5"/>
  <c r="BT23" i="5"/>
  <c r="BS23" i="5"/>
  <c r="BR23" i="5"/>
  <c r="BQ23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O22" i="5"/>
  <c r="CN22" i="5"/>
  <c r="CM22" i="5"/>
  <c r="CL22" i="5"/>
  <c r="CK22" i="5"/>
  <c r="CJ22" i="5"/>
  <c r="CI22" i="5"/>
  <c r="CH22" i="5"/>
  <c r="CG22" i="5"/>
  <c r="CF22" i="5"/>
  <c r="CE22" i="5"/>
  <c r="CD22" i="5"/>
  <c r="CC22" i="5"/>
  <c r="CB22" i="5"/>
  <c r="CA22" i="5"/>
  <c r="BZ22" i="5"/>
  <c r="BY22" i="5"/>
  <c r="BX22" i="5"/>
  <c r="BW22" i="5"/>
  <c r="BV22" i="5"/>
  <c r="BU22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O21" i="5"/>
  <c r="CN21" i="5"/>
  <c r="CM21" i="5"/>
  <c r="CL21" i="5"/>
  <c r="CK21" i="5"/>
  <c r="CJ21" i="5"/>
  <c r="CI21" i="5"/>
  <c r="CH21" i="5"/>
  <c r="CG21" i="5"/>
  <c r="CF21" i="5"/>
  <c r="CE21" i="5"/>
  <c r="CD21" i="5"/>
  <c r="CC21" i="5"/>
  <c r="CB21" i="5"/>
  <c r="CA21" i="5"/>
  <c r="BZ21" i="5"/>
  <c r="BY21" i="5"/>
  <c r="BX21" i="5"/>
  <c r="BW21" i="5"/>
  <c r="BV21" i="5"/>
  <c r="BU21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O20" i="5"/>
  <c r="CN20" i="5"/>
  <c r="CM20" i="5"/>
  <c r="CL20" i="5"/>
  <c r="CK20" i="5"/>
  <c r="CJ20" i="5"/>
  <c r="CI20" i="5"/>
  <c r="CH20" i="5"/>
  <c r="CG20" i="5"/>
  <c r="CF20" i="5"/>
  <c r="CE20" i="5"/>
  <c r="CD20" i="5"/>
  <c r="CC20" i="5"/>
  <c r="CB20" i="5"/>
  <c r="CA20" i="5"/>
  <c r="BZ20" i="5"/>
  <c r="BY20" i="5"/>
  <c r="BX20" i="5"/>
  <c r="BW20" i="5"/>
  <c r="BV20" i="5"/>
  <c r="BU20" i="5"/>
  <c r="BT20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O19" i="5"/>
  <c r="CN19" i="5"/>
  <c r="CM19" i="5"/>
  <c r="CL19" i="5"/>
  <c r="CK19" i="5"/>
  <c r="CJ19" i="5"/>
  <c r="CI19" i="5"/>
  <c r="CH19" i="5"/>
  <c r="CG19" i="5"/>
  <c r="CF19" i="5"/>
  <c r="CE19" i="5"/>
  <c r="CD19" i="5"/>
  <c r="CC19" i="5"/>
  <c r="CB19" i="5"/>
  <c r="CA19" i="5"/>
  <c r="BZ19" i="5"/>
  <c r="BY19" i="5"/>
  <c r="BX19" i="5"/>
  <c r="BW19" i="5"/>
  <c r="BV19" i="5"/>
  <c r="BU19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O18" i="5"/>
  <c r="CN18" i="5"/>
  <c r="CM18" i="5"/>
  <c r="CL18" i="5"/>
  <c r="CK18" i="5"/>
  <c r="CJ18" i="5"/>
  <c r="CI18" i="5"/>
  <c r="CH18" i="5"/>
  <c r="CG18" i="5"/>
  <c r="CF18" i="5"/>
  <c r="CE18" i="5"/>
  <c r="CD18" i="5"/>
  <c r="CC18" i="5"/>
  <c r="CB18" i="5"/>
  <c r="CA18" i="5"/>
  <c r="BZ18" i="5"/>
  <c r="BY18" i="5"/>
  <c r="BX18" i="5"/>
  <c r="BW18" i="5"/>
  <c r="BV18" i="5"/>
  <c r="BU18" i="5"/>
  <c r="BT18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O17" i="5"/>
  <c r="CN17" i="5"/>
  <c r="CM17" i="5"/>
  <c r="CL17" i="5"/>
  <c r="CK17" i="5"/>
  <c r="CJ17" i="5"/>
  <c r="CI17" i="5"/>
  <c r="CH17" i="5"/>
  <c r="CG17" i="5"/>
  <c r="CF17" i="5"/>
  <c r="CE17" i="5"/>
  <c r="CD17" i="5"/>
  <c r="CC17" i="5"/>
  <c r="CB17" i="5"/>
  <c r="CA17" i="5"/>
  <c r="BZ17" i="5"/>
  <c r="BY17" i="5"/>
  <c r="BX17" i="5"/>
  <c r="BW17" i="5"/>
  <c r="BV17" i="5"/>
  <c r="BU17" i="5"/>
  <c r="BT17" i="5"/>
  <c r="BS17" i="5"/>
  <c r="BR17" i="5"/>
  <c r="BQ17" i="5"/>
  <c r="BP17" i="5"/>
  <c r="BO17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O16" i="5"/>
  <c r="CN16" i="5"/>
  <c r="CM16" i="5"/>
  <c r="CL16" i="5"/>
  <c r="CK16" i="5"/>
  <c r="CJ16" i="5"/>
  <c r="CI16" i="5"/>
  <c r="CH16" i="5"/>
  <c r="CG16" i="5"/>
  <c r="CF16" i="5"/>
  <c r="CE16" i="5"/>
  <c r="CD16" i="5"/>
  <c r="CC16" i="5"/>
  <c r="CB16" i="5"/>
  <c r="CA16" i="5"/>
  <c r="BZ16" i="5"/>
  <c r="BY16" i="5"/>
  <c r="BX16" i="5"/>
  <c r="BW16" i="5"/>
  <c r="BV16" i="5"/>
  <c r="BU16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O15" i="5"/>
  <c r="CN15" i="5"/>
  <c r="CM15" i="5"/>
  <c r="CL15" i="5"/>
  <c r="CK15" i="5"/>
  <c r="CJ15" i="5"/>
  <c r="CI15" i="5"/>
  <c r="CH15" i="5"/>
  <c r="CG15" i="5"/>
  <c r="CF15" i="5"/>
  <c r="CE15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O14" i="5"/>
  <c r="CN14" i="5"/>
  <c r="CM14" i="5"/>
  <c r="CL14" i="5"/>
  <c r="CK14" i="5"/>
  <c r="CJ14" i="5"/>
  <c r="CI14" i="5"/>
  <c r="CH14" i="5"/>
  <c r="CG14" i="5"/>
  <c r="CF14" i="5"/>
  <c r="CE14" i="5"/>
  <c r="CD14" i="5"/>
  <c r="CC14" i="5"/>
  <c r="CB14" i="5"/>
  <c r="CA14" i="5"/>
  <c r="BZ14" i="5"/>
  <c r="BY14" i="5"/>
  <c r="BX14" i="5"/>
  <c r="BW14" i="5"/>
  <c r="BV14" i="5"/>
  <c r="BU14" i="5"/>
  <c r="BT14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O13" i="5"/>
  <c r="CN13" i="5"/>
  <c r="CM13" i="5"/>
  <c r="CL13" i="5"/>
  <c r="CK13" i="5"/>
  <c r="CJ13" i="5"/>
  <c r="CI13" i="5"/>
  <c r="CH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T13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O12" i="5"/>
  <c r="CN12" i="5"/>
  <c r="CM12" i="5"/>
  <c r="CL12" i="5"/>
  <c r="CK12" i="5"/>
  <c r="CJ12" i="5"/>
  <c r="CI12" i="5"/>
  <c r="CH12" i="5"/>
  <c r="CG12" i="5"/>
  <c r="CF12" i="5"/>
  <c r="CE12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O11" i="5"/>
  <c r="CN11" i="5"/>
  <c r="CM11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Q46" i="8" l="1"/>
  <c r="CQ45" i="8"/>
  <c r="CQ44" i="8"/>
  <c r="CQ43" i="8"/>
  <c r="CQ42" i="8"/>
  <c r="CQ41" i="8"/>
  <c r="CQ40" i="8"/>
  <c r="CQ39" i="8"/>
  <c r="CQ38" i="8"/>
  <c r="CQ37" i="8"/>
  <c r="CQ36" i="8"/>
  <c r="CQ35" i="8"/>
  <c r="CQ34" i="8"/>
  <c r="CQ33" i="8"/>
  <c r="CQ32" i="8"/>
  <c r="CQ31" i="8"/>
  <c r="CQ30" i="8"/>
  <c r="CQ29" i="8"/>
  <c r="CQ28" i="8"/>
  <c r="CQ27" i="8"/>
  <c r="CQ26" i="8"/>
  <c r="CQ25" i="8"/>
  <c r="CQ24" i="8"/>
  <c r="CQ23" i="8"/>
  <c r="CQ22" i="8"/>
  <c r="CQ21" i="8"/>
  <c r="CQ20" i="8"/>
  <c r="CQ19" i="8"/>
  <c r="CQ18" i="8"/>
  <c r="CQ17" i="8"/>
  <c r="CQ16" i="8"/>
  <c r="CQ15" i="8"/>
  <c r="CQ14" i="8"/>
  <c r="CQ13" i="8"/>
  <c r="CQ12" i="8"/>
  <c r="CQ11" i="8"/>
  <c r="CS46" i="4"/>
  <c r="CR46" i="4"/>
  <c r="CS45" i="4"/>
  <c r="CR45" i="4"/>
  <c r="CS44" i="4"/>
  <c r="CR44" i="4"/>
  <c r="CS43" i="4"/>
  <c r="CR43" i="4"/>
  <c r="CS42" i="4"/>
  <c r="CR42" i="4"/>
  <c r="CS41" i="4"/>
  <c r="CR41" i="4"/>
  <c r="CS40" i="4"/>
  <c r="CR40" i="4"/>
  <c r="CS39" i="4"/>
  <c r="CR39" i="4"/>
  <c r="CS38" i="4"/>
  <c r="CR38" i="4"/>
  <c r="CS37" i="4"/>
  <c r="CR37" i="4"/>
  <c r="CS36" i="4"/>
  <c r="CR36" i="4"/>
  <c r="CS35" i="4"/>
  <c r="CR35" i="4"/>
  <c r="CS34" i="4"/>
  <c r="CR34" i="4"/>
  <c r="CS33" i="4"/>
  <c r="CR33" i="4"/>
  <c r="CS32" i="4"/>
  <c r="CR32" i="4"/>
  <c r="CS31" i="4"/>
  <c r="CR31" i="4"/>
  <c r="CS30" i="4"/>
  <c r="CR30" i="4"/>
  <c r="CS29" i="4"/>
  <c r="CR29" i="4"/>
  <c r="CS28" i="4"/>
  <c r="CR28" i="4"/>
  <c r="CS27" i="4"/>
  <c r="CR27" i="4"/>
  <c r="CS26" i="4"/>
  <c r="CR26" i="4"/>
  <c r="CS25" i="4"/>
  <c r="CR25" i="4"/>
  <c r="CS24" i="4"/>
  <c r="CR24" i="4"/>
  <c r="CS23" i="4"/>
  <c r="CR23" i="4"/>
  <c r="CS22" i="4"/>
  <c r="CR22" i="4"/>
  <c r="CS21" i="4"/>
  <c r="CR21" i="4"/>
  <c r="CS20" i="4"/>
  <c r="CR20" i="4"/>
  <c r="CS19" i="4"/>
  <c r="CR19" i="4"/>
  <c r="CS18" i="4"/>
  <c r="CR18" i="4"/>
  <c r="CS17" i="4"/>
  <c r="CR17" i="4"/>
  <c r="CS16" i="4"/>
  <c r="CR16" i="4"/>
  <c r="CS15" i="4"/>
  <c r="CR15" i="4"/>
  <c r="CS14" i="4"/>
  <c r="CR14" i="4"/>
  <c r="CS13" i="4"/>
  <c r="CR13" i="4"/>
  <c r="CS12" i="4"/>
  <c r="CR12" i="4"/>
  <c r="CS11" i="4"/>
  <c r="CR11" i="4"/>
  <c r="CQ46" i="4"/>
  <c r="CQ45" i="4"/>
  <c r="CQ44" i="4"/>
  <c r="CQ43" i="4"/>
  <c r="CQ42" i="4"/>
  <c r="CQ41" i="4"/>
  <c r="CQ40" i="4"/>
  <c r="CQ39" i="4"/>
  <c r="CQ38" i="4"/>
  <c r="CQ37" i="4"/>
  <c r="CQ36" i="4"/>
  <c r="CQ35" i="4"/>
  <c r="CQ34" i="4"/>
  <c r="CQ33" i="4"/>
  <c r="CQ32" i="4"/>
  <c r="CQ31" i="4"/>
  <c r="CQ30" i="4"/>
  <c r="CQ29" i="4"/>
  <c r="CQ28" i="4"/>
  <c r="CQ27" i="4"/>
  <c r="CQ26" i="4"/>
  <c r="CQ25" i="4"/>
  <c r="CQ24" i="4"/>
  <c r="CQ23" i="4"/>
  <c r="CQ22" i="4"/>
  <c r="CQ21" i="4"/>
  <c r="CQ20" i="4"/>
  <c r="CQ19" i="4"/>
  <c r="CQ18" i="4"/>
  <c r="CQ17" i="4"/>
  <c r="CQ16" i="4"/>
  <c r="CQ15" i="4"/>
  <c r="CQ14" i="4"/>
  <c r="CQ13" i="4"/>
  <c r="CQ12" i="4"/>
  <c r="CQ11" i="4"/>
  <c r="E32" i="2" l="1"/>
  <c r="E36" i="2"/>
  <c r="E46" i="2"/>
  <c r="E34" i="2"/>
  <c r="E38" i="2"/>
  <c r="E33" i="2"/>
  <c r="E35" i="2"/>
  <c r="E37" i="2"/>
  <c r="E39" i="2"/>
  <c r="E40" i="2"/>
  <c r="E41" i="2"/>
  <c r="E42" i="2"/>
  <c r="E43" i="2"/>
  <c r="E44" i="2"/>
  <c r="E45" i="2"/>
  <c r="E25" i="2" l="1"/>
  <c r="E31" i="2"/>
  <c r="E23" i="2"/>
  <c r="E27" i="2"/>
  <c r="E29" i="2"/>
  <c r="E24" i="2"/>
  <c r="E26" i="2"/>
  <c r="E28" i="2"/>
  <c r="E30" i="2"/>
  <c r="E20" i="2"/>
  <c r="E21" i="2"/>
  <c r="E22" i="2"/>
  <c r="E13" i="2"/>
  <c r="E15" i="2"/>
  <c r="E17" i="2"/>
  <c r="E19" i="2"/>
  <c r="E14" i="2"/>
  <c r="E16" i="2"/>
  <c r="E18" i="2"/>
</calcChain>
</file>

<file path=xl/sharedStrings.xml><?xml version="1.0" encoding="utf-8"?>
<sst xmlns="http://schemas.openxmlformats.org/spreadsheetml/2006/main" count="1098" uniqueCount="230">
  <si>
    <t>Model:</t>
  </si>
  <si>
    <t>Ruleset:</t>
  </si>
  <si>
    <t>Simulation Period:</t>
  </si>
  <si>
    <t>Reservoir Initial Conditions:</t>
  </si>
  <si>
    <t>Surplus:</t>
  </si>
  <si>
    <t>Shortage:</t>
  </si>
  <si>
    <t>Special Assumptions:</t>
  </si>
  <si>
    <t>Sheets Included</t>
  </si>
  <si>
    <t>MWD Requested Demand</t>
  </si>
  <si>
    <t>Note:  Please read footnotes on Table.</t>
  </si>
  <si>
    <t>Hydrology Years</t>
  </si>
  <si>
    <t>MWD Depletions</t>
  </si>
  <si>
    <t>MWD Surplus Volume</t>
  </si>
  <si>
    <t>Lake Mead E-o-Dec Elevation</t>
  </si>
  <si>
    <t>Lake Mead E-o-Dec Storage</t>
  </si>
  <si>
    <t>Hydrology Data</t>
  </si>
  <si>
    <t>MWD Normal and Surplus Schedules</t>
  </si>
  <si>
    <t>Requested Schedules</t>
  </si>
  <si>
    <t>Acre-Feet/Year</t>
  </si>
  <si>
    <t>FC</t>
  </si>
  <si>
    <t>70R1v</t>
  </si>
  <si>
    <t>Normal</t>
  </si>
  <si>
    <t>1145E</t>
  </si>
  <si>
    <t>Simulated</t>
  </si>
  <si>
    <t>Requested</t>
  </si>
  <si>
    <t>Year</t>
  </si>
  <si>
    <t>RiverWare CRSS Index Sequential Application of Hydrology</t>
  </si>
  <si>
    <t>Run0</t>
  </si>
  <si>
    <t>Run1</t>
  </si>
  <si>
    <t>Run2</t>
  </si>
  <si>
    <t>Run3</t>
  </si>
  <si>
    <t>Run4</t>
  </si>
  <si>
    <t>Run5</t>
  </si>
  <si>
    <t>Run6</t>
  </si>
  <si>
    <t>Run7</t>
  </si>
  <si>
    <t>Run8</t>
  </si>
  <si>
    <t>Run9</t>
  </si>
  <si>
    <t>Run10</t>
  </si>
  <si>
    <t>Run11</t>
  </si>
  <si>
    <t>Run12</t>
  </si>
  <si>
    <t>Run13</t>
  </si>
  <si>
    <t>Run14</t>
  </si>
  <si>
    <t>Run15</t>
  </si>
  <si>
    <t>Run16</t>
  </si>
  <si>
    <t>Run17</t>
  </si>
  <si>
    <t>Run18</t>
  </si>
  <si>
    <t>Run19</t>
  </si>
  <si>
    <t>Run20</t>
  </si>
  <si>
    <t>Run21</t>
  </si>
  <si>
    <t>Run22</t>
  </si>
  <si>
    <t>Run23</t>
  </si>
  <si>
    <t>Run24</t>
  </si>
  <si>
    <t>Run25</t>
  </si>
  <si>
    <t>Run26</t>
  </si>
  <si>
    <t>Run27</t>
  </si>
  <si>
    <t>Run28</t>
  </si>
  <si>
    <t>Run29</t>
  </si>
  <si>
    <t>Run30</t>
  </si>
  <si>
    <t>Run31</t>
  </si>
  <si>
    <t>Run32</t>
  </si>
  <si>
    <t>Run33</t>
  </si>
  <si>
    <t>Run34</t>
  </si>
  <si>
    <t>Run35</t>
  </si>
  <si>
    <t>Run36</t>
  </si>
  <si>
    <t>Run37</t>
  </si>
  <si>
    <t>Run38</t>
  </si>
  <si>
    <t>Run39</t>
  </si>
  <si>
    <t>Run40</t>
  </si>
  <si>
    <t>Run41</t>
  </si>
  <si>
    <t>Run42</t>
  </si>
  <si>
    <t>Run43</t>
  </si>
  <si>
    <t>Run44</t>
  </si>
  <si>
    <t>Run45</t>
  </si>
  <si>
    <t>Run46</t>
  </si>
  <si>
    <t>Run47</t>
  </si>
  <si>
    <t>Run48</t>
  </si>
  <si>
    <t>Run49</t>
  </si>
  <si>
    <t>Run50</t>
  </si>
  <si>
    <t>Run51</t>
  </si>
  <si>
    <t>Run52</t>
  </si>
  <si>
    <t>Run53</t>
  </si>
  <si>
    <t>Run54</t>
  </si>
  <si>
    <t>Run55</t>
  </si>
  <si>
    <t>Run56</t>
  </si>
  <si>
    <t>Run57</t>
  </si>
  <si>
    <t>Run58</t>
  </si>
  <si>
    <t>Run59</t>
  </si>
  <si>
    <t>Run60</t>
  </si>
  <si>
    <t>Run61</t>
  </si>
  <si>
    <t>Run62</t>
  </si>
  <si>
    <t>Run63</t>
  </si>
  <si>
    <t>Run64</t>
  </si>
  <si>
    <t>Run65</t>
  </si>
  <si>
    <t>Run66</t>
  </si>
  <si>
    <t>Run67</t>
  </si>
  <si>
    <t>Run68</t>
  </si>
  <si>
    <t>Run69</t>
  </si>
  <si>
    <t>Run70</t>
  </si>
  <si>
    <t>Run71</t>
  </si>
  <si>
    <t>Run72</t>
  </si>
  <si>
    <t>Run73</t>
  </si>
  <si>
    <t>Run74</t>
  </si>
  <si>
    <t>Run75</t>
  </si>
  <si>
    <t>Run76</t>
  </si>
  <si>
    <t>Run77</t>
  </si>
  <si>
    <t>Run78</t>
  </si>
  <si>
    <t>Run79</t>
  </si>
  <si>
    <t>Run80</t>
  </si>
  <si>
    <t>Run81</t>
  </si>
  <si>
    <t>Run82</t>
  </si>
  <si>
    <t>MWD Annual Depletions in Acre-Feet/Year</t>
  </si>
  <si>
    <t xml:space="preserve"> </t>
  </si>
  <si>
    <t>MWD Annual Surplus Volume in Acre-Feet/Year</t>
  </si>
  <si>
    <t>Total</t>
  </si>
  <si>
    <t>Flag showing the occurrences of an 1145E Surplus (Domestic Surplus)</t>
  </si>
  <si>
    <t>Mapping of year of hydrology data with simulated year for each run.</t>
  </si>
  <si>
    <t>Lake Mead End-of-December Elevations in Feet</t>
  </si>
  <si>
    <t>Lake Mead End-of-December Storage in Acre-Feet</t>
  </si>
  <si>
    <t>Average</t>
  </si>
  <si>
    <t>Max</t>
  </si>
  <si>
    <t>Min</t>
  </si>
  <si>
    <t>Run83</t>
  </si>
  <si>
    <t>Run84</t>
  </si>
  <si>
    <t>Run85</t>
  </si>
  <si>
    <t>Run86</t>
  </si>
  <si>
    <t>Note:  RiverWare naming convention begins with Run 0, often referred to as Trace 1</t>
  </si>
  <si>
    <t>1145E Flag</t>
  </si>
  <si>
    <t>Flag showing the occurrences of a Flood Control or 70R1v surplus</t>
  </si>
  <si>
    <t>FC 70R1v Flag</t>
  </si>
  <si>
    <t>System declarations of Flood Control and 70R1v.</t>
  </si>
  <si>
    <t>Note:  Flood control declarations occur under 70R1v and 1145E in this simulation.</t>
  </si>
  <si>
    <t>End of December elevation in Lake Mead.</t>
  </si>
  <si>
    <t>End of December storage in Lake Mead.</t>
  </si>
  <si>
    <t>System declarations of 1145E Domestic Surplus.</t>
  </si>
  <si>
    <t>Note:  Full aqueduct delivered under 1145E only in 2013-2016.  Surplus of 250 KAF in 2017-2050 unless</t>
  </si>
  <si>
    <t xml:space="preserve">       No Flood Control occurs under Normal or Shortage conditions.</t>
  </si>
  <si>
    <t xml:space="preserve">       up to a full aqueduct may be delivered (amount will vary based on when in the year flood control releases begin).</t>
  </si>
  <si>
    <t>Note:  70R1v only has full surplus (1,250,000 acre-feet) if sufficient volume is available.</t>
  </si>
  <si>
    <t xml:space="preserve">       If surplus is less than full, additional water may be delivered if a flood control release begins at some point during the year.</t>
  </si>
  <si>
    <t xml:space="preserve">       Flood control that occurs under 1145E will also appear as an event on the 1145E Flag page.</t>
  </si>
  <si>
    <t xml:space="preserve">       Flood control that occurs under 1145E will also appear as an event on the FC 70R1v Flag page.</t>
  </si>
  <si>
    <t xml:space="preserve">       additional water available through flood control.  Flood control releases occur in some 1145E events.</t>
  </si>
  <si>
    <t>MWD Total Depletion monthly values totaled for each simulated year.</t>
  </si>
  <si>
    <t>Run87</t>
  </si>
  <si>
    <t>Run88</t>
  </si>
  <si>
    <t>Run89</t>
  </si>
  <si>
    <t>Run90</t>
  </si>
  <si>
    <t>Record available = 1906 - 2012; 107 traces Index Sequential wrapping 2012 to 1906</t>
  </si>
  <si>
    <t>Note:  Data available in hydrologic record for 1906 through 2012.</t>
  </si>
  <si>
    <t xml:space="preserve">       Simulations here use 1922 through 2012 data and wrap 2012 to 1922.</t>
  </si>
  <si>
    <t xml:space="preserve"> Feet</t>
  </si>
  <si>
    <t xml:space="preserve"> Acre-Feet</t>
  </si>
  <si>
    <r>
      <t>Depletion</t>
    </r>
    <r>
      <rPr>
        <b/>
        <sz val="10"/>
        <color indexed="10"/>
        <rFont val="Courier New"/>
        <family val="3"/>
      </rPr>
      <t>**</t>
    </r>
  </si>
  <si>
    <r>
      <t>Depletion</t>
    </r>
    <r>
      <rPr>
        <b/>
        <sz val="10"/>
        <color indexed="10"/>
        <rFont val="Courier New"/>
        <family val="3"/>
      </rPr>
      <t>***</t>
    </r>
  </si>
  <si>
    <r>
      <t>Depletion</t>
    </r>
    <r>
      <rPr>
        <b/>
        <sz val="10"/>
        <color rgb="FFFF0000"/>
        <rFont val="Courier New"/>
        <family val="3"/>
      </rPr>
      <t>*</t>
    </r>
  </si>
  <si>
    <r>
      <t>***</t>
    </r>
    <r>
      <rPr>
        <sz val="10"/>
        <rFont val="Courier New"/>
        <family val="3"/>
      </rPr>
      <t xml:space="preserve"> 1145E only results in a full aqueduct during the original ISG period; during the extended period of</t>
    </r>
  </si>
  <si>
    <t xml:space="preserve">    2017-2050 it supplies less than a full aqueduct since the value is normal demand + 250,000 acre-feet unless flood control</t>
  </si>
  <si>
    <t xml:space="preserve">    releases are made (aqueduct may or may not be full under flood control).</t>
  </si>
  <si>
    <r>
      <t>*</t>
    </r>
    <r>
      <rPr>
        <sz val="10"/>
        <rFont val="Courier New"/>
        <family val="3"/>
      </rPr>
      <t xml:space="preserve">   Requested Depletion does not include any transfers from PVID Land Fallowing.  This differs from previous CRSS runs for</t>
    </r>
  </si>
  <si>
    <t xml:space="preserve">    the IRP where a minimum transfer was assumed.  In addition, the modeling of transfers from PVID was turned OFF, as were</t>
  </si>
  <si>
    <t xml:space="preserve">    operations for the California ICS accounts.</t>
  </si>
  <si>
    <t>Depletion schedule for MWD.  The schedule is taken from the USBR January 2015 CRSS Official Model based on</t>
  </si>
  <si>
    <t>the 2007 Upper Basin and Lower Basin demands.</t>
  </si>
  <si>
    <t>Simulation 2015-00011</t>
  </si>
  <si>
    <t>70R1V</t>
  </si>
  <si>
    <t>&lt; 1075</t>
  </si>
  <si>
    <t>&lt; 1050</t>
  </si>
  <si>
    <t>&lt; 1025</t>
  </si>
  <si>
    <t>Hydrologic</t>
  </si>
  <si>
    <t>Mead</t>
  </si>
  <si>
    <t>Note:  End-of-December 2014 Initial Condition =</t>
  </si>
  <si>
    <t xml:space="preserve">       Shading refers to the current year.</t>
  </si>
  <si>
    <t xml:space="preserve">       End-of-December values shown affect the following year.</t>
  </si>
  <si>
    <t>Note:  End-of-December 2014 Storage =</t>
  </si>
  <si>
    <r>
      <t>**</t>
    </r>
    <r>
      <rPr>
        <sz val="10"/>
        <rFont val="Courier New"/>
        <family val="3"/>
      </rPr>
      <t xml:space="preserve">  Flood control request is not necessarily met depending on the month in which flood control releases begin;</t>
    </r>
  </si>
  <si>
    <t>&lt; 900 feet</t>
  </si>
  <si>
    <t>in at least</t>
  </si>
  <si>
    <t>month of the</t>
  </si>
  <si>
    <t>run</t>
  </si>
  <si>
    <t>FC (Bold)</t>
  </si>
  <si>
    <t xml:space="preserve">    70R1v results in a full aqueduct only if sufficient quantity in Lake Mead is available to meet demands, or if</t>
  </si>
  <si>
    <t xml:space="preserve">    there is a flood control release with a sufficient volume in addition to the 70R1v release.</t>
  </si>
  <si>
    <t xml:space="preserve">       Shortages occur geographically along the river.  California parties are being shorted in this run</t>
  </si>
  <si>
    <t xml:space="preserve">       due to hydrologic shortages.</t>
  </si>
  <si>
    <t xml:space="preserve">Note:  When a hydrologic shortage occurs, the model does not follow the California priorities. </t>
  </si>
  <si>
    <t xml:space="preserve">       No post-model adjustments have been made to account for priorites in California water delivery when there is not enough water.</t>
  </si>
  <si>
    <t>Note:  No adjustements made post-model to account for shortages to California because of hydrology.</t>
  </si>
  <si>
    <t>January 2015 through December 2050</t>
  </si>
  <si>
    <t>Interim Surplus Guidelines 2015-2050 (Assumed extended beyond 2026)</t>
  </si>
  <si>
    <t>3 Level Step Shortage 2015-2050 (Assumed extended beyond 2026)</t>
  </si>
  <si>
    <t>MWD.CRSS_2015-02-27.IC_2014H.Hydro_91NF.Dem_2007_With_LB_Changes_2015.IRP_ISGExtended.mdl.gz</t>
  </si>
  <si>
    <t>RiverWare 6.5.2</t>
  </si>
  <si>
    <t>CRSS.Baseline.2027IG.rls (January 2015 Official CRSS Ruleset)</t>
  </si>
  <si>
    <t>(January 2015 Official CRSS model modified for PVID Land Fallowing and California ICS operation)</t>
  </si>
  <si>
    <t>End-of-December 2014 Actual Conditions as provided by USBR 01/12/2015 24-month study</t>
  </si>
  <si>
    <t>Lake Mead Elevation = 1087.79 Feet, Lake Powell = 3597.75 Feet</t>
  </si>
  <si>
    <t>Note:  Volume above requested depletion is caused by surplus declaration (flood control, domestic, or quantified).</t>
  </si>
  <si>
    <t xml:space="preserve">       This model run does not operate the PVID Land Fallowing program or the California ICS programs.</t>
  </si>
  <si>
    <t xml:space="preserve">       No Flood Control occurs under Normal or Shortage condition.</t>
  </si>
  <si>
    <t>Calculated annual MWD surplus volume by subtracting requested demand from the simulated depletion</t>
  </si>
  <si>
    <t>Note:  In this run, surplus volumes shown are the result of a surplus declaration only (no ICS or PVID Land Fallowing)</t>
  </si>
  <si>
    <r>
      <t xml:space="preserve">Note:  1145E surplus (Domestic Surplus) is full at </t>
    </r>
    <r>
      <rPr>
        <b/>
        <sz val="10"/>
        <color rgb="FFFF0000"/>
        <rFont val="Courier New"/>
        <family val="3"/>
      </rPr>
      <t>1,250,000</t>
    </r>
    <r>
      <rPr>
        <sz val="10"/>
        <rFont val="Courier New"/>
        <family val="3"/>
      </rPr>
      <t xml:space="preserve"> acre-feet for </t>
    </r>
    <r>
      <rPr>
        <b/>
        <sz val="10"/>
        <color rgb="FFFF0000"/>
        <rFont val="Courier New"/>
        <family val="3"/>
      </rPr>
      <t>2015-2016</t>
    </r>
    <r>
      <rPr>
        <sz val="10"/>
        <rFont val="Courier New"/>
        <family val="3"/>
      </rPr>
      <t>.</t>
    </r>
  </si>
  <si>
    <r>
      <t xml:space="preserve">       In </t>
    </r>
    <r>
      <rPr>
        <b/>
        <sz val="10"/>
        <color rgb="FFFF0000"/>
        <rFont val="Courier New"/>
        <family val="3"/>
      </rPr>
      <t>2017-2050</t>
    </r>
    <r>
      <rPr>
        <sz val="10"/>
        <rFont val="Courier New"/>
        <family val="3"/>
      </rPr>
      <t xml:space="preserve">, surplus is </t>
    </r>
    <r>
      <rPr>
        <b/>
        <sz val="10"/>
        <color rgb="FFFF0000"/>
        <rFont val="Courier New"/>
        <family val="3"/>
      </rPr>
      <t>250,000</t>
    </r>
    <r>
      <rPr>
        <sz val="10"/>
        <rFont val="Courier New"/>
        <family val="3"/>
      </rPr>
      <t xml:space="preserve"> acre-feet beyond normal unless a flood control release occurs, in which case</t>
    </r>
  </si>
  <si>
    <t>Record requested = 1922 - 2012;  91 traces Index Sequential wrapping 2012 to 1922</t>
  </si>
  <si>
    <t>No PVID Land Fallowing has been included in the MWD requested depletion; no transfers from PVID to MWD are</t>
  </si>
  <si>
    <t>modeled (fallowing amount = 0 acre-feet).  No ICS water is included in the MWD requested depletion; no</t>
  </si>
  <si>
    <t>puts or takes via the California ICS program are modeled (requested put and take = 0).</t>
  </si>
  <si>
    <t>Yuma Desalter Plant = 24,397 acre-feet, Drop 2 = 59,397 acre-feet.)</t>
  </si>
  <si>
    <t>(Amounts of California ICS available at the start of the run:  Extraordinary Conservation = 55,666 acre-feet,</t>
  </si>
  <si>
    <t>The total shortage to California caused by hydrologic shortages.  Shorted parties are:  PVID, IID, CVWD, and</t>
  </si>
  <si>
    <t>the All American Canal (Bard and Quechan Units).</t>
  </si>
  <si>
    <t>California Hydrologic Shortages</t>
  </si>
  <si>
    <t>California Hydrologic Shortage Volumes in Acre-Feet/Year</t>
  </si>
  <si>
    <t>Note:  California is not shorted in a system shortage but it may incur shortages when there is not enough water</t>
  </si>
  <si>
    <t xml:space="preserve">       to meet demands due to poor hydrology.  Shorted parties in this simulation are:  PVID, IID, CVWD, and</t>
  </si>
  <si>
    <t xml:space="preserve">       the All American Canal (both Bard and Quechan units).  These are higher priority than MWD.  The model does</t>
  </si>
  <si>
    <t xml:space="preserve">       not short by priority.</t>
  </si>
  <si>
    <t>MWD Depletions - Adjusted</t>
  </si>
  <si>
    <t>California Shortages based on the priority system.</t>
  </si>
  <si>
    <r>
      <t xml:space="preserve">MWD Annual Depletions in Acre-Feet/Year - </t>
    </r>
    <r>
      <rPr>
        <b/>
        <sz val="12"/>
        <color rgb="FFFF0000"/>
        <rFont val="Courier New"/>
        <family val="3"/>
      </rPr>
      <t>Adjusted</t>
    </r>
  </si>
  <si>
    <t xml:space="preserve">       Post-model adjustment reduces MWD's simulated depletion by the amount of the shortage to California, up to MWD's simulated</t>
  </si>
  <si>
    <t xml:space="preserve">       depletion.</t>
  </si>
  <si>
    <t>Hydrologic*</t>
  </si>
  <si>
    <t>* For All States</t>
  </si>
  <si>
    <t>LB Shortage</t>
  </si>
  <si>
    <t>LB Surplus</t>
  </si>
  <si>
    <r>
      <t xml:space="preserve">       </t>
    </r>
    <r>
      <rPr>
        <b/>
        <sz val="10"/>
        <color rgb="FF0000FF"/>
        <rFont val="Courier New"/>
        <family val="3"/>
      </rPr>
      <t>For post-model adjustments, see "MWD Depletions - Adjusted."</t>
    </r>
  </si>
  <si>
    <t xml:space="preserve">       Basin, but not in California.</t>
  </si>
  <si>
    <t>Note:  Bold red entries below with a zero value indicate that hydrologic shortages are occurring elsewhere in the Lower</t>
  </si>
  <si>
    <t>MWD Total Depletion monthly values totaled for each simulated year with a post-model adjustment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</si>
</sst>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ourier New"/>
      <family val="2"/>
    </font>
    <font>
      <sz val="10"/>
      <name val="Courier New"/>
      <family val="3"/>
    </font>
    <font>
      <sz val="10"/>
      <color theme="1"/>
      <name val="Courier New"/>
      <family val="3"/>
    </font>
    <font>
      <b/>
      <sz val="12"/>
      <name val="Courier New"/>
      <family val="3"/>
    </font>
    <font>
      <sz val="12"/>
      <name val="Courier New"/>
      <family val="3"/>
    </font>
    <font>
      <sz val="12"/>
      <color theme="1"/>
      <name val="Courier New"/>
      <family val="3"/>
    </font>
    <font>
      <b/>
      <sz val="10"/>
      <name val="Courier New"/>
      <family val="3"/>
    </font>
    <font>
      <b/>
      <sz val="10"/>
      <color rgb="FFFF0000"/>
      <name val="Courier New"/>
      <family val="3"/>
    </font>
    <font>
      <sz val="10"/>
      <color rgb="FFFF0000"/>
      <name val="Courier New"/>
      <family val="3"/>
    </font>
    <font>
      <b/>
      <sz val="10"/>
      <color indexed="10"/>
      <name val="Courier New"/>
      <family val="3"/>
    </font>
    <font>
      <b/>
      <sz val="10"/>
      <color theme="1"/>
      <name val="Courier New"/>
      <family val="3"/>
    </font>
    <font>
      <sz val="10"/>
      <color theme="1"/>
      <name val="Courier New"/>
      <family val="2"/>
    </font>
    <font>
      <b/>
      <sz val="10"/>
      <color theme="1"/>
      <name val="Courier New"/>
      <family val="2"/>
    </font>
    <font>
      <b/>
      <sz val="10"/>
      <color rgb="FFFF0000"/>
      <name val="Courier New"/>
      <family val="2"/>
    </font>
    <font>
      <sz val="10"/>
      <color indexed="10"/>
      <name val="Courier New"/>
      <family val="3"/>
    </font>
    <font>
      <b/>
      <sz val="10"/>
      <color rgb="FF0000FF"/>
      <name val="Courier New"/>
      <family val="3"/>
    </font>
    <font>
      <b/>
      <sz val="12"/>
      <color rgb="FFFF0000"/>
      <name val="Courier New"/>
      <family val="3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10"/>
      </bottom>
      <diagonal/>
    </border>
    <border>
      <left style="medium">
        <color indexed="64"/>
      </left>
      <right style="thin">
        <color indexed="64"/>
      </right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/>
      <bottom style="medium">
        <color indexed="10"/>
      </bottom>
      <diagonal/>
    </border>
    <border>
      <left style="thin">
        <color indexed="64"/>
      </left>
      <right style="medium">
        <color indexed="64"/>
      </right>
      <top/>
      <bottom style="medium">
        <color indexed="1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1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1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10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auto="1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0" xfId="0" applyFont="1"/>
    <xf numFmtId="0" fontId="5" fillId="0" borderId="0" xfId="0" applyFont="1"/>
    <xf numFmtId="0" fontId="2" fillId="5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3" fillId="7" borderId="1" xfId="0" applyFont="1" applyFill="1" applyBorder="1"/>
    <xf numFmtId="0" fontId="4" fillId="7" borderId="1" xfId="0" applyFont="1" applyFill="1" applyBorder="1"/>
    <xf numFmtId="0" fontId="1" fillId="2" borderId="0" xfId="0" applyFont="1" applyFill="1"/>
    <xf numFmtId="0" fontId="3" fillId="7" borderId="0" xfId="0" applyFont="1" applyFill="1"/>
    <xf numFmtId="0" fontId="2" fillId="7" borderId="0" xfId="0" applyFont="1" applyFill="1"/>
    <xf numFmtId="0" fontId="2" fillId="7" borderId="0" xfId="0" applyFont="1" applyFill="1" applyBorder="1"/>
    <xf numFmtId="0" fontId="7" fillId="0" borderId="0" xfId="0" applyFont="1"/>
    <xf numFmtId="0" fontId="2" fillId="0" borderId="0" xfId="0" applyFont="1" applyAlignment="1"/>
    <xf numFmtId="3" fontId="2" fillId="0" borderId="0" xfId="0" applyNumberFormat="1" applyFont="1"/>
    <xf numFmtId="3" fontId="7" fillId="0" borderId="0" xfId="0" applyNumberFormat="1" applyFont="1"/>
    <xf numFmtId="0" fontId="1" fillId="7" borderId="0" xfId="0" applyFont="1" applyFill="1"/>
    <xf numFmtId="0" fontId="1" fillId="7" borderId="0" xfId="0" applyFont="1" applyFill="1" applyBorder="1"/>
    <xf numFmtId="0" fontId="1" fillId="4" borderId="6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10" xfId="0" applyFont="1" applyFill="1" applyBorder="1"/>
    <xf numFmtId="0" fontId="1" fillId="3" borderId="11" xfId="0" applyFont="1" applyFill="1" applyBorder="1" applyAlignment="1"/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/>
    <xf numFmtId="0" fontId="1" fillId="3" borderId="1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3" fontId="1" fillId="0" borderId="0" xfId="0" applyNumberFormat="1" applyFont="1"/>
    <xf numFmtId="0" fontId="1" fillId="4" borderId="21" xfId="0" applyFont="1" applyFill="1" applyBorder="1" applyAlignment="1">
      <alignment horizontal="center"/>
    </xf>
    <xf numFmtId="3" fontId="1" fillId="3" borderId="22" xfId="0" applyNumberFormat="1" applyFont="1" applyFill="1" applyBorder="1"/>
    <xf numFmtId="3" fontId="1" fillId="3" borderId="23" xfId="0" applyNumberFormat="1" applyFont="1" applyFill="1" applyBorder="1"/>
    <xf numFmtId="3" fontId="1" fillId="3" borderId="24" xfId="0" applyNumberFormat="1" applyFont="1" applyFill="1" applyBorder="1"/>
    <xf numFmtId="3" fontId="1" fillId="3" borderId="14" xfId="0" applyNumberFormat="1" applyFont="1" applyFill="1" applyBorder="1"/>
    <xf numFmtId="3" fontId="1" fillId="3" borderId="12" xfId="0" applyNumberFormat="1" applyFont="1" applyFill="1" applyBorder="1"/>
    <xf numFmtId="3" fontId="1" fillId="3" borderId="20" xfId="0" applyNumberFormat="1" applyFont="1" applyFill="1" applyBorder="1"/>
    <xf numFmtId="3" fontId="7" fillId="3" borderId="20" xfId="0" applyNumberFormat="1" applyFont="1" applyFill="1" applyBorder="1"/>
    <xf numFmtId="3" fontId="7" fillId="3" borderId="24" xfId="0" applyNumberFormat="1" applyFont="1" applyFill="1" applyBorder="1"/>
    <xf numFmtId="0" fontId="1" fillId="4" borderId="32" xfId="0" applyFont="1" applyFill="1" applyBorder="1" applyAlignment="1">
      <alignment horizontal="center"/>
    </xf>
    <xf numFmtId="3" fontId="1" fillId="3" borderId="33" xfId="0" applyNumberFormat="1" applyFont="1" applyFill="1" applyBorder="1"/>
    <xf numFmtId="3" fontId="1" fillId="3" borderId="34" xfId="0" applyNumberFormat="1" applyFont="1" applyFill="1" applyBorder="1"/>
    <xf numFmtId="3" fontId="9" fillId="3" borderId="35" xfId="0" applyNumberFormat="1" applyFont="1" applyFill="1" applyBorder="1"/>
    <xf numFmtId="3" fontId="8" fillId="3" borderId="20" xfId="0" applyNumberFormat="1" applyFont="1" applyFill="1" applyBorder="1"/>
    <xf numFmtId="3" fontId="8" fillId="3" borderId="24" xfId="0" applyNumberFormat="1" applyFont="1" applyFill="1" applyBorder="1"/>
    <xf numFmtId="0" fontId="1" fillId="4" borderId="28" xfId="0" applyFont="1" applyFill="1" applyBorder="1" applyAlignment="1">
      <alignment horizontal="center"/>
    </xf>
    <xf numFmtId="3" fontId="1" fillId="3" borderId="29" xfId="0" applyNumberFormat="1" applyFont="1" applyFill="1" applyBorder="1"/>
    <xf numFmtId="3" fontId="1" fillId="3" borderId="30" xfId="0" applyNumberFormat="1" applyFont="1" applyFill="1" applyBorder="1"/>
    <xf numFmtId="3" fontId="8" fillId="3" borderId="31" xfId="0" applyNumberFormat="1" applyFont="1" applyFill="1" applyBorder="1"/>
    <xf numFmtId="3" fontId="1" fillId="3" borderId="19" xfId="0" applyNumberFormat="1" applyFont="1" applyFill="1" applyBorder="1"/>
    <xf numFmtId="3" fontId="1" fillId="3" borderId="17" xfId="0" applyNumberFormat="1" applyFont="1" applyFill="1" applyBorder="1"/>
    <xf numFmtId="3" fontId="7" fillId="3" borderId="25" xfId="0" applyNumberFormat="1" applyFont="1" applyFill="1" applyBorder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0" fontId="9" fillId="0" borderId="7" xfId="0" applyFont="1" applyBorder="1"/>
    <xf numFmtId="0" fontId="1" fillId="0" borderId="27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6" xfId="0" applyFont="1" applyBorder="1"/>
    <xf numFmtId="0" fontId="1" fillId="0" borderId="26" xfId="0" applyFont="1" applyBorder="1"/>
    <xf numFmtId="0" fontId="2" fillId="0" borderId="27" xfId="0" applyFont="1" applyBorder="1"/>
    <xf numFmtId="0" fontId="2" fillId="0" borderId="9" xfId="0" applyFont="1" applyBorder="1"/>
    <xf numFmtId="0" fontId="2" fillId="0" borderId="13" xfId="0" applyFont="1" applyBorder="1"/>
    <xf numFmtId="0" fontId="2" fillId="0" borderId="26" xfId="0" applyFont="1" applyBorder="1"/>
    <xf numFmtId="0" fontId="2" fillId="0" borderId="18" xfId="0" applyFont="1" applyBorder="1"/>
    <xf numFmtId="0" fontId="1" fillId="0" borderId="0" xfId="0" quotePrefix="1" applyFont="1"/>
    <xf numFmtId="0" fontId="1" fillId="5" borderId="0" xfId="0" applyFont="1" applyFill="1"/>
    <xf numFmtId="0" fontId="6" fillId="2" borderId="0" xfId="0" applyFont="1" applyFill="1"/>
    <xf numFmtId="0" fontId="9" fillId="2" borderId="0" xfId="0" applyFont="1" applyFill="1"/>
    <xf numFmtId="0" fontId="9" fillId="7" borderId="1" xfId="0" applyFont="1" applyFill="1" applyBorder="1"/>
    <xf numFmtId="0" fontId="1" fillId="7" borderId="1" xfId="0" applyFont="1" applyFill="1" applyBorder="1"/>
    <xf numFmtId="0" fontId="1" fillId="2" borderId="0" xfId="0" applyFont="1" applyFill="1" applyBorder="1"/>
    <xf numFmtId="0" fontId="6" fillId="2" borderId="4" xfId="0" applyFont="1" applyFill="1" applyBorder="1"/>
    <xf numFmtId="0" fontId="1" fillId="2" borderId="4" xfId="0" applyFont="1" applyFill="1" applyBorder="1"/>
    <xf numFmtId="0" fontId="6" fillId="2" borderId="2" xfId="0" applyFont="1" applyFill="1" applyBorder="1"/>
    <xf numFmtId="0" fontId="1" fillId="2" borderId="2" xfId="0" applyFont="1" applyFill="1" applyBorder="1"/>
    <xf numFmtId="0" fontId="2" fillId="0" borderId="0" xfId="0" applyFont="1" applyFill="1"/>
    <xf numFmtId="0" fontId="11" fillId="0" borderId="0" xfId="0" applyFont="1"/>
    <xf numFmtId="0" fontId="11" fillId="9" borderId="0" xfId="0" applyFont="1" applyFill="1"/>
    <xf numFmtId="0" fontId="11" fillId="10" borderId="0" xfId="0" applyFont="1" applyFill="1"/>
    <xf numFmtId="0" fontId="11" fillId="11" borderId="0" xfId="0" applyFont="1" applyFill="1"/>
    <xf numFmtId="0" fontId="11" fillId="8" borderId="0" xfId="0" applyFont="1" applyFill="1"/>
    <xf numFmtId="0" fontId="12" fillId="11" borderId="0" xfId="0" applyFont="1" applyFill="1"/>
    <xf numFmtId="0" fontId="12" fillId="12" borderId="0" xfId="0" applyFont="1" applyFill="1"/>
    <xf numFmtId="0" fontId="11" fillId="12" borderId="0" xfId="0" applyFont="1" applyFill="1"/>
    <xf numFmtId="0" fontId="13" fillId="8" borderId="0" xfId="0" applyFont="1" applyFill="1"/>
    <xf numFmtId="2" fontId="11" fillId="0" borderId="0" xfId="0" applyNumberFormat="1" applyFont="1"/>
    <xf numFmtId="2" fontId="11" fillId="9" borderId="0" xfId="0" applyNumberFormat="1" applyFont="1" applyFill="1"/>
    <xf numFmtId="2" fontId="11" fillId="10" borderId="0" xfId="0" applyNumberFormat="1" applyFont="1" applyFill="1"/>
    <xf numFmtId="2" fontId="11" fillId="11" borderId="0" xfId="0" applyNumberFormat="1" applyFont="1" applyFill="1"/>
    <xf numFmtId="2" fontId="11" fillId="8" borderId="0" xfId="0" applyNumberFormat="1" applyFont="1" applyFill="1"/>
    <xf numFmtId="2" fontId="12" fillId="11" borderId="0" xfId="0" applyNumberFormat="1" applyFont="1" applyFill="1"/>
    <xf numFmtId="2" fontId="12" fillId="12" borderId="0" xfId="0" applyNumberFormat="1" applyFont="1" applyFill="1"/>
    <xf numFmtId="2" fontId="11" fillId="12" borderId="0" xfId="0" applyNumberFormat="1" applyFont="1" applyFill="1"/>
    <xf numFmtId="2" fontId="13" fillId="8" borderId="0" xfId="0" applyNumberFormat="1" applyFont="1" applyFill="1"/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12" borderId="11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2" fillId="0" borderId="16" xfId="0" applyFont="1" applyBorder="1"/>
    <xf numFmtId="0" fontId="6" fillId="2" borderId="0" xfId="0" applyFont="1" applyFill="1" applyBorder="1"/>
    <xf numFmtId="0" fontId="7" fillId="2" borderId="0" xfId="0" applyFont="1" applyFill="1" applyBorder="1"/>
    <xf numFmtId="0" fontId="11" fillId="0" borderId="0" xfId="0" applyFont="1" applyAlignment="1">
      <alignment horizontal="center"/>
    </xf>
    <xf numFmtId="0" fontId="11" fillId="9" borderId="0" xfId="0" applyFont="1" applyFill="1" applyAlignment="1">
      <alignment horizontal="center"/>
    </xf>
    <xf numFmtId="0" fontId="11" fillId="10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12" fillId="11" borderId="0" xfId="0" applyFont="1" applyFill="1" applyAlignment="1">
      <alignment horizontal="center"/>
    </xf>
    <xf numFmtId="0" fontId="12" fillId="12" borderId="0" xfId="0" applyFont="1" applyFill="1" applyAlignment="1">
      <alignment horizontal="center"/>
    </xf>
    <xf numFmtId="0" fontId="11" fillId="12" borderId="0" xfId="0" applyFont="1" applyFill="1" applyAlignment="1">
      <alignment horizontal="center"/>
    </xf>
    <xf numFmtId="0" fontId="13" fillId="8" borderId="0" xfId="0" applyFont="1" applyFill="1" applyAlignment="1">
      <alignment horizontal="center"/>
    </xf>
    <xf numFmtId="0" fontId="2" fillId="0" borderId="0" xfId="0" applyFont="1" applyFill="1" applyBorder="1"/>
    <xf numFmtId="0" fontId="1" fillId="0" borderId="26" xfId="0" applyFont="1" applyFill="1" applyBorder="1"/>
    <xf numFmtId="3" fontId="1" fillId="0" borderId="26" xfId="0" applyNumberFormat="1" applyFont="1" applyFill="1" applyBorder="1"/>
    <xf numFmtId="0" fontId="1" fillId="7" borderId="5" xfId="0" applyFont="1" applyFill="1" applyBorder="1"/>
    <xf numFmtId="1" fontId="2" fillId="0" borderId="0" xfId="0" applyNumberFormat="1" applyFont="1"/>
    <xf numFmtId="3" fontId="1" fillId="0" borderId="0" xfId="0" applyNumberFormat="1" applyFont="1" applyFill="1"/>
    <xf numFmtId="0" fontId="11" fillId="8" borderId="36" xfId="0" applyFont="1" applyFill="1" applyBorder="1"/>
    <xf numFmtId="0" fontId="11" fillId="10" borderId="36" xfId="0" applyFont="1" applyFill="1" applyBorder="1"/>
    <xf numFmtId="0" fontId="11" fillId="9" borderId="36" xfId="0" applyFont="1" applyFill="1" applyBorder="1"/>
    <xf numFmtId="0" fontId="2" fillId="6" borderId="13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11" fillId="8" borderId="37" xfId="0" applyFont="1" applyFill="1" applyBorder="1"/>
    <xf numFmtId="0" fontId="1" fillId="0" borderId="38" xfId="0" applyFont="1" applyFill="1" applyBorder="1" applyAlignment="1">
      <alignment horizontal="center"/>
    </xf>
    <xf numFmtId="0" fontId="11" fillId="11" borderId="38" xfId="0" applyFont="1" applyFill="1" applyBorder="1"/>
    <xf numFmtId="0" fontId="11" fillId="0" borderId="38" xfId="0" applyFont="1" applyBorder="1"/>
    <xf numFmtId="0" fontId="11" fillId="9" borderId="38" xfId="0" applyFont="1" applyFill="1" applyBorder="1"/>
    <xf numFmtId="0" fontId="11" fillId="10" borderId="38" xfId="0" applyFont="1" applyFill="1" applyBorder="1"/>
    <xf numFmtId="0" fontId="11" fillId="8" borderId="38" xfId="0" applyFont="1" applyFill="1" applyBorder="1"/>
    <xf numFmtId="0" fontId="12" fillId="11" borderId="38" xfId="0" applyFont="1" applyFill="1" applyBorder="1"/>
    <xf numFmtId="0" fontId="11" fillId="8" borderId="39" xfId="0" applyFont="1" applyFill="1" applyBorder="1"/>
    <xf numFmtId="0" fontId="2" fillId="11" borderId="0" xfId="0" applyFont="1" applyFill="1"/>
    <xf numFmtId="0" fontId="2" fillId="8" borderId="0" xfId="0" applyFont="1" applyFill="1"/>
    <xf numFmtId="0" fontId="2" fillId="0" borderId="8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11" fillId="9" borderId="36" xfId="0" applyFont="1" applyFill="1" applyBorder="1" applyAlignment="1">
      <alignment horizontal="center"/>
    </xf>
    <xf numFmtId="0" fontId="11" fillId="10" borderId="36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11" fillId="11" borderId="38" xfId="0" applyFont="1" applyFill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9" borderId="38" xfId="0" applyFont="1" applyFill="1" applyBorder="1" applyAlignment="1">
      <alignment horizontal="center"/>
    </xf>
    <xf numFmtId="0" fontId="11" fillId="10" borderId="38" xfId="0" applyFont="1" applyFill="1" applyBorder="1" applyAlignment="1">
      <alignment horizontal="center"/>
    </xf>
    <xf numFmtId="0" fontId="11" fillId="8" borderId="38" xfId="0" applyFont="1" applyFill="1" applyBorder="1" applyAlignment="1">
      <alignment horizontal="center"/>
    </xf>
    <xf numFmtId="0" fontId="12" fillId="11" borderId="38" xfId="0" applyFont="1" applyFill="1" applyBorder="1" applyAlignment="1">
      <alignment horizontal="center"/>
    </xf>
    <xf numFmtId="0" fontId="11" fillId="8" borderId="39" xfId="0" applyFont="1" applyFill="1" applyBorder="1" applyAlignment="1">
      <alignment horizontal="center"/>
    </xf>
    <xf numFmtId="0" fontId="11" fillId="8" borderId="37" xfId="0" applyFont="1" applyFill="1" applyBorder="1" applyAlignment="1">
      <alignment horizontal="center"/>
    </xf>
    <xf numFmtId="0" fontId="7" fillId="0" borderId="0" xfId="0" applyFont="1" applyFill="1" applyBorder="1"/>
    <xf numFmtId="0" fontId="1" fillId="2" borderId="3" xfId="0" applyFont="1" applyFill="1" applyBorder="1"/>
    <xf numFmtId="0" fontId="14" fillId="2" borderId="4" xfId="0" applyFont="1" applyFill="1" applyBorder="1"/>
    <xf numFmtId="0" fontId="14" fillId="2" borderId="2" xfId="0" applyFont="1" applyFill="1" applyBorder="1"/>
    <xf numFmtId="0" fontId="14" fillId="2" borderId="0" xfId="0" applyFont="1" applyFill="1" applyBorder="1"/>
    <xf numFmtId="0" fontId="2" fillId="9" borderId="0" xfId="0" applyFont="1" applyFill="1"/>
    <xf numFmtId="0" fontId="2" fillId="9" borderId="36" xfId="0" applyFont="1" applyFill="1" applyBorder="1"/>
    <xf numFmtId="0" fontId="2" fillId="10" borderId="0" xfId="0" applyFont="1" applyFill="1"/>
    <xf numFmtId="0" fontId="10" fillId="11" borderId="0" xfId="0" applyFont="1" applyFill="1"/>
    <xf numFmtId="0" fontId="10" fillId="12" borderId="0" xfId="0" applyFont="1" applyFill="1"/>
    <xf numFmtId="0" fontId="2" fillId="10" borderId="36" xfId="0" applyFont="1" applyFill="1" applyBorder="1"/>
    <xf numFmtId="0" fontId="2" fillId="12" borderId="0" xfId="0" applyFont="1" applyFill="1"/>
    <xf numFmtId="0" fontId="2" fillId="8" borderId="36" xfId="0" applyFont="1" applyFill="1" applyBorder="1"/>
    <xf numFmtId="0" fontId="2" fillId="11" borderId="38" xfId="0" applyFont="1" applyFill="1" applyBorder="1"/>
    <xf numFmtId="0" fontId="2" fillId="0" borderId="38" xfId="0" applyFont="1" applyBorder="1"/>
    <xf numFmtId="0" fontId="2" fillId="9" borderId="38" xfId="0" applyFont="1" applyFill="1" applyBorder="1"/>
    <xf numFmtId="0" fontId="2" fillId="10" borderId="38" xfId="0" applyFont="1" applyFill="1" applyBorder="1"/>
    <xf numFmtId="0" fontId="2" fillId="8" borderId="38" xfId="0" applyFont="1" applyFill="1" applyBorder="1"/>
    <xf numFmtId="0" fontId="10" fillId="11" borderId="38" xfId="0" applyFont="1" applyFill="1" applyBorder="1"/>
    <xf numFmtId="0" fontId="2" fillId="8" borderId="39" xfId="0" applyFont="1" applyFill="1" applyBorder="1"/>
    <xf numFmtId="0" fontId="2" fillId="8" borderId="37" xfId="0" applyFont="1" applyFill="1" applyBorder="1"/>
    <xf numFmtId="0" fontId="7" fillId="8" borderId="0" xfId="0" applyFont="1" applyFill="1"/>
    <xf numFmtId="0" fontId="14" fillId="2" borderId="0" xfId="0" applyFont="1" applyFill="1"/>
    <xf numFmtId="0" fontId="9" fillId="2" borderId="0" xfId="0" applyFont="1" applyFill="1" applyBorder="1"/>
    <xf numFmtId="0" fontId="15" fillId="2" borderId="0" xfId="0" applyFont="1" applyFill="1" applyBorder="1"/>
    <xf numFmtId="0" fontId="2" fillId="9" borderId="0" xfId="0" applyFont="1" applyFill="1" applyAlignment="1"/>
    <xf numFmtId="0" fontId="2" fillId="9" borderId="36" xfId="0" applyFont="1" applyFill="1" applyBorder="1" applyAlignment="1"/>
    <xf numFmtId="0" fontId="2" fillId="10" borderId="0" xfId="0" applyFont="1" applyFill="1" applyAlignment="1"/>
    <xf numFmtId="0" fontId="2" fillId="11" borderId="0" xfId="0" applyFont="1" applyFill="1" applyAlignment="1"/>
    <xf numFmtId="0" fontId="2" fillId="8" borderId="0" xfId="0" applyFont="1" applyFill="1" applyAlignment="1"/>
    <xf numFmtId="0" fontId="10" fillId="11" borderId="0" xfId="0" applyFont="1" applyFill="1" applyAlignment="1"/>
    <xf numFmtId="0" fontId="10" fillId="12" borderId="0" xfId="0" applyFont="1" applyFill="1" applyAlignment="1"/>
    <xf numFmtId="0" fontId="2" fillId="10" borderId="36" xfId="0" applyFont="1" applyFill="1" applyBorder="1" applyAlignment="1"/>
    <xf numFmtId="0" fontId="2" fillId="12" borderId="0" xfId="0" applyFont="1" applyFill="1" applyAlignment="1"/>
    <xf numFmtId="0" fontId="2" fillId="8" borderId="36" xfId="0" applyFont="1" applyFill="1" applyBorder="1" applyAlignment="1"/>
    <xf numFmtId="0" fontId="2" fillId="11" borderId="38" xfId="0" applyFont="1" applyFill="1" applyBorder="1" applyAlignment="1"/>
    <xf numFmtId="0" fontId="2" fillId="0" borderId="38" xfId="0" applyFont="1" applyBorder="1" applyAlignment="1"/>
    <xf numFmtId="0" fontId="2" fillId="9" borderId="38" xfId="0" applyFont="1" applyFill="1" applyBorder="1" applyAlignment="1"/>
    <xf numFmtId="0" fontId="2" fillId="10" borderId="38" xfId="0" applyFont="1" applyFill="1" applyBorder="1" applyAlignment="1"/>
    <xf numFmtId="0" fontId="2" fillId="8" borderId="38" xfId="0" applyFont="1" applyFill="1" applyBorder="1" applyAlignment="1"/>
    <xf numFmtId="0" fontId="10" fillId="11" borderId="38" xfId="0" applyFont="1" applyFill="1" applyBorder="1" applyAlignment="1"/>
    <xf numFmtId="0" fontId="2" fillId="8" borderId="39" xfId="0" applyFont="1" applyFill="1" applyBorder="1" applyAlignment="1"/>
    <xf numFmtId="0" fontId="2" fillId="8" borderId="37" xfId="0" applyFont="1" applyFill="1" applyBorder="1" applyAlignment="1"/>
    <xf numFmtId="0" fontId="7" fillId="8" borderId="0" xfId="0" applyFont="1" applyFill="1" applyAlignment="1"/>
    <xf numFmtId="2" fontId="11" fillId="9" borderId="36" xfId="0" applyNumberFormat="1" applyFont="1" applyFill="1" applyBorder="1"/>
    <xf numFmtId="2" fontId="11" fillId="10" borderId="36" xfId="0" applyNumberFormat="1" applyFont="1" applyFill="1" applyBorder="1"/>
    <xf numFmtId="2" fontId="11" fillId="8" borderId="36" xfId="0" applyNumberFormat="1" applyFont="1" applyFill="1" applyBorder="1"/>
    <xf numFmtId="2" fontId="11" fillId="11" borderId="38" xfId="0" applyNumberFormat="1" applyFont="1" applyFill="1" applyBorder="1"/>
    <xf numFmtId="2" fontId="11" fillId="0" borderId="38" xfId="0" applyNumberFormat="1" applyFont="1" applyBorder="1"/>
    <xf numFmtId="2" fontId="11" fillId="9" borderId="38" xfId="0" applyNumberFormat="1" applyFont="1" applyFill="1" applyBorder="1"/>
    <xf numFmtId="2" fontId="11" fillId="10" borderId="38" xfId="0" applyNumberFormat="1" applyFont="1" applyFill="1" applyBorder="1"/>
    <xf numFmtId="2" fontId="11" fillId="8" borderId="38" xfId="0" applyNumberFormat="1" applyFont="1" applyFill="1" applyBorder="1"/>
    <xf numFmtId="2" fontId="12" fillId="11" borderId="38" xfId="0" applyNumberFormat="1" applyFont="1" applyFill="1" applyBorder="1"/>
    <xf numFmtId="2" fontId="11" fillId="8" borderId="39" xfId="0" applyNumberFormat="1" applyFont="1" applyFill="1" applyBorder="1"/>
    <xf numFmtId="2" fontId="11" fillId="8" borderId="37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2" borderId="2" xfId="0" applyFont="1" applyFill="1" applyBorder="1"/>
    <xf numFmtId="0" fontId="7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FF00"/>
      <color rgb="FFFFFFCC"/>
      <color rgb="FFFFCC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A2" sqref="A2"/>
    </sheetView>
  </sheetViews>
  <sheetFormatPr defaultRowHeight="13.5" x14ac:dyDescent="0.25"/>
  <cols>
    <col min="1" max="2" width="2.69921875" style="1" customWidth="1"/>
    <col min="3" max="15" width="9.69921875" style="1" customWidth="1"/>
    <col min="16" max="16384" width="8.796875" style="1"/>
  </cols>
  <sheetData>
    <row r="1" spans="1:15" ht="17.25" thickBot="1" x14ac:dyDescent="0.35">
      <c r="A1" s="17" t="s">
        <v>163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6"/>
      <c r="N1" s="86"/>
      <c r="O1" s="86"/>
    </row>
    <row r="2" spans="1:15" x14ac:dyDescent="0.25">
      <c r="A2" s="82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19"/>
      <c r="B3" s="89" t="s">
        <v>0</v>
      </c>
      <c r="C3" s="89"/>
      <c r="D3" s="89"/>
      <c r="E3" s="89"/>
      <c r="F3" s="89" t="s">
        <v>190</v>
      </c>
      <c r="G3" s="89"/>
      <c r="H3" s="89"/>
      <c r="I3" s="89"/>
      <c r="J3" s="89"/>
      <c r="K3" s="89"/>
      <c r="L3" s="89"/>
      <c r="M3" s="169"/>
      <c r="N3" s="89"/>
      <c r="O3" s="19"/>
    </row>
    <row r="4" spans="1:15" x14ac:dyDescent="0.25">
      <c r="A4" s="19"/>
      <c r="B4" s="87"/>
      <c r="C4" s="87"/>
      <c r="D4" s="87"/>
      <c r="E4" s="87"/>
      <c r="F4" s="87" t="s">
        <v>193</v>
      </c>
      <c r="G4" s="87"/>
      <c r="H4" s="87"/>
      <c r="I4" s="87"/>
      <c r="J4" s="87"/>
      <c r="K4" s="87"/>
      <c r="L4" s="87"/>
      <c r="M4" s="171"/>
      <c r="N4" s="87"/>
      <c r="O4" s="19"/>
    </row>
    <row r="5" spans="1:15" x14ac:dyDescent="0.25">
      <c r="A5" s="19"/>
      <c r="B5" s="91"/>
      <c r="C5" s="91"/>
      <c r="D5" s="91"/>
      <c r="E5" s="91"/>
      <c r="F5" s="91" t="s">
        <v>191</v>
      </c>
      <c r="G5" s="91"/>
      <c r="H5" s="91"/>
      <c r="I5" s="91"/>
      <c r="J5" s="91"/>
      <c r="K5" s="91"/>
      <c r="L5" s="91"/>
      <c r="M5" s="170"/>
      <c r="N5" s="91"/>
      <c r="O5" s="19"/>
    </row>
    <row r="6" spans="1:15" x14ac:dyDescent="0.25">
      <c r="A6" s="19"/>
      <c r="B6" s="168" t="s">
        <v>1</v>
      </c>
      <c r="C6" s="168"/>
      <c r="D6" s="168"/>
      <c r="E6" s="168"/>
      <c r="F6" s="168" t="s">
        <v>192</v>
      </c>
      <c r="G6" s="168"/>
      <c r="H6" s="168"/>
      <c r="I6" s="168"/>
      <c r="J6" s="168"/>
      <c r="K6" s="168"/>
      <c r="L6" s="168"/>
      <c r="M6" s="168"/>
      <c r="N6" s="168"/>
      <c r="O6" s="19"/>
    </row>
    <row r="7" spans="1:15" x14ac:dyDescent="0.25">
      <c r="A7" s="19"/>
      <c r="B7" s="168" t="s">
        <v>2</v>
      </c>
      <c r="C7" s="168"/>
      <c r="D7" s="168"/>
      <c r="E7" s="168"/>
      <c r="F7" s="168" t="s">
        <v>187</v>
      </c>
      <c r="G7" s="168"/>
      <c r="H7" s="168"/>
      <c r="I7" s="168"/>
      <c r="J7" s="168"/>
      <c r="K7" s="168"/>
      <c r="L7" s="168"/>
      <c r="M7" s="168"/>
      <c r="N7" s="168"/>
      <c r="O7" s="19"/>
    </row>
    <row r="8" spans="1:15" x14ac:dyDescent="0.25">
      <c r="A8" s="19"/>
      <c r="B8" s="19" t="s">
        <v>3</v>
      </c>
      <c r="C8" s="19"/>
      <c r="D8" s="19"/>
      <c r="E8" s="19"/>
      <c r="F8" s="19" t="s">
        <v>194</v>
      </c>
      <c r="G8" s="19"/>
      <c r="H8" s="19"/>
      <c r="I8" s="19"/>
      <c r="J8" s="19"/>
      <c r="K8" s="19"/>
      <c r="L8" s="19"/>
      <c r="M8" s="19"/>
      <c r="N8" s="19"/>
      <c r="O8" s="19"/>
    </row>
    <row r="9" spans="1:15" x14ac:dyDescent="0.25">
      <c r="A9" s="19"/>
      <c r="B9" s="91"/>
      <c r="C9" s="91"/>
      <c r="D9" s="91"/>
      <c r="E9" s="91"/>
      <c r="F9" s="91" t="s">
        <v>195</v>
      </c>
      <c r="G9" s="91"/>
      <c r="H9" s="91"/>
      <c r="I9" s="91"/>
      <c r="J9" s="91"/>
      <c r="K9" s="91"/>
      <c r="L9" s="91"/>
      <c r="M9" s="91"/>
      <c r="N9" s="91"/>
      <c r="O9" s="19"/>
    </row>
    <row r="10" spans="1:15" x14ac:dyDescent="0.25">
      <c r="A10" s="19"/>
      <c r="B10" s="168" t="s">
        <v>4</v>
      </c>
      <c r="C10" s="168"/>
      <c r="D10" s="168"/>
      <c r="E10" s="168"/>
      <c r="F10" s="168" t="s">
        <v>188</v>
      </c>
      <c r="G10" s="168"/>
      <c r="H10" s="168"/>
      <c r="I10" s="168"/>
      <c r="J10" s="168"/>
      <c r="K10" s="168"/>
      <c r="L10" s="168"/>
      <c r="M10" s="168"/>
      <c r="N10" s="168"/>
      <c r="O10" s="19"/>
    </row>
    <row r="11" spans="1:15" x14ac:dyDescent="0.25">
      <c r="A11" s="19"/>
      <c r="B11" s="168" t="s">
        <v>5</v>
      </c>
      <c r="C11" s="168"/>
      <c r="D11" s="168"/>
      <c r="E11" s="168"/>
      <c r="F11" s="168" t="s">
        <v>189</v>
      </c>
      <c r="G11" s="168"/>
      <c r="H11" s="168"/>
      <c r="I11" s="168"/>
      <c r="J11" s="168"/>
      <c r="K11" s="168"/>
      <c r="L11" s="168"/>
      <c r="M11" s="168"/>
      <c r="N11" s="168"/>
      <c r="O11" s="19"/>
    </row>
    <row r="12" spans="1:15" x14ac:dyDescent="0.25">
      <c r="A12" s="19"/>
      <c r="B12" s="19" t="s">
        <v>6</v>
      </c>
      <c r="C12" s="19"/>
      <c r="D12" s="19"/>
      <c r="E12" s="19"/>
      <c r="F12" s="19" t="s">
        <v>204</v>
      </c>
      <c r="G12" s="19"/>
      <c r="H12" s="19"/>
      <c r="I12" s="19"/>
      <c r="J12" s="19"/>
      <c r="K12" s="19"/>
      <c r="L12" s="19"/>
      <c r="M12" s="19"/>
      <c r="N12" s="19"/>
      <c r="O12" s="19"/>
    </row>
    <row r="13" spans="1:15" x14ac:dyDescent="0.25">
      <c r="A13" s="19"/>
      <c r="B13" s="19"/>
      <c r="C13" s="19"/>
      <c r="D13" s="19"/>
      <c r="E13" s="19"/>
      <c r="F13" s="19" t="s">
        <v>205</v>
      </c>
      <c r="G13" s="19"/>
      <c r="H13" s="19"/>
      <c r="I13" s="19"/>
      <c r="J13" s="19"/>
      <c r="K13" s="19"/>
      <c r="L13" s="19"/>
      <c r="M13" s="19"/>
      <c r="N13" s="19"/>
      <c r="O13" s="19"/>
    </row>
    <row r="14" spans="1:15" x14ac:dyDescent="0.25">
      <c r="A14" s="19"/>
      <c r="B14" s="19"/>
      <c r="C14" s="19"/>
      <c r="D14" s="19"/>
      <c r="E14" s="19"/>
      <c r="F14" s="19" t="s">
        <v>206</v>
      </c>
      <c r="G14" s="19"/>
      <c r="H14" s="19"/>
      <c r="I14" s="19"/>
      <c r="J14" s="19"/>
      <c r="K14" s="19"/>
      <c r="L14" s="19"/>
      <c r="M14" s="19"/>
      <c r="N14" s="19"/>
      <c r="O14" s="19"/>
    </row>
    <row r="15" spans="1:15" x14ac:dyDescent="0.25">
      <c r="A15" s="19"/>
      <c r="B15" s="19"/>
      <c r="C15" s="19"/>
      <c r="D15" s="19"/>
      <c r="E15" s="19"/>
      <c r="F15" s="19" t="s">
        <v>208</v>
      </c>
      <c r="G15" s="19"/>
      <c r="H15" s="19"/>
      <c r="I15" s="19"/>
      <c r="J15" s="19"/>
      <c r="K15" s="19"/>
      <c r="L15" s="19"/>
      <c r="M15" s="19"/>
      <c r="N15" s="19"/>
      <c r="O15" s="19"/>
    </row>
    <row r="16" spans="1:15" x14ac:dyDescent="0.25">
      <c r="A16" s="19"/>
      <c r="B16" s="91"/>
      <c r="C16" s="91"/>
      <c r="D16" s="91"/>
      <c r="E16" s="91"/>
      <c r="F16" s="91" t="s">
        <v>207</v>
      </c>
      <c r="G16" s="91"/>
      <c r="H16" s="91"/>
      <c r="I16" s="91"/>
      <c r="J16" s="91"/>
      <c r="K16" s="91"/>
      <c r="L16" s="91"/>
      <c r="M16" s="91"/>
      <c r="N16" s="91"/>
      <c r="O16" s="19"/>
    </row>
    <row r="17" spans="1:15" ht="14.25" thickBot="1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5" ht="17.25" thickBot="1" x14ac:dyDescent="0.35">
      <c r="A18" s="17" t="s">
        <v>7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6"/>
      <c r="N18" s="86"/>
      <c r="O18" s="86"/>
    </row>
    <row r="19" spans="1:15" x14ac:dyDescent="0.25">
      <c r="A19" s="19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19"/>
    </row>
    <row r="20" spans="1:15" x14ac:dyDescent="0.25">
      <c r="A20" s="19"/>
      <c r="B20" s="83" t="s">
        <v>8</v>
      </c>
      <c r="C20" s="19"/>
      <c r="D20" s="19"/>
      <c r="E20" s="19"/>
      <c r="F20" s="19" t="s">
        <v>161</v>
      </c>
      <c r="G20" s="19"/>
      <c r="H20" s="19"/>
      <c r="I20" s="19"/>
      <c r="J20" s="19"/>
      <c r="K20" s="19"/>
      <c r="L20" s="19"/>
      <c r="M20" s="19"/>
      <c r="N20" s="19"/>
      <c r="O20" s="19"/>
    </row>
    <row r="21" spans="1:15" x14ac:dyDescent="0.25">
      <c r="A21" s="19"/>
      <c r="B21" s="19"/>
      <c r="C21" s="19"/>
      <c r="D21" s="19"/>
      <c r="E21" s="19"/>
      <c r="F21" s="19" t="s">
        <v>162</v>
      </c>
      <c r="G21" s="19"/>
      <c r="H21" s="19"/>
      <c r="I21" s="19"/>
      <c r="J21" s="19"/>
      <c r="K21" s="19"/>
      <c r="L21" s="19"/>
      <c r="M21" s="19"/>
      <c r="N21" s="19"/>
      <c r="O21" s="19"/>
    </row>
    <row r="22" spans="1:15" x14ac:dyDescent="0.25">
      <c r="A22" s="19"/>
      <c r="B22" s="19"/>
      <c r="C22" s="19"/>
      <c r="D22" s="19"/>
      <c r="E22" s="19"/>
      <c r="F22" s="84" t="s">
        <v>9</v>
      </c>
      <c r="G22" s="19"/>
      <c r="H22" s="19"/>
      <c r="I22" s="19"/>
      <c r="J22" s="19"/>
      <c r="K22" s="19"/>
      <c r="L22" s="19"/>
      <c r="M22" s="19"/>
      <c r="N22" s="19"/>
      <c r="O22" s="19"/>
    </row>
    <row r="23" spans="1:15" x14ac:dyDescent="0.25">
      <c r="A23" s="19"/>
      <c r="B23" s="88" t="s">
        <v>10</v>
      </c>
      <c r="C23" s="89"/>
      <c r="D23" s="89"/>
      <c r="E23" s="89"/>
      <c r="F23" s="89" t="s">
        <v>115</v>
      </c>
      <c r="G23" s="89"/>
      <c r="H23" s="89"/>
      <c r="I23" s="89"/>
      <c r="J23" s="89"/>
      <c r="K23" s="89"/>
      <c r="L23" s="89"/>
      <c r="M23" s="89"/>
      <c r="N23" s="89"/>
      <c r="O23" s="19"/>
    </row>
    <row r="24" spans="1:15" x14ac:dyDescent="0.25">
      <c r="A24" s="19"/>
      <c r="B24" s="117"/>
      <c r="C24" s="87"/>
      <c r="D24" s="87"/>
      <c r="E24" s="87"/>
      <c r="F24" s="118" t="s">
        <v>125</v>
      </c>
      <c r="G24" s="87"/>
      <c r="H24" s="87"/>
      <c r="I24" s="87"/>
      <c r="J24" s="87"/>
      <c r="K24" s="87"/>
      <c r="L24" s="87"/>
      <c r="M24" s="87"/>
      <c r="N24" s="87"/>
      <c r="O24" s="19"/>
    </row>
    <row r="25" spans="1:15" x14ac:dyDescent="0.25">
      <c r="A25" s="19"/>
      <c r="B25" s="88" t="s">
        <v>11</v>
      </c>
      <c r="C25" s="89"/>
      <c r="D25" s="89"/>
      <c r="E25" s="89"/>
      <c r="F25" s="89" t="s">
        <v>142</v>
      </c>
      <c r="G25" s="89"/>
      <c r="H25" s="89"/>
      <c r="I25" s="89"/>
      <c r="J25" s="89"/>
      <c r="K25" s="89"/>
      <c r="L25" s="89"/>
      <c r="M25" s="89"/>
      <c r="N25" s="89"/>
      <c r="O25" s="19"/>
    </row>
    <row r="26" spans="1:15" x14ac:dyDescent="0.25">
      <c r="A26" s="19"/>
      <c r="B26" s="91"/>
      <c r="C26" s="91"/>
      <c r="D26" s="91"/>
      <c r="E26" s="91"/>
      <c r="F26" s="224" t="s">
        <v>186</v>
      </c>
      <c r="G26" s="91"/>
      <c r="H26" s="91"/>
      <c r="I26" s="91"/>
      <c r="J26" s="91"/>
      <c r="K26" s="91"/>
      <c r="L26" s="91"/>
      <c r="M26" s="91"/>
      <c r="N26" s="91"/>
      <c r="O26" s="19"/>
    </row>
    <row r="27" spans="1:15" x14ac:dyDescent="0.25">
      <c r="A27" s="19"/>
      <c r="B27" s="88" t="s">
        <v>12</v>
      </c>
      <c r="C27" s="89"/>
      <c r="D27" s="89"/>
      <c r="E27" s="89"/>
      <c r="F27" s="89" t="s">
        <v>199</v>
      </c>
      <c r="G27" s="89"/>
      <c r="H27" s="89"/>
      <c r="I27" s="89"/>
      <c r="J27" s="89"/>
      <c r="K27" s="89"/>
      <c r="L27" s="89"/>
      <c r="M27" s="89"/>
      <c r="N27" s="89"/>
      <c r="O27" s="19"/>
    </row>
    <row r="28" spans="1:15" x14ac:dyDescent="0.25">
      <c r="A28" s="19"/>
      <c r="B28" s="117"/>
      <c r="C28" s="87"/>
      <c r="D28" s="87"/>
      <c r="E28" s="87"/>
      <c r="F28" s="118" t="s">
        <v>200</v>
      </c>
      <c r="G28" s="87"/>
      <c r="H28" s="87"/>
      <c r="I28" s="87"/>
      <c r="J28" s="87"/>
      <c r="K28" s="87"/>
      <c r="L28" s="87"/>
      <c r="M28" s="87"/>
      <c r="N28" s="87"/>
      <c r="O28" s="19"/>
    </row>
    <row r="29" spans="1:15" x14ac:dyDescent="0.25">
      <c r="A29" s="87"/>
      <c r="B29" s="88" t="s">
        <v>128</v>
      </c>
      <c r="C29" s="89"/>
      <c r="D29" s="89"/>
      <c r="E29" s="89"/>
      <c r="F29" s="89" t="s">
        <v>129</v>
      </c>
      <c r="G29" s="89"/>
      <c r="H29" s="89"/>
      <c r="I29" s="89"/>
      <c r="J29" s="89"/>
      <c r="K29" s="89"/>
      <c r="L29" s="89"/>
      <c r="M29" s="89"/>
      <c r="N29" s="89"/>
      <c r="O29" s="19"/>
    </row>
    <row r="30" spans="1:15" ht="14.25" customHeight="1" x14ac:dyDescent="0.25">
      <c r="A30" s="189"/>
      <c r="B30" s="190"/>
      <c r="C30" s="171"/>
      <c r="D30" s="171"/>
      <c r="E30" s="171"/>
      <c r="F30" s="190" t="s">
        <v>130</v>
      </c>
      <c r="G30" s="190"/>
      <c r="H30" s="171"/>
      <c r="I30" s="171"/>
      <c r="J30" s="171"/>
      <c r="K30" s="171"/>
      <c r="L30" s="171"/>
      <c r="M30" s="171"/>
      <c r="N30" s="171"/>
      <c r="O30" s="189"/>
    </row>
    <row r="31" spans="1:15" ht="14.25" customHeight="1" x14ac:dyDescent="0.25">
      <c r="A31" s="189"/>
      <c r="B31" s="190"/>
      <c r="C31" s="171"/>
      <c r="D31" s="171"/>
      <c r="E31" s="171"/>
      <c r="F31" s="191" t="s">
        <v>139</v>
      </c>
      <c r="G31" s="190"/>
      <c r="H31" s="171"/>
      <c r="I31" s="171"/>
      <c r="J31" s="171"/>
      <c r="K31" s="171"/>
      <c r="L31" s="171"/>
      <c r="M31" s="171"/>
      <c r="N31" s="171"/>
      <c r="O31" s="189"/>
    </row>
    <row r="32" spans="1:15" x14ac:dyDescent="0.25">
      <c r="A32" s="19"/>
      <c r="B32" s="88" t="s">
        <v>126</v>
      </c>
      <c r="C32" s="89"/>
      <c r="D32" s="89"/>
      <c r="E32" s="89"/>
      <c r="F32" s="89" t="s">
        <v>133</v>
      </c>
      <c r="G32" s="89"/>
      <c r="H32" s="89"/>
      <c r="I32" s="89"/>
      <c r="J32" s="89"/>
      <c r="K32" s="89"/>
      <c r="L32" s="89"/>
      <c r="M32" s="89"/>
      <c r="N32" s="89"/>
      <c r="O32" s="19"/>
    </row>
    <row r="33" spans="1:15" x14ac:dyDescent="0.25">
      <c r="A33" s="19"/>
      <c r="B33" s="117"/>
      <c r="C33" s="87"/>
      <c r="D33" s="87"/>
      <c r="E33" s="87"/>
      <c r="F33" s="190" t="s">
        <v>134</v>
      </c>
      <c r="G33" s="87"/>
      <c r="H33" s="87"/>
      <c r="I33" s="87"/>
      <c r="J33" s="87"/>
      <c r="K33" s="87"/>
      <c r="L33" s="87"/>
      <c r="M33" s="87"/>
      <c r="N33" s="87"/>
      <c r="O33" s="19"/>
    </row>
    <row r="34" spans="1:15" x14ac:dyDescent="0.25">
      <c r="A34" s="19"/>
      <c r="B34" s="117"/>
      <c r="C34" s="87"/>
      <c r="D34" s="87"/>
      <c r="E34" s="87"/>
      <c r="F34" s="190" t="s">
        <v>141</v>
      </c>
      <c r="G34" s="87"/>
      <c r="H34" s="87"/>
      <c r="I34" s="87"/>
      <c r="J34" s="87"/>
      <c r="K34" s="87"/>
      <c r="L34" s="87"/>
      <c r="M34" s="87"/>
      <c r="N34" s="87"/>
      <c r="O34" s="19"/>
    </row>
    <row r="35" spans="1:15" x14ac:dyDescent="0.25">
      <c r="A35" s="19"/>
      <c r="B35" s="117"/>
      <c r="C35" s="87"/>
      <c r="D35" s="87"/>
      <c r="E35" s="87"/>
      <c r="F35" s="191" t="s">
        <v>140</v>
      </c>
      <c r="G35" s="87"/>
      <c r="H35" s="87"/>
      <c r="I35" s="87"/>
      <c r="J35" s="87"/>
      <c r="K35" s="87"/>
      <c r="L35" s="87"/>
      <c r="M35" s="87"/>
      <c r="N35" s="87"/>
      <c r="O35" s="19"/>
    </row>
    <row r="36" spans="1:15" x14ac:dyDescent="0.25">
      <c r="A36" s="87"/>
      <c r="B36" s="88" t="s">
        <v>13</v>
      </c>
      <c r="C36" s="89"/>
      <c r="D36" s="89"/>
      <c r="E36" s="89"/>
      <c r="F36" s="89" t="s">
        <v>131</v>
      </c>
      <c r="G36" s="89"/>
      <c r="H36" s="89"/>
      <c r="I36" s="89"/>
      <c r="J36" s="89"/>
      <c r="K36" s="89"/>
      <c r="L36" s="89"/>
      <c r="M36" s="89"/>
      <c r="N36" s="89"/>
      <c r="O36" s="87"/>
    </row>
    <row r="37" spans="1:15" x14ac:dyDescent="0.25">
      <c r="A37" s="19"/>
      <c r="B37" s="90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19"/>
    </row>
    <row r="38" spans="1:15" x14ac:dyDescent="0.25">
      <c r="A38" s="87"/>
      <c r="B38" s="88" t="s">
        <v>14</v>
      </c>
      <c r="C38" s="89"/>
      <c r="D38" s="89"/>
      <c r="E38" s="89"/>
      <c r="F38" s="89" t="s">
        <v>132</v>
      </c>
      <c r="G38" s="89"/>
      <c r="H38" s="89"/>
      <c r="I38" s="89"/>
      <c r="J38" s="89"/>
      <c r="K38" s="89"/>
      <c r="L38" s="89"/>
      <c r="M38" s="89"/>
      <c r="N38" s="89"/>
      <c r="O38" s="87"/>
    </row>
    <row r="39" spans="1:15" x14ac:dyDescent="0.25">
      <c r="A39" s="19"/>
      <c r="B39" s="90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19"/>
    </row>
    <row r="40" spans="1:15" x14ac:dyDescent="0.25">
      <c r="A40" s="19"/>
      <c r="B40" s="117" t="s">
        <v>211</v>
      </c>
      <c r="C40" s="87"/>
      <c r="D40" s="87"/>
      <c r="E40" s="87"/>
      <c r="F40" s="87" t="s">
        <v>209</v>
      </c>
      <c r="G40" s="87"/>
      <c r="H40" s="87"/>
      <c r="I40" s="87"/>
      <c r="J40" s="87"/>
      <c r="K40" s="87"/>
      <c r="L40" s="87"/>
      <c r="M40" s="87"/>
      <c r="N40" s="87"/>
      <c r="O40" s="19"/>
    </row>
    <row r="41" spans="1:15" x14ac:dyDescent="0.25">
      <c r="A41" s="19"/>
      <c r="B41" s="117"/>
      <c r="C41" s="87"/>
      <c r="D41" s="87"/>
      <c r="E41" s="87"/>
      <c r="F41" s="87" t="s">
        <v>210</v>
      </c>
      <c r="G41" s="87"/>
      <c r="H41" s="87"/>
      <c r="I41" s="87"/>
      <c r="J41" s="87"/>
      <c r="K41" s="87"/>
      <c r="L41" s="87"/>
      <c r="M41" s="87"/>
      <c r="N41" s="87"/>
      <c r="O41" s="19"/>
    </row>
    <row r="42" spans="1:15" x14ac:dyDescent="0.25">
      <c r="A42" s="19"/>
      <c r="B42" s="88" t="s">
        <v>217</v>
      </c>
      <c r="C42" s="89"/>
      <c r="D42" s="89"/>
      <c r="E42" s="89"/>
      <c r="F42" s="89" t="s">
        <v>229</v>
      </c>
      <c r="G42" s="89"/>
      <c r="H42" s="89"/>
      <c r="I42" s="89"/>
      <c r="J42" s="89"/>
      <c r="K42" s="89"/>
      <c r="L42" s="89"/>
      <c r="M42" s="89"/>
      <c r="N42" s="89"/>
      <c r="O42" s="19"/>
    </row>
    <row r="43" spans="1:15" x14ac:dyDescent="0.25">
      <c r="A43" s="19"/>
      <c r="B43" s="91"/>
      <c r="C43" s="91"/>
      <c r="D43" s="91"/>
      <c r="E43" s="91"/>
      <c r="F43" s="91" t="s">
        <v>218</v>
      </c>
      <c r="G43" s="91"/>
      <c r="H43" s="91"/>
      <c r="I43" s="91"/>
      <c r="J43" s="91"/>
      <c r="K43" s="91"/>
      <c r="L43" s="91"/>
      <c r="M43" s="91"/>
      <c r="N43" s="91"/>
      <c r="O43" s="19"/>
    </row>
    <row r="44" spans="1:15" ht="14.25" thickBo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</row>
    <row r="45" spans="1:15" s="2" customFormat="1" ht="17.25" thickBot="1" x14ac:dyDescent="0.35">
      <c r="A45" s="17" t="s">
        <v>15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1:15" x14ac:dyDescent="0.25">
      <c r="A46" s="19"/>
      <c r="B46" s="19" t="s">
        <v>147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</row>
    <row r="47" spans="1:15" ht="14.25" thickBot="1" x14ac:dyDescent="0.3">
      <c r="A47" s="19"/>
      <c r="B47" s="19" t="s">
        <v>203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</row>
    <row r="48" spans="1:15" s="2" customFormat="1" ht="17.25" thickBot="1" x14ac:dyDescent="0.35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8"/>
  <sheetViews>
    <sheetView workbookViewId="0">
      <pane xSplit="2" ySplit="10" topLeftCell="C11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25"/>
  <cols>
    <col min="1" max="1" width="2.69921875" style="1" customWidth="1"/>
    <col min="2" max="93" width="10.69921875" style="1" customWidth="1"/>
    <col min="94" max="16384" width="8.796875" style="1"/>
  </cols>
  <sheetData>
    <row r="1" spans="1:93" ht="17.25" thickBot="1" x14ac:dyDescent="0.35">
      <c r="A1" s="20" t="s">
        <v>212</v>
      </c>
      <c r="B1" s="27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131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1"/>
      <c r="CI1" s="21"/>
      <c r="CJ1" s="21"/>
      <c r="CK1" s="21"/>
      <c r="CL1" s="21"/>
      <c r="CM1" s="21"/>
      <c r="CN1" s="21"/>
      <c r="CO1" s="21"/>
    </row>
    <row r="2" spans="1:93" x14ac:dyDescent="0.25">
      <c r="A2" s="82"/>
      <c r="B2" s="4"/>
      <c r="C2" s="4" t="s">
        <v>213</v>
      </c>
      <c r="D2" s="4"/>
      <c r="E2" s="4"/>
      <c r="F2" s="4"/>
      <c r="G2" s="4"/>
      <c r="H2" s="4"/>
      <c r="I2" s="4"/>
      <c r="J2" s="4"/>
      <c r="K2" s="4"/>
      <c r="L2" s="111" t="s">
        <v>225</v>
      </c>
      <c r="M2" s="150" t="s">
        <v>224</v>
      </c>
      <c r="N2" s="112" t="s">
        <v>169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93" x14ac:dyDescent="0.25">
      <c r="A3" s="4"/>
      <c r="B3" s="4"/>
      <c r="C3" s="4" t="s">
        <v>214</v>
      </c>
      <c r="D3" s="4"/>
      <c r="E3" s="4"/>
      <c r="F3" s="4"/>
      <c r="G3" s="4"/>
      <c r="H3" s="4"/>
      <c r="I3" s="4"/>
      <c r="J3" s="4"/>
      <c r="K3" s="4"/>
      <c r="L3" s="113" t="s">
        <v>164</v>
      </c>
      <c r="M3" s="151" t="s">
        <v>165</v>
      </c>
      <c r="N3" s="137" t="s">
        <v>175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93" x14ac:dyDescent="0.25">
      <c r="A4" s="4"/>
      <c r="B4" s="4"/>
      <c r="C4" s="1" t="s">
        <v>215</v>
      </c>
      <c r="D4" s="4"/>
      <c r="E4" s="4"/>
      <c r="F4" s="4"/>
      <c r="G4" s="4"/>
      <c r="H4" s="4"/>
      <c r="I4" s="4"/>
      <c r="J4" s="4"/>
      <c r="K4" s="4"/>
      <c r="L4" s="114" t="s">
        <v>22</v>
      </c>
      <c r="M4" s="152" t="s">
        <v>166</v>
      </c>
      <c r="N4" s="137" t="s">
        <v>176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</row>
    <row r="5" spans="1:93" x14ac:dyDescent="0.25">
      <c r="A5" s="11"/>
      <c r="B5" s="11"/>
      <c r="C5" s="16" t="s">
        <v>216</v>
      </c>
      <c r="D5" s="13"/>
      <c r="E5" s="13"/>
      <c r="F5" s="13"/>
      <c r="G5" s="13"/>
      <c r="H5" s="11"/>
      <c r="I5" s="11"/>
      <c r="J5" s="11"/>
      <c r="K5" s="11"/>
      <c r="L5" s="115" t="s">
        <v>179</v>
      </c>
      <c r="M5" s="153" t="s">
        <v>167</v>
      </c>
      <c r="N5" s="137" t="s">
        <v>177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</row>
    <row r="6" spans="1:93" ht="14.25" thickBot="1" x14ac:dyDescent="0.3">
      <c r="A6" s="11"/>
      <c r="B6" s="11"/>
      <c r="C6" s="225" t="s">
        <v>228</v>
      </c>
      <c r="D6" s="13"/>
      <c r="E6" s="13"/>
      <c r="F6" s="13"/>
      <c r="G6" s="13"/>
      <c r="H6" s="11"/>
      <c r="I6" s="11"/>
      <c r="J6" s="11"/>
      <c r="K6" s="11"/>
      <c r="L6" s="116"/>
      <c r="M6" s="154" t="s">
        <v>168</v>
      </c>
      <c r="N6" s="138" t="s">
        <v>178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</row>
    <row r="7" spans="1:93" x14ac:dyDescent="0.25">
      <c r="A7" s="11"/>
      <c r="B7" s="11"/>
      <c r="C7" s="225" t="s">
        <v>227</v>
      </c>
      <c r="D7" s="13"/>
      <c r="E7" s="13"/>
      <c r="F7" s="13"/>
      <c r="G7" s="13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</row>
    <row r="8" spans="1:93" x14ac:dyDescent="0.25">
      <c r="A8" s="11"/>
      <c r="B8" s="11"/>
      <c r="D8" s="12"/>
      <c r="E8" s="13"/>
      <c r="F8" s="13"/>
      <c r="G8" s="1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</row>
    <row r="9" spans="1:93" x14ac:dyDescent="0.25">
      <c r="A9" s="11"/>
      <c r="B9" s="14" t="s">
        <v>23</v>
      </c>
      <c r="C9" s="13"/>
      <c r="D9" s="13"/>
      <c r="E9" s="13"/>
      <c r="F9" s="13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</row>
    <row r="10" spans="1:93" x14ac:dyDescent="0.25">
      <c r="A10" s="11"/>
      <c r="B10" s="14" t="s">
        <v>25</v>
      </c>
      <c r="C10" s="5" t="s">
        <v>27</v>
      </c>
      <c r="D10" s="5" t="s">
        <v>28</v>
      </c>
      <c r="E10" s="5" t="s">
        <v>29</v>
      </c>
      <c r="F10" s="5" t="s">
        <v>30</v>
      </c>
      <c r="G10" s="5" t="s">
        <v>31</v>
      </c>
      <c r="H10" s="5" t="s">
        <v>32</v>
      </c>
      <c r="I10" s="5" t="s">
        <v>33</v>
      </c>
      <c r="J10" s="155" t="s">
        <v>34</v>
      </c>
      <c r="K10" s="155" t="s">
        <v>35</v>
      </c>
      <c r="L10" s="155" t="s">
        <v>36</v>
      </c>
      <c r="M10" s="155" t="s">
        <v>37</v>
      </c>
      <c r="N10" s="155" t="s">
        <v>38</v>
      </c>
      <c r="O10" s="155" t="s">
        <v>39</v>
      </c>
      <c r="P10" s="155" t="s">
        <v>40</v>
      </c>
      <c r="Q10" s="155" t="s">
        <v>41</v>
      </c>
      <c r="R10" s="5" t="s">
        <v>42</v>
      </c>
      <c r="S10" s="155" t="s">
        <v>43</v>
      </c>
      <c r="T10" s="155" t="s">
        <v>44</v>
      </c>
      <c r="U10" s="155" t="s">
        <v>45</v>
      </c>
      <c r="V10" s="5" t="s">
        <v>46</v>
      </c>
      <c r="W10" s="155" t="s">
        <v>47</v>
      </c>
      <c r="X10" s="155" t="s">
        <v>48</v>
      </c>
      <c r="Y10" s="155" t="s">
        <v>49</v>
      </c>
      <c r="Z10" s="155" t="s">
        <v>50</v>
      </c>
      <c r="AA10" s="155" t="s">
        <v>51</v>
      </c>
      <c r="AB10" s="155" t="s">
        <v>52</v>
      </c>
      <c r="AC10" s="155" t="s">
        <v>53</v>
      </c>
      <c r="AD10" s="155" t="s">
        <v>54</v>
      </c>
      <c r="AE10" s="155" t="s">
        <v>55</v>
      </c>
      <c r="AF10" s="155" t="s">
        <v>56</v>
      </c>
      <c r="AG10" s="155" t="s">
        <v>57</v>
      </c>
      <c r="AH10" s="155" t="s">
        <v>58</v>
      </c>
      <c r="AI10" s="155" t="s">
        <v>59</v>
      </c>
      <c r="AJ10" s="5" t="s">
        <v>60</v>
      </c>
      <c r="AK10" s="5" t="s">
        <v>61</v>
      </c>
      <c r="AL10" s="5" t="s">
        <v>62</v>
      </c>
      <c r="AM10" s="5" t="s">
        <v>63</v>
      </c>
      <c r="AN10" s="5" t="s">
        <v>64</v>
      </c>
      <c r="AO10" s="5" t="s">
        <v>65</v>
      </c>
      <c r="AP10" s="5" t="s">
        <v>66</v>
      </c>
      <c r="AQ10" s="5" t="s">
        <v>67</v>
      </c>
      <c r="AR10" s="5" t="s">
        <v>68</v>
      </c>
      <c r="AS10" s="5" t="s">
        <v>69</v>
      </c>
      <c r="AT10" s="5" t="s">
        <v>70</v>
      </c>
      <c r="AU10" s="5" t="s">
        <v>71</v>
      </c>
      <c r="AV10" s="5" t="s">
        <v>72</v>
      </c>
      <c r="AW10" s="5" t="s">
        <v>73</v>
      </c>
      <c r="AX10" s="5" t="s">
        <v>74</v>
      </c>
      <c r="AY10" s="5" t="s">
        <v>75</v>
      </c>
      <c r="AZ10" s="5" t="s">
        <v>76</v>
      </c>
      <c r="BA10" s="5" t="s">
        <v>77</v>
      </c>
      <c r="BB10" s="5" t="s">
        <v>78</v>
      </c>
      <c r="BC10" s="5" t="s">
        <v>79</v>
      </c>
      <c r="BD10" s="5" t="s">
        <v>80</v>
      </c>
      <c r="BE10" s="5" t="s">
        <v>81</v>
      </c>
      <c r="BF10" s="5" t="s">
        <v>82</v>
      </c>
      <c r="BG10" s="5" t="s">
        <v>83</v>
      </c>
      <c r="BH10" s="5" t="s">
        <v>84</v>
      </c>
      <c r="BI10" s="5" t="s">
        <v>85</v>
      </c>
      <c r="BJ10" s="5" t="s">
        <v>86</v>
      </c>
      <c r="BK10" s="5" t="s">
        <v>87</v>
      </c>
      <c r="BL10" s="5" t="s">
        <v>88</v>
      </c>
      <c r="BM10" s="5" t="s">
        <v>89</v>
      </c>
      <c r="BN10" s="5" t="s">
        <v>90</v>
      </c>
      <c r="BO10" s="5" t="s">
        <v>91</v>
      </c>
      <c r="BP10" s="5" t="s">
        <v>92</v>
      </c>
      <c r="BQ10" s="5" t="s">
        <v>93</v>
      </c>
      <c r="BR10" s="5" t="s">
        <v>94</v>
      </c>
      <c r="BS10" s="5" t="s">
        <v>95</v>
      </c>
      <c r="BT10" s="5" t="s">
        <v>96</v>
      </c>
      <c r="BU10" s="5" t="s">
        <v>97</v>
      </c>
      <c r="BV10" s="5" t="s">
        <v>98</v>
      </c>
      <c r="BW10" s="5" t="s">
        <v>99</v>
      </c>
      <c r="BX10" s="5" t="s">
        <v>100</v>
      </c>
      <c r="BY10" s="5" t="s">
        <v>101</v>
      </c>
      <c r="BZ10" s="5" t="s">
        <v>102</v>
      </c>
      <c r="CA10" s="5" t="s">
        <v>103</v>
      </c>
      <c r="CB10" s="5" t="s">
        <v>104</v>
      </c>
      <c r="CC10" s="5" t="s">
        <v>105</v>
      </c>
      <c r="CD10" s="5" t="s">
        <v>106</v>
      </c>
      <c r="CE10" s="5" t="s">
        <v>107</v>
      </c>
      <c r="CF10" s="5" t="s">
        <v>108</v>
      </c>
      <c r="CG10" s="5" t="s">
        <v>109</v>
      </c>
      <c r="CH10" s="5" t="s">
        <v>121</v>
      </c>
      <c r="CI10" s="5" t="s">
        <v>122</v>
      </c>
      <c r="CJ10" s="5" t="s">
        <v>123</v>
      </c>
      <c r="CK10" s="5" t="s">
        <v>124</v>
      </c>
      <c r="CL10" s="5" t="s">
        <v>143</v>
      </c>
      <c r="CM10" s="5" t="s">
        <v>144</v>
      </c>
      <c r="CN10" s="5" t="s">
        <v>145</v>
      </c>
      <c r="CO10" s="5" t="s">
        <v>146</v>
      </c>
    </row>
    <row r="11" spans="1:93" s="6" customFormat="1" ht="14.25" thickBot="1" x14ac:dyDescent="0.3">
      <c r="A11" s="12"/>
      <c r="B11" s="13">
        <v>2015</v>
      </c>
      <c r="C11" s="25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</row>
    <row r="12" spans="1:93" s="6" customFormat="1" ht="14.25" thickBot="1" x14ac:dyDescent="0.3">
      <c r="A12" s="12"/>
      <c r="B12" s="13">
        <v>2016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72">
        <v>0</v>
      </c>
      <c r="M12" s="1">
        <v>0</v>
      </c>
      <c r="N12" s="1">
        <v>0</v>
      </c>
      <c r="O12" s="172">
        <v>0</v>
      </c>
      <c r="P12" s="172">
        <v>0</v>
      </c>
      <c r="Q12" s="172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72">
        <v>0</v>
      </c>
      <c r="AJ12" s="1">
        <v>0</v>
      </c>
      <c r="AK12" s="1">
        <v>0</v>
      </c>
      <c r="AL12" s="1">
        <v>0</v>
      </c>
      <c r="AM12" s="1">
        <v>0</v>
      </c>
      <c r="AN12" s="172">
        <v>0</v>
      </c>
      <c r="AO12" s="1">
        <v>0</v>
      </c>
      <c r="AP12" s="172">
        <v>0</v>
      </c>
      <c r="AQ12" s="1">
        <v>0</v>
      </c>
      <c r="AR12" s="172">
        <v>0</v>
      </c>
      <c r="AS12" s="172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72">
        <v>0</v>
      </c>
      <c r="BG12" s="1">
        <v>0</v>
      </c>
      <c r="BH12" s="1">
        <v>0</v>
      </c>
      <c r="BI12" s="1">
        <v>0</v>
      </c>
      <c r="BJ12" s="172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72">
        <v>0</v>
      </c>
      <c r="BS12" s="172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72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73">
        <v>0</v>
      </c>
    </row>
    <row r="13" spans="1:93" s="6" customFormat="1" ht="14.25" thickBot="1" x14ac:dyDescent="0.3">
      <c r="A13" s="12"/>
      <c r="B13" s="13">
        <v>2017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72">
        <v>0</v>
      </c>
      <c r="L13" s="172">
        <v>0</v>
      </c>
      <c r="M13" s="1">
        <v>0</v>
      </c>
      <c r="N13" s="172">
        <v>0</v>
      </c>
      <c r="O13" s="174">
        <v>0</v>
      </c>
      <c r="P13" s="172">
        <v>0</v>
      </c>
      <c r="Q13" s="172">
        <v>0</v>
      </c>
      <c r="R13" s="172">
        <v>0</v>
      </c>
      <c r="S13" s="172">
        <v>0</v>
      </c>
      <c r="T13" s="172">
        <v>0</v>
      </c>
      <c r="U13" s="172">
        <v>0</v>
      </c>
      <c r="V13" s="1">
        <v>0</v>
      </c>
      <c r="W13" s="172">
        <v>0</v>
      </c>
      <c r="X13" s="172">
        <v>0</v>
      </c>
      <c r="Y13" s="172">
        <v>0</v>
      </c>
      <c r="Z13" s="172">
        <v>0</v>
      </c>
      <c r="AA13" s="172">
        <v>0</v>
      </c>
      <c r="AB13" s="172">
        <v>0</v>
      </c>
      <c r="AC13" s="172">
        <v>0</v>
      </c>
      <c r="AD13" s="172">
        <v>0</v>
      </c>
      <c r="AE13" s="172">
        <v>0</v>
      </c>
      <c r="AF13" s="1">
        <v>0</v>
      </c>
      <c r="AG13" s="1">
        <v>0</v>
      </c>
      <c r="AH13" s="172">
        <v>0</v>
      </c>
      <c r="AI13" s="172">
        <v>0</v>
      </c>
      <c r="AJ13" s="174">
        <v>0</v>
      </c>
      <c r="AK13" s="172">
        <v>0</v>
      </c>
      <c r="AL13" s="1">
        <v>0</v>
      </c>
      <c r="AM13" s="1">
        <v>0</v>
      </c>
      <c r="AN13" s="172">
        <v>0</v>
      </c>
      <c r="AO13" s="172">
        <v>0</v>
      </c>
      <c r="AP13" s="172">
        <v>0</v>
      </c>
      <c r="AQ13" s="172">
        <v>0</v>
      </c>
      <c r="AR13" s="174">
        <v>0</v>
      </c>
      <c r="AS13" s="172">
        <v>0</v>
      </c>
      <c r="AT13" s="1">
        <v>0</v>
      </c>
      <c r="AU13" s="172">
        <v>0</v>
      </c>
      <c r="AV13" s="172">
        <v>0</v>
      </c>
      <c r="AW13" s="1">
        <v>0</v>
      </c>
      <c r="AX13" s="1">
        <v>0</v>
      </c>
      <c r="AY13" s="172">
        <v>0</v>
      </c>
      <c r="AZ13" s="172">
        <v>0</v>
      </c>
      <c r="BA13" s="1">
        <v>0</v>
      </c>
      <c r="BB13" s="172">
        <v>0</v>
      </c>
      <c r="BC13" s="172">
        <v>0</v>
      </c>
      <c r="BD13" s="172">
        <v>0</v>
      </c>
      <c r="BE13" s="174">
        <v>0</v>
      </c>
      <c r="BF13" s="174">
        <v>0</v>
      </c>
      <c r="BG13" s="1">
        <v>0</v>
      </c>
      <c r="BH13" s="1">
        <v>0</v>
      </c>
      <c r="BI13" s="1">
        <v>0</v>
      </c>
      <c r="BJ13" s="172">
        <v>0</v>
      </c>
      <c r="BK13" s="1">
        <v>0</v>
      </c>
      <c r="BL13" s="148">
        <v>0</v>
      </c>
      <c r="BM13" s="148">
        <v>0</v>
      </c>
      <c r="BN13" s="1">
        <v>0</v>
      </c>
      <c r="BO13" s="1">
        <v>0</v>
      </c>
      <c r="BP13" s="1">
        <v>0</v>
      </c>
      <c r="BQ13" s="172">
        <v>0</v>
      </c>
      <c r="BR13" s="172">
        <v>0</v>
      </c>
      <c r="BS13" s="172">
        <v>0</v>
      </c>
      <c r="BT13" s="172">
        <v>0</v>
      </c>
      <c r="BU13" s="1">
        <v>0</v>
      </c>
      <c r="BV13" s="1">
        <v>0</v>
      </c>
      <c r="BW13" s="172">
        <v>0</v>
      </c>
      <c r="BX13" s="172">
        <v>0</v>
      </c>
      <c r="BY13" s="172">
        <v>0</v>
      </c>
      <c r="BZ13" s="1">
        <v>0</v>
      </c>
      <c r="CA13" s="1">
        <v>0</v>
      </c>
      <c r="CB13" s="172">
        <v>0</v>
      </c>
      <c r="CC13" s="174">
        <v>0</v>
      </c>
      <c r="CD13" s="174">
        <v>0</v>
      </c>
      <c r="CE13" s="174">
        <v>0</v>
      </c>
      <c r="CF13" s="174">
        <v>0</v>
      </c>
      <c r="CG13" s="172">
        <v>0</v>
      </c>
      <c r="CH13" s="1">
        <v>0</v>
      </c>
      <c r="CI13" s="172">
        <v>0</v>
      </c>
      <c r="CJ13" s="172">
        <v>0</v>
      </c>
      <c r="CK13" s="172">
        <v>0</v>
      </c>
      <c r="CL13" s="172">
        <v>0</v>
      </c>
      <c r="CM13" s="172">
        <v>0</v>
      </c>
      <c r="CN13" s="173">
        <v>0</v>
      </c>
      <c r="CO13" s="172">
        <v>0</v>
      </c>
    </row>
    <row r="14" spans="1:93" s="6" customFormat="1" ht="14.25" thickBot="1" x14ac:dyDescent="0.3">
      <c r="A14" s="12"/>
      <c r="B14" s="13">
        <v>2018</v>
      </c>
      <c r="C14" s="1">
        <v>0</v>
      </c>
      <c r="D14" s="1">
        <v>0</v>
      </c>
      <c r="E14" s="172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72">
        <v>0</v>
      </c>
      <c r="L14" s="172">
        <v>0</v>
      </c>
      <c r="M14" s="172">
        <v>0</v>
      </c>
      <c r="N14" s="149">
        <v>0</v>
      </c>
      <c r="O14" s="149">
        <v>0</v>
      </c>
      <c r="P14" s="172">
        <v>0</v>
      </c>
      <c r="Q14" s="172">
        <v>0</v>
      </c>
      <c r="R14" s="172">
        <v>0</v>
      </c>
      <c r="S14" s="172">
        <v>0</v>
      </c>
      <c r="T14" s="172">
        <v>0</v>
      </c>
      <c r="U14" s="172">
        <v>0</v>
      </c>
      <c r="V14" s="1">
        <v>0</v>
      </c>
      <c r="W14" s="172">
        <v>0</v>
      </c>
      <c r="X14" s="172">
        <v>0</v>
      </c>
      <c r="Y14" s="172">
        <v>0</v>
      </c>
      <c r="Z14" s="172">
        <v>0</v>
      </c>
      <c r="AA14" s="174">
        <v>0</v>
      </c>
      <c r="AB14" s="172">
        <v>0</v>
      </c>
      <c r="AC14" s="172">
        <v>0</v>
      </c>
      <c r="AD14" s="172">
        <v>0</v>
      </c>
      <c r="AE14" s="172">
        <v>0</v>
      </c>
      <c r="AF14" s="172">
        <v>0</v>
      </c>
      <c r="AG14" s="1">
        <v>0</v>
      </c>
      <c r="AH14" s="174">
        <v>0</v>
      </c>
      <c r="AI14" s="174">
        <v>0</v>
      </c>
      <c r="AJ14" s="174">
        <v>0</v>
      </c>
      <c r="AK14" s="1">
        <v>0</v>
      </c>
      <c r="AL14" s="1">
        <v>0</v>
      </c>
      <c r="AM14" s="172">
        <v>0</v>
      </c>
      <c r="AN14" s="174">
        <v>0</v>
      </c>
      <c r="AO14" s="174">
        <v>0</v>
      </c>
      <c r="AP14" s="174">
        <v>0</v>
      </c>
      <c r="AQ14" s="172">
        <v>0</v>
      </c>
      <c r="AR14" s="174">
        <v>0</v>
      </c>
      <c r="AS14" s="172">
        <v>0</v>
      </c>
      <c r="AT14" s="172">
        <v>0</v>
      </c>
      <c r="AU14" s="174">
        <v>0</v>
      </c>
      <c r="AV14" s="172">
        <v>0</v>
      </c>
      <c r="AW14" s="172">
        <v>0</v>
      </c>
      <c r="AX14" s="172">
        <v>0</v>
      </c>
      <c r="AY14" s="172">
        <v>0</v>
      </c>
      <c r="AZ14" s="172">
        <v>0</v>
      </c>
      <c r="BA14" s="172">
        <v>0</v>
      </c>
      <c r="BB14" s="172">
        <v>0</v>
      </c>
      <c r="BC14" s="172">
        <v>0</v>
      </c>
      <c r="BD14" s="174">
        <v>0</v>
      </c>
      <c r="BE14" s="174">
        <v>0</v>
      </c>
      <c r="BF14" s="174">
        <v>0</v>
      </c>
      <c r="BG14" s="1">
        <v>0</v>
      </c>
      <c r="BH14" s="1">
        <v>0</v>
      </c>
      <c r="BI14" s="172">
        <v>0</v>
      </c>
      <c r="BJ14" s="1">
        <v>0</v>
      </c>
      <c r="BK14" s="148">
        <v>0</v>
      </c>
      <c r="BL14" s="175">
        <v>0</v>
      </c>
      <c r="BM14" s="148">
        <v>0</v>
      </c>
      <c r="BN14" s="148">
        <v>0</v>
      </c>
      <c r="BO14" s="1">
        <v>0</v>
      </c>
      <c r="BP14" s="172">
        <v>0</v>
      </c>
      <c r="BQ14" s="174">
        <v>0</v>
      </c>
      <c r="BR14" s="174">
        <v>0</v>
      </c>
      <c r="BS14" s="174">
        <v>0</v>
      </c>
      <c r="BT14" s="1">
        <v>0</v>
      </c>
      <c r="BU14" s="1">
        <v>0</v>
      </c>
      <c r="BV14" s="1">
        <v>0</v>
      </c>
      <c r="BW14" s="172">
        <v>0</v>
      </c>
      <c r="BX14" s="1">
        <v>0</v>
      </c>
      <c r="BY14" s="1">
        <v>0</v>
      </c>
      <c r="BZ14" s="1">
        <v>0</v>
      </c>
      <c r="CA14" s="172">
        <v>0</v>
      </c>
      <c r="CB14" s="172">
        <v>0</v>
      </c>
      <c r="CC14" s="174">
        <v>0</v>
      </c>
      <c r="CD14" s="149">
        <v>0</v>
      </c>
      <c r="CE14" s="149">
        <v>0</v>
      </c>
      <c r="CF14" s="172">
        <v>0</v>
      </c>
      <c r="CG14" s="172">
        <v>0</v>
      </c>
      <c r="CH14" s="172">
        <v>0</v>
      </c>
      <c r="CI14" s="174">
        <v>0</v>
      </c>
      <c r="CJ14" s="172">
        <v>0</v>
      </c>
      <c r="CK14" s="172">
        <v>0</v>
      </c>
      <c r="CL14" s="172">
        <v>0</v>
      </c>
      <c r="CM14" s="173">
        <v>0</v>
      </c>
      <c r="CN14" s="1">
        <v>0</v>
      </c>
      <c r="CO14" s="172">
        <v>0</v>
      </c>
    </row>
    <row r="15" spans="1:93" s="6" customFormat="1" ht="14.25" thickBot="1" x14ac:dyDescent="0.3">
      <c r="A15" s="12"/>
      <c r="B15" s="13">
        <v>2019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72">
        <v>0</v>
      </c>
      <c r="L15" s="174">
        <v>0</v>
      </c>
      <c r="M15" s="174">
        <v>0</v>
      </c>
      <c r="N15" s="149">
        <v>0</v>
      </c>
      <c r="O15" s="149">
        <v>0</v>
      </c>
      <c r="P15" s="172">
        <v>0</v>
      </c>
      <c r="Q15" s="172">
        <v>0</v>
      </c>
      <c r="R15" s="172">
        <v>0</v>
      </c>
      <c r="S15" s="172">
        <v>0</v>
      </c>
      <c r="T15" s="172">
        <v>0</v>
      </c>
      <c r="U15" s="172">
        <v>0</v>
      </c>
      <c r="V15" s="1">
        <v>0</v>
      </c>
      <c r="W15" s="172">
        <v>0</v>
      </c>
      <c r="X15" s="172">
        <v>0</v>
      </c>
      <c r="Y15" s="172">
        <v>0</v>
      </c>
      <c r="Z15" s="174">
        <v>0</v>
      </c>
      <c r="AA15" s="174">
        <v>0</v>
      </c>
      <c r="AB15" s="172">
        <v>0</v>
      </c>
      <c r="AC15" s="172">
        <v>0</v>
      </c>
      <c r="AD15" s="172">
        <v>0</v>
      </c>
      <c r="AE15" s="172">
        <v>0</v>
      </c>
      <c r="AF15" s="172">
        <v>0</v>
      </c>
      <c r="AG15" s="172">
        <v>0</v>
      </c>
      <c r="AH15" s="149">
        <v>0</v>
      </c>
      <c r="AI15" s="174">
        <v>0</v>
      </c>
      <c r="AJ15" s="172">
        <v>0</v>
      </c>
      <c r="AK15" s="172">
        <v>0</v>
      </c>
      <c r="AL15" s="1">
        <v>0</v>
      </c>
      <c r="AM15" s="174">
        <v>0</v>
      </c>
      <c r="AN15" s="174">
        <v>0</v>
      </c>
      <c r="AO15" s="174">
        <v>0</v>
      </c>
      <c r="AP15" s="174">
        <v>0</v>
      </c>
      <c r="AQ15" s="174">
        <v>0</v>
      </c>
      <c r="AR15" s="174">
        <v>0</v>
      </c>
      <c r="AS15" s="172">
        <v>0</v>
      </c>
      <c r="AT15" s="172">
        <v>0</v>
      </c>
      <c r="AU15" s="174">
        <v>0</v>
      </c>
      <c r="AV15" s="172">
        <v>0</v>
      </c>
      <c r="AW15" s="172">
        <v>0</v>
      </c>
      <c r="AX15" s="172">
        <v>0</v>
      </c>
      <c r="AY15" s="172">
        <v>0</v>
      </c>
      <c r="AZ15" s="172">
        <v>0</v>
      </c>
      <c r="BA15" s="172">
        <v>0</v>
      </c>
      <c r="BB15" s="172">
        <v>0</v>
      </c>
      <c r="BC15" s="174">
        <v>0</v>
      </c>
      <c r="BD15" s="174">
        <v>0</v>
      </c>
      <c r="BE15" s="174">
        <v>0</v>
      </c>
      <c r="BF15" s="172">
        <v>0</v>
      </c>
      <c r="BG15" s="1">
        <v>0</v>
      </c>
      <c r="BH15" s="1">
        <v>0</v>
      </c>
      <c r="BI15" s="1">
        <v>0</v>
      </c>
      <c r="BJ15" s="148">
        <v>0</v>
      </c>
      <c r="BK15" s="176">
        <v>0</v>
      </c>
      <c r="BL15" s="176">
        <v>0</v>
      </c>
      <c r="BM15" s="148">
        <v>0</v>
      </c>
      <c r="BN15" s="148">
        <v>0</v>
      </c>
      <c r="BO15" s="1">
        <v>0</v>
      </c>
      <c r="BP15" s="174">
        <v>0</v>
      </c>
      <c r="BQ15" s="149">
        <v>0</v>
      </c>
      <c r="BR15" s="149">
        <v>0</v>
      </c>
      <c r="BS15" s="172">
        <v>0</v>
      </c>
      <c r="BT15" s="172">
        <v>0</v>
      </c>
      <c r="BU15" s="1">
        <v>0</v>
      </c>
      <c r="BV15" s="1">
        <v>0</v>
      </c>
      <c r="BW15" s="172">
        <v>0</v>
      </c>
      <c r="BX15" s="148">
        <v>0</v>
      </c>
      <c r="BY15" s="1">
        <v>0</v>
      </c>
      <c r="BZ15" s="1">
        <v>0</v>
      </c>
      <c r="CA15" s="172">
        <v>0</v>
      </c>
      <c r="CB15" s="174">
        <v>0</v>
      </c>
      <c r="CC15" s="149">
        <v>0</v>
      </c>
      <c r="CD15" s="149">
        <v>0</v>
      </c>
      <c r="CE15" s="174">
        <v>0</v>
      </c>
      <c r="CF15" s="174">
        <v>0</v>
      </c>
      <c r="CG15" s="172">
        <v>0</v>
      </c>
      <c r="CH15" s="172">
        <v>0</v>
      </c>
      <c r="CI15" s="174">
        <v>0</v>
      </c>
      <c r="CJ15" s="172">
        <v>0</v>
      </c>
      <c r="CK15" s="172">
        <v>0</v>
      </c>
      <c r="CL15" s="173">
        <v>0</v>
      </c>
      <c r="CM15" s="1">
        <v>0</v>
      </c>
      <c r="CN15" s="1">
        <v>0</v>
      </c>
      <c r="CO15" s="1">
        <v>0</v>
      </c>
    </row>
    <row r="16" spans="1:93" s="6" customFormat="1" ht="14.25" thickBot="1" x14ac:dyDescent="0.3">
      <c r="A16" s="12"/>
      <c r="B16" s="13">
        <v>2020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74">
        <v>0</v>
      </c>
      <c r="L16" s="149">
        <v>0</v>
      </c>
      <c r="M16" s="149">
        <v>0</v>
      </c>
      <c r="N16" s="149">
        <v>0</v>
      </c>
      <c r="O16" s="149">
        <v>0</v>
      </c>
      <c r="P16" s="172">
        <v>0</v>
      </c>
      <c r="Q16" s="172">
        <v>0</v>
      </c>
      <c r="R16" s="172">
        <v>0</v>
      </c>
      <c r="S16" s="1">
        <v>0</v>
      </c>
      <c r="T16" s="174">
        <v>0</v>
      </c>
      <c r="U16" s="1">
        <v>0</v>
      </c>
      <c r="V16" s="1">
        <v>0</v>
      </c>
      <c r="W16" s="172">
        <v>0</v>
      </c>
      <c r="X16" s="174">
        <v>0</v>
      </c>
      <c r="Y16" s="172">
        <v>0</v>
      </c>
      <c r="Z16" s="174">
        <v>0</v>
      </c>
      <c r="AA16" s="174">
        <v>0</v>
      </c>
      <c r="AB16" s="172">
        <v>0</v>
      </c>
      <c r="AC16" s="172">
        <v>0</v>
      </c>
      <c r="AD16" s="172">
        <v>0</v>
      </c>
      <c r="AE16" s="172">
        <v>0</v>
      </c>
      <c r="AF16" s="172">
        <v>0</v>
      </c>
      <c r="AG16" s="174">
        <v>0</v>
      </c>
      <c r="AH16" s="149">
        <v>0</v>
      </c>
      <c r="AI16" s="172">
        <v>0</v>
      </c>
      <c r="AJ16" s="172">
        <v>0</v>
      </c>
      <c r="AK16" s="172">
        <v>0</v>
      </c>
      <c r="AL16" s="172">
        <v>0</v>
      </c>
      <c r="AM16" s="149">
        <v>0</v>
      </c>
      <c r="AN16" s="149">
        <v>0</v>
      </c>
      <c r="AO16" s="149">
        <v>0</v>
      </c>
      <c r="AP16" s="174">
        <v>0</v>
      </c>
      <c r="AQ16" s="172">
        <v>0</v>
      </c>
      <c r="AR16" s="174">
        <v>0</v>
      </c>
      <c r="AS16" s="174">
        <v>0</v>
      </c>
      <c r="AT16" s="1">
        <v>0</v>
      </c>
      <c r="AU16" s="174">
        <v>0</v>
      </c>
      <c r="AV16" s="172">
        <v>0</v>
      </c>
      <c r="AW16" s="172">
        <v>0</v>
      </c>
      <c r="AX16" s="172">
        <v>0</v>
      </c>
      <c r="AY16" s="172">
        <v>0</v>
      </c>
      <c r="AZ16" s="172">
        <v>0</v>
      </c>
      <c r="BA16" s="172">
        <v>0</v>
      </c>
      <c r="BB16" s="174">
        <v>0</v>
      </c>
      <c r="BC16" s="174">
        <v>0</v>
      </c>
      <c r="BD16" s="174">
        <v>0</v>
      </c>
      <c r="BE16" s="174">
        <v>0</v>
      </c>
      <c r="BF16" s="172">
        <v>0</v>
      </c>
      <c r="BG16" s="1">
        <v>0</v>
      </c>
      <c r="BH16" s="1">
        <v>0</v>
      </c>
      <c r="BI16" s="148">
        <v>0</v>
      </c>
      <c r="BJ16" s="175">
        <v>0</v>
      </c>
      <c r="BK16" s="176">
        <v>0</v>
      </c>
      <c r="BL16" s="148">
        <v>0</v>
      </c>
      <c r="BM16" s="148">
        <v>0</v>
      </c>
      <c r="BN16" s="1">
        <v>0</v>
      </c>
      <c r="BO16" s="172">
        <v>0</v>
      </c>
      <c r="BP16" s="174">
        <v>0</v>
      </c>
      <c r="BQ16" s="149">
        <v>0</v>
      </c>
      <c r="BR16" s="172">
        <v>0</v>
      </c>
      <c r="BS16" s="174">
        <v>0</v>
      </c>
      <c r="BT16" s="1">
        <v>0</v>
      </c>
      <c r="BU16" s="1">
        <v>0</v>
      </c>
      <c r="BV16" s="1">
        <v>0</v>
      </c>
      <c r="BW16" s="1">
        <v>0</v>
      </c>
      <c r="BX16" s="148">
        <v>0</v>
      </c>
      <c r="BY16" s="1">
        <v>0</v>
      </c>
      <c r="BZ16" s="1">
        <v>0</v>
      </c>
      <c r="CA16" s="174">
        <v>0</v>
      </c>
      <c r="CB16" s="149">
        <v>0</v>
      </c>
      <c r="CC16" s="149">
        <v>0</v>
      </c>
      <c r="CD16" s="149">
        <v>0</v>
      </c>
      <c r="CE16" s="149">
        <v>0</v>
      </c>
      <c r="CF16" s="174">
        <v>0</v>
      </c>
      <c r="CG16" s="174">
        <v>0</v>
      </c>
      <c r="CH16" s="172">
        <v>0</v>
      </c>
      <c r="CI16" s="174">
        <v>0</v>
      </c>
      <c r="CJ16" s="172">
        <v>0</v>
      </c>
      <c r="CK16" s="173">
        <v>0</v>
      </c>
      <c r="CL16" s="172">
        <v>0</v>
      </c>
      <c r="CM16" s="1">
        <v>0</v>
      </c>
      <c r="CN16" s="1">
        <v>0</v>
      </c>
      <c r="CO16" s="1">
        <v>0</v>
      </c>
    </row>
    <row r="17" spans="1:93" s="6" customFormat="1" ht="14.25" thickBot="1" x14ac:dyDescent="0.3">
      <c r="A17" s="12"/>
      <c r="B17" s="13">
        <v>2021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72">
        <v>0</v>
      </c>
      <c r="K17" s="149">
        <v>0</v>
      </c>
      <c r="L17" s="149">
        <v>0</v>
      </c>
      <c r="M17" s="149">
        <v>0</v>
      </c>
      <c r="N17" s="174">
        <v>0</v>
      </c>
      <c r="O17" s="149">
        <v>0</v>
      </c>
      <c r="P17" s="174">
        <v>0</v>
      </c>
      <c r="Q17" s="172">
        <v>0</v>
      </c>
      <c r="R17" s="172">
        <v>0</v>
      </c>
      <c r="S17" s="1">
        <v>0</v>
      </c>
      <c r="T17" s="174">
        <v>0</v>
      </c>
      <c r="U17" s="1">
        <v>0</v>
      </c>
      <c r="V17" s="1">
        <v>0</v>
      </c>
      <c r="W17" s="172">
        <v>0</v>
      </c>
      <c r="X17" s="174">
        <v>0</v>
      </c>
      <c r="Y17" s="172">
        <v>0</v>
      </c>
      <c r="Z17" s="174">
        <v>0</v>
      </c>
      <c r="AA17" s="174">
        <v>0</v>
      </c>
      <c r="AB17" s="172">
        <v>0</v>
      </c>
      <c r="AC17" s="172">
        <v>0</v>
      </c>
      <c r="AD17" s="172">
        <v>0</v>
      </c>
      <c r="AE17" s="174">
        <v>0</v>
      </c>
      <c r="AF17" s="174">
        <v>0</v>
      </c>
      <c r="AG17" s="172">
        <v>0</v>
      </c>
      <c r="AH17" s="149">
        <v>0</v>
      </c>
      <c r="AI17" s="172">
        <v>0</v>
      </c>
      <c r="AJ17" s="172">
        <v>0</v>
      </c>
      <c r="AK17" s="172">
        <v>0</v>
      </c>
      <c r="AL17" s="172">
        <v>0</v>
      </c>
      <c r="AM17" s="149">
        <v>0</v>
      </c>
      <c r="AN17" s="149">
        <v>0</v>
      </c>
      <c r="AO17" s="174">
        <v>0</v>
      </c>
      <c r="AP17" s="174">
        <v>0</v>
      </c>
      <c r="AQ17" s="174">
        <v>0</v>
      </c>
      <c r="AR17" s="149">
        <v>0</v>
      </c>
      <c r="AS17" s="174">
        <v>0</v>
      </c>
      <c r="AT17" s="172">
        <v>0</v>
      </c>
      <c r="AU17" s="174">
        <v>0</v>
      </c>
      <c r="AV17" s="172">
        <v>0</v>
      </c>
      <c r="AW17" s="172">
        <v>0</v>
      </c>
      <c r="AX17" s="172">
        <v>0</v>
      </c>
      <c r="AY17" s="172">
        <v>0</v>
      </c>
      <c r="AZ17" s="172">
        <v>0</v>
      </c>
      <c r="BA17" s="174">
        <v>0</v>
      </c>
      <c r="BB17" s="174">
        <v>0</v>
      </c>
      <c r="BC17" s="174">
        <v>0</v>
      </c>
      <c r="BD17" s="174">
        <v>0</v>
      </c>
      <c r="BE17" s="174">
        <v>0</v>
      </c>
      <c r="BF17" s="172">
        <v>0</v>
      </c>
      <c r="BG17" s="1">
        <v>0</v>
      </c>
      <c r="BH17" s="148">
        <v>0</v>
      </c>
      <c r="BI17" s="175">
        <v>0</v>
      </c>
      <c r="BJ17" s="176">
        <v>0</v>
      </c>
      <c r="BK17" s="148">
        <v>0</v>
      </c>
      <c r="BL17" s="148">
        <v>0</v>
      </c>
      <c r="BM17" s="148">
        <v>0</v>
      </c>
      <c r="BN17" s="1">
        <v>0</v>
      </c>
      <c r="BO17" s="172">
        <v>0</v>
      </c>
      <c r="BP17" s="149">
        <v>0</v>
      </c>
      <c r="BQ17" s="174">
        <v>0</v>
      </c>
      <c r="BR17" s="174">
        <v>0</v>
      </c>
      <c r="BS17" s="174">
        <v>0</v>
      </c>
      <c r="BT17" s="172">
        <v>0</v>
      </c>
      <c r="BU17" s="1">
        <v>0</v>
      </c>
      <c r="BV17" s="148">
        <v>0</v>
      </c>
      <c r="BW17" s="1">
        <v>0</v>
      </c>
      <c r="BX17" s="1">
        <v>0</v>
      </c>
      <c r="BY17" s="1">
        <v>0</v>
      </c>
      <c r="BZ17" s="172">
        <v>0</v>
      </c>
      <c r="CA17" s="149">
        <v>0</v>
      </c>
      <c r="CB17" s="149">
        <v>0</v>
      </c>
      <c r="CC17" s="149">
        <v>0</v>
      </c>
      <c r="CD17" s="149">
        <v>0</v>
      </c>
      <c r="CE17" s="149">
        <v>0</v>
      </c>
      <c r="CF17" s="174">
        <v>0</v>
      </c>
      <c r="CG17" s="174">
        <v>0</v>
      </c>
      <c r="CH17" s="172">
        <v>0</v>
      </c>
      <c r="CI17" s="174">
        <v>0</v>
      </c>
      <c r="CJ17" s="173">
        <v>0</v>
      </c>
      <c r="CK17" s="172">
        <v>0</v>
      </c>
      <c r="CL17" s="1">
        <v>0</v>
      </c>
      <c r="CM17" s="1">
        <v>0</v>
      </c>
      <c r="CN17" s="1">
        <v>0</v>
      </c>
      <c r="CO17" s="172">
        <v>0</v>
      </c>
    </row>
    <row r="18" spans="1:93" s="6" customFormat="1" ht="14.25" thickBot="1" x14ac:dyDescent="0.3">
      <c r="A18" s="12"/>
      <c r="B18" s="13">
        <v>2022</v>
      </c>
      <c r="C18" s="148">
        <v>0</v>
      </c>
      <c r="D18" s="148">
        <v>0</v>
      </c>
      <c r="E18" s="1">
        <v>0</v>
      </c>
      <c r="F18" s="1">
        <v>0</v>
      </c>
      <c r="G18" s="1">
        <v>0</v>
      </c>
      <c r="H18" s="1">
        <v>0</v>
      </c>
      <c r="I18" s="172">
        <v>0</v>
      </c>
      <c r="J18" s="174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74">
        <v>0</v>
      </c>
      <c r="Q18" s="1">
        <v>0</v>
      </c>
      <c r="R18" s="172">
        <v>0</v>
      </c>
      <c r="S18" s="172">
        <v>0</v>
      </c>
      <c r="T18" s="174">
        <v>0</v>
      </c>
      <c r="U18" s="172">
        <v>0</v>
      </c>
      <c r="V18" s="1">
        <v>0</v>
      </c>
      <c r="W18" s="172">
        <v>0</v>
      </c>
      <c r="X18" s="174">
        <v>0</v>
      </c>
      <c r="Y18" s="172">
        <v>0</v>
      </c>
      <c r="Z18" s="174">
        <v>0</v>
      </c>
      <c r="AA18" s="172">
        <v>0</v>
      </c>
      <c r="AB18" s="1">
        <v>0</v>
      </c>
      <c r="AC18" s="172">
        <v>0</v>
      </c>
      <c r="AD18" s="172">
        <v>0</v>
      </c>
      <c r="AE18" s="149">
        <v>0</v>
      </c>
      <c r="AF18" s="174">
        <v>0</v>
      </c>
      <c r="AG18" s="172">
        <v>0</v>
      </c>
      <c r="AH18" s="174">
        <v>0</v>
      </c>
      <c r="AI18" s="174">
        <v>0</v>
      </c>
      <c r="AJ18" s="174">
        <v>0</v>
      </c>
      <c r="AK18" s="174">
        <v>0</v>
      </c>
      <c r="AL18" s="174">
        <v>0</v>
      </c>
      <c r="AM18" s="149">
        <v>0</v>
      </c>
      <c r="AN18" s="149">
        <v>0</v>
      </c>
      <c r="AO18" s="149">
        <v>0</v>
      </c>
      <c r="AP18" s="174">
        <v>0</v>
      </c>
      <c r="AQ18" s="149">
        <v>0</v>
      </c>
      <c r="AR18" s="149">
        <v>0</v>
      </c>
      <c r="AS18" s="174">
        <v>0</v>
      </c>
      <c r="AT18" s="172">
        <v>0</v>
      </c>
      <c r="AU18" s="174">
        <v>0</v>
      </c>
      <c r="AV18" s="172">
        <v>0</v>
      </c>
      <c r="AW18" s="172">
        <v>0</v>
      </c>
      <c r="AX18" s="172">
        <v>0</v>
      </c>
      <c r="AY18" s="172">
        <v>0</v>
      </c>
      <c r="AZ18" s="174">
        <v>0</v>
      </c>
      <c r="BA18" s="174">
        <v>0</v>
      </c>
      <c r="BB18" s="174">
        <v>0</v>
      </c>
      <c r="BC18" s="172">
        <v>0</v>
      </c>
      <c r="BD18" s="174">
        <v>0</v>
      </c>
      <c r="BE18" s="174">
        <v>0</v>
      </c>
      <c r="BF18" s="1">
        <v>0</v>
      </c>
      <c r="BG18" s="175">
        <v>0</v>
      </c>
      <c r="BH18" s="176">
        <v>0</v>
      </c>
      <c r="BI18" s="176">
        <v>0</v>
      </c>
      <c r="BJ18" s="148">
        <v>0</v>
      </c>
      <c r="BK18" s="148">
        <v>0</v>
      </c>
      <c r="BL18" s="148">
        <v>0</v>
      </c>
      <c r="BM18" s="148">
        <v>0</v>
      </c>
      <c r="BN18" s="1">
        <v>0</v>
      </c>
      <c r="BO18" s="174">
        <v>0</v>
      </c>
      <c r="BP18" s="174">
        <v>0</v>
      </c>
      <c r="BQ18" s="149">
        <v>0</v>
      </c>
      <c r="BR18" s="174">
        <v>0</v>
      </c>
      <c r="BS18" s="174">
        <v>0</v>
      </c>
      <c r="BT18" s="1">
        <v>0</v>
      </c>
      <c r="BU18" s="1">
        <v>0</v>
      </c>
      <c r="BV18" s="148">
        <v>0</v>
      </c>
      <c r="BW18" s="1">
        <v>0</v>
      </c>
      <c r="BX18" s="1">
        <v>0</v>
      </c>
      <c r="BY18" s="172">
        <v>0</v>
      </c>
      <c r="BZ18" s="174">
        <v>0</v>
      </c>
      <c r="CA18" s="149">
        <v>0</v>
      </c>
      <c r="CB18" s="149">
        <v>0</v>
      </c>
      <c r="CC18" s="149">
        <v>0</v>
      </c>
      <c r="CD18" s="149">
        <v>0</v>
      </c>
      <c r="CE18" s="149">
        <v>0</v>
      </c>
      <c r="CF18" s="149">
        <v>0</v>
      </c>
      <c r="CG18" s="174">
        <v>0</v>
      </c>
      <c r="CH18" s="172">
        <v>0</v>
      </c>
      <c r="CI18" s="177">
        <v>0</v>
      </c>
      <c r="CJ18" s="172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</row>
    <row r="19" spans="1:93" s="6" customFormat="1" ht="14.25" thickBot="1" x14ac:dyDescent="0.3">
      <c r="A19" s="12"/>
      <c r="B19" s="13">
        <v>2023</v>
      </c>
      <c r="C19" s="148">
        <v>0</v>
      </c>
      <c r="D19" s="148">
        <v>0</v>
      </c>
      <c r="E19" s="1">
        <v>0</v>
      </c>
      <c r="F19" s="1">
        <v>0</v>
      </c>
      <c r="G19" s="1">
        <v>0</v>
      </c>
      <c r="H19" s="1">
        <v>0</v>
      </c>
      <c r="I19" s="174">
        <v>0</v>
      </c>
      <c r="J19" s="149">
        <v>0</v>
      </c>
      <c r="K19" s="149">
        <v>0</v>
      </c>
      <c r="L19" s="149">
        <v>0</v>
      </c>
      <c r="M19" s="149">
        <v>0</v>
      </c>
      <c r="N19" s="149">
        <v>0</v>
      </c>
      <c r="O19" s="149">
        <v>0</v>
      </c>
      <c r="P19" s="174">
        <v>0</v>
      </c>
      <c r="Q19" s="1">
        <v>0</v>
      </c>
      <c r="R19" s="174">
        <v>0</v>
      </c>
      <c r="S19" s="172">
        <v>0</v>
      </c>
      <c r="T19" s="174">
        <v>0</v>
      </c>
      <c r="U19" s="172">
        <v>0</v>
      </c>
      <c r="V19" s="172">
        <v>0</v>
      </c>
      <c r="W19" s="172">
        <v>0</v>
      </c>
      <c r="X19" s="174">
        <v>0</v>
      </c>
      <c r="Y19" s="172">
        <v>0</v>
      </c>
      <c r="Z19" s="174">
        <v>0</v>
      </c>
      <c r="AA19" s="174">
        <v>0</v>
      </c>
      <c r="AB19" s="172">
        <v>0</v>
      </c>
      <c r="AC19" s="172">
        <v>0</v>
      </c>
      <c r="AD19" s="174">
        <v>0</v>
      </c>
      <c r="AE19" s="174">
        <v>0</v>
      </c>
      <c r="AF19" s="172">
        <v>0</v>
      </c>
      <c r="AG19" s="172">
        <v>0</v>
      </c>
      <c r="AH19" s="149">
        <v>0</v>
      </c>
      <c r="AI19" s="149">
        <v>0</v>
      </c>
      <c r="AJ19" s="149">
        <v>0</v>
      </c>
      <c r="AK19" s="174">
        <v>0</v>
      </c>
      <c r="AL19" s="149">
        <v>0</v>
      </c>
      <c r="AM19" s="149">
        <v>0</v>
      </c>
      <c r="AN19" s="149">
        <v>0</v>
      </c>
      <c r="AO19" s="149">
        <v>0</v>
      </c>
      <c r="AP19" s="174">
        <v>0</v>
      </c>
      <c r="AQ19" s="149">
        <v>0</v>
      </c>
      <c r="AR19" s="149">
        <v>0</v>
      </c>
      <c r="AS19" s="174">
        <v>0</v>
      </c>
      <c r="AT19" s="172">
        <v>0</v>
      </c>
      <c r="AU19" s="174">
        <v>0</v>
      </c>
      <c r="AV19" s="172">
        <v>0</v>
      </c>
      <c r="AW19" s="172">
        <v>0</v>
      </c>
      <c r="AX19" s="172">
        <v>0</v>
      </c>
      <c r="AY19" s="174">
        <v>0</v>
      </c>
      <c r="AZ19" s="174">
        <v>0</v>
      </c>
      <c r="BA19" s="174">
        <v>0</v>
      </c>
      <c r="BB19" s="174">
        <v>0</v>
      </c>
      <c r="BC19" s="174">
        <v>0</v>
      </c>
      <c r="BD19" s="174">
        <v>0</v>
      </c>
      <c r="BE19" s="1">
        <v>0</v>
      </c>
      <c r="BF19" s="148">
        <v>0</v>
      </c>
      <c r="BG19" s="176">
        <v>0</v>
      </c>
      <c r="BH19" s="178">
        <v>0</v>
      </c>
      <c r="BI19" s="175">
        <v>0</v>
      </c>
      <c r="BJ19" s="148">
        <v>0</v>
      </c>
      <c r="BK19" s="148">
        <v>0</v>
      </c>
      <c r="BL19" s="148">
        <v>0</v>
      </c>
      <c r="BM19" s="1">
        <v>0</v>
      </c>
      <c r="BN19" s="1">
        <v>0</v>
      </c>
      <c r="BO19" s="1">
        <v>0</v>
      </c>
      <c r="BP19" s="174">
        <v>0</v>
      </c>
      <c r="BQ19" s="174">
        <v>0</v>
      </c>
      <c r="BR19" s="174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74">
        <v>0</v>
      </c>
      <c r="BZ19" s="149">
        <v>0</v>
      </c>
      <c r="CA19" s="149">
        <v>0</v>
      </c>
      <c r="CB19" s="149">
        <v>0</v>
      </c>
      <c r="CC19" s="149">
        <v>0</v>
      </c>
      <c r="CD19" s="149">
        <v>0</v>
      </c>
      <c r="CE19" s="149">
        <v>0</v>
      </c>
      <c r="CF19" s="174">
        <v>0</v>
      </c>
      <c r="CG19" s="174">
        <v>0</v>
      </c>
      <c r="CH19" s="173">
        <v>0</v>
      </c>
      <c r="CI19" s="172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</row>
    <row r="20" spans="1:93" s="6" customFormat="1" ht="14.25" thickBot="1" x14ac:dyDescent="0.3">
      <c r="A20" s="12"/>
      <c r="B20" s="13">
        <v>2024</v>
      </c>
      <c r="C20" s="148">
        <v>0</v>
      </c>
      <c r="D20" s="1">
        <v>0</v>
      </c>
      <c r="E20" s="1">
        <v>0</v>
      </c>
      <c r="F20" s="1">
        <v>0</v>
      </c>
      <c r="G20" s="1">
        <v>0</v>
      </c>
      <c r="H20" s="172">
        <v>0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74">
        <v>0</v>
      </c>
      <c r="O20" s="149">
        <v>0</v>
      </c>
      <c r="P20" s="174">
        <v>0</v>
      </c>
      <c r="Q20" s="172">
        <v>0</v>
      </c>
      <c r="R20" s="172">
        <v>0</v>
      </c>
      <c r="S20" s="172">
        <v>0</v>
      </c>
      <c r="T20" s="174">
        <v>0</v>
      </c>
      <c r="U20" s="172">
        <v>0</v>
      </c>
      <c r="V20" s="172">
        <v>0</v>
      </c>
      <c r="W20" s="174">
        <v>0</v>
      </c>
      <c r="X20" s="174">
        <v>0</v>
      </c>
      <c r="Y20" s="172">
        <v>0</v>
      </c>
      <c r="Z20" s="174">
        <v>0</v>
      </c>
      <c r="AA20" s="174">
        <v>0</v>
      </c>
      <c r="AB20" s="172">
        <v>0</v>
      </c>
      <c r="AC20" s="174">
        <v>0</v>
      </c>
      <c r="AD20" s="174">
        <v>0</v>
      </c>
      <c r="AE20" s="174">
        <v>0</v>
      </c>
      <c r="AF20" s="174">
        <v>0</v>
      </c>
      <c r="AG20" s="174">
        <v>0</v>
      </c>
      <c r="AH20" s="149">
        <v>0</v>
      </c>
      <c r="AI20" s="149">
        <v>0</v>
      </c>
      <c r="AJ20" s="149">
        <v>0</v>
      </c>
      <c r="AK20" s="149">
        <v>0</v>
      </c>
      <c r="AL20" s="174">
        <v>0</v>
      </c>
      <c r="AM20" s="149">
        <v>0</v>
      </c>
      <c r="AN20" s="149">
        <v>0</v>
      </c>
      <c r="AO20" s="149">
        <v>0</v>
      </c>
      <c r="AP20" s="149">
        <v>0</v>
      </c>
      <c r="AQ20" s="149">
        <v>0</v>
      </c>
      <c r="AR20" s="149">
        <v>0</v>
      </c>
      <c r="AS20" s="174">
        <v>0</v>
      </c>
      <c r="AT20" s="172">
        <v>0</v>
      </c>
      <c r="AU20" s="174">
        <v>0</v>
      </c>
      <c r="AV20" s="174">
        <v>0</v>
      </c>
      <c r="AW20" s="172">
        <v>0</v>
      </c>
      <c r="AX20" s="174">
        <v>0</v>
      </c>
      <c r="AY20" s="174">
        <v>0</v>
      </c>
      <c r="AZ20" s="174">
        <v>0</v>
      </c>
      <c r="BA20" s="174">
        <v>0</v>
      </c>
      <c r="BB20" s="174">
        <v>0</v>
      </c>
      <c r="BC20" s="174">
        <v>0</v>
      </c>
      <c r="BD20" s="174">
        <v>0</v>
      </c>
      <c r="BE20" s="148">
        <v>0</v>
      </c>
      <c r="BF20" s="175">
        <v>0</v>
      </c>
      <c r="BG20" s="176">
        <v>0</v>
      </c>
      <c r="BH20" s="176">
        <v>0</v>
      </c>
      <c r="BI20" s="148">
        <v>0</v>
      </c>
      <c r="BJ20" s="148">
        <v>0</v>
      </c>
      <c r="BK20" s="148">
        <v>0</v>
      </c>
      <c r="BL20" s="148">
        <v>0</v>
      </c>
      <c r="BM20" s="1">
        <v>0</v>
      </c>
      <c r="BN20" s="1">
        <v>0</v>
      </c>
      <c r="BO20" s="174">
        <v>0</v>
      </c>
      <c r="BP20" s="174">
        <v>0</v>
      </c>
      <c r="BQ20" s="149">
        <v>0</v>
      </c>
      <c r="BR20" s="174">
        <v>0</v>
      </c>
      <c r="BS20" s="1">
        <v>0</v>
      </c>
      <c r="BT20" s="1">
        <v>0</v>
      </c>
      <c r="BU20" s="1">
        <v>0</v>
      </c>
      <c r="BV20" s="1">
        <v>0</v>
      </c>
      <c r="BW20" s="172">
        <v>0</v>
      </c>
      <c r="BX20" s="172">
        <v>0</v>
      </c>
      <c r="BY20" s="149">
        <v>0</v>
      </c>
      <c r="BZ20" s="174">
        <v>0</v>
      </c>
      <c r="CA20" s="149">
        <v>0</v>
      </c>
      <c r="CB20" s="149">
        <v>0</v>
      </c>
      <c r="CC20" s="149">
        <v>0</v>
      </c>
      <c r="CD20" s="149">
        <v>0</v>
      </c>
      <c r="CE20" s="149">
        <v>0</v>
      </c>
      <c r="CF20" s="149">
        <v>0</v>
      </c>
      <c r="CG20" s="177">
        <v>0</v>
      </c>
      <c r="CH20" s="172">
        <v>0</v>
      </c>
      <c r="CI20" s="172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48">
        <v>0</v>
      </c>
    </row>
    <row r="21" spans="1:93" s="6" customFormat="1" ht="14.25" thickBot="1" x14ac:dyDescent="0.3">
      <c r="A21" s="12"/>
      <c r="B21" s="13">
        <v>2025</v>
      </c>
      <c r="C21" s="148">
        <v>0</v>
      </c>
      <c r="D21" s="1">
        <v>0</v>
      </c>
      <c r="E21" s="1">
        <v>0</v>
      </c>
      <c r="F21" s="1">
        <v>0</v>
      </c>
      <c r="G21" s="172">
        <v>0</v>
      </c>
      <c r="H21" s="174">
        <v>0</v>
      </c>
      <c r="I21" s="149">
        <v>0</v>
      </c>
      <c r="J21" s="149">
        <v>0</v>
      </c>
      <c r="K21" s="149">
        <v>0</v>
      </c>
      <c r="L21" s="149">
        <v>0</v>
      </c>
      <c r="M21" s="149">
        <v>0</v>
      </c>
      <c r="N21" s="149">
        <v>0</v>
      </c>
      <c r="O21" s="149">
        <v>0</v>
      </c>
      <c r="P21" s="174">
        <v>0</v>
      </c>
      <c r="Q21" s="172">
        <v>0</v>
      </c>
      <c r="R21" s="174">
        <v>0</v>
      </c>
      <c r="S21" s="172">
        <v>0</v>
      </c>
      <c r="T21" s="174">
        <v>0</v>
      </c>
      <c r="U21" s="172">
        <v>0</v>
      </c>
      <c r="V21" s="172">
        <v>0</v>
      </c>
      <c r="W21" s="174">
        <v>0</v>
      </c>
      <c r="X21" s="174">
        <v>0</v>
      </c>
      <c r="Y21" s="172">
        <v>0</v>
      </c>
      <c r="Z21" s="174">
        <v>0</v>
      </c>
      <c r="AA21" s="174">
        <v>0</v>
      </c>
      <c r="AB21" s="174">
        <v>0</v>
      </c>
      <c r="AC21" s="174">
        <v>0</v>
      </c>
      <c r="AD21" s="172">
        <v>0</v>
      </c>
      <c r="AE21" s="174">
        <v>0</v>
      </c>
      <c r="AF21" s="174">
        <v>0</v>
      </c>
      <c r="AG21" s="149">
        <v>0</v>
      </c>
      <c r="AH21" s="149">
        <v>0</v>
      </c>
      <c r="AI21" s="149">
        <v>0</v>
      </c>
      <c r="AJ21" s="149">
        <v>0</v>
      </c>
      <c r="AK21" s="174">
        <v>0</v>
      </c>
      <c r="AL21" s="174">
        <v>0</v>
      </c>
      <c r="AM21" s="149">
        <v>0</v>
      </c>
      <c r="AN21" s="149">
        <v>0</v>
      </c>
      <c r="AO21" s="149">
        <v>0</v>
      </c>
      <c r="AP21" s="149">
        <v>0</v>
      </c>
      <c r="AQ21" s="149">
        <v>0</v>
      </c>
      <c r="AR21" s="149">
        <v>0</v>
      </c>
      <c r="AS21" s="174">
        <v>0</v>
      </c>
      <c r="AT21" s="172">
        <v>0</v>
      </c>
      <c r="AU21" s="149">
        <v>0</v>
      </c>
      <c r="AV21" s="174">
        <v>0</v>
      </c>
      <c r="AW21" s="174">
        <v>0</v>
      </c>
      <c r="AX21" s="174">
        <v>0</v>
      </c>
      <c r="AY21" s="174">
        <v>0</v>
      </c>
      <c r="AZ21" s="174">
        <v>0</v>
      </c>
      <c r="BA21" s="174">
        <v>0</v>
      </c>
      <c r="BB21" s="172">
        <v>0</v>
      </c>
      <c r="BC21" s="174">
        <v>0</v>
      </c>
      <c r="BD21" s="148">
        <v>0</v>
      </c>
      <c r="BE21" s="148">
        <v>0</v>
      </c>
      <c r="BF21" s="176">
        <v>0</v>
      </c>
      <c r="BG21" s="148">
        <v>0</v>
      </c>
      <c r="BH21" s="148">
        <v>0</v>
      </c>
      <c r="BI21" s="148">
        <v>0</v>
      </c>
      <c r="BJ21" s="148">
        <v>0</v>
      </c>
      <c r="BK21" s="148">
        <v>0</v>
      </c>
      <c r="BL21" s="1">
        <v>0</v>
      </c>
      <c r="BM21" s="1">
        <v>0</v>
      </c>
      <c r="BN21" s="172">
        <v>0</v>
      </c>
      <c r="BO21" s="174">
        <v>0</v>
      </c>
      <c r="BP21" s="149">
        <v>0</v>
      </c>
      <c r="BQ21" s="149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74">
        <v>0</v>
      </c>
      <c r="BX21" s="172">
        <v>0</v>
      </c>
      <c r="BY21" s="174">
        <v>0</v>
      </c>
      <c r="BZ21" s="149">
        <v>0</v>
      </c>
      <c r="CA21" s="149">
        <v>0</v>
      </c>
      <c r="CB21" s="149">
        <v>0</v>
      </c>
      <c r="CC21" s="149">
        <v>0</v>
      </c>
      <c r="CD21" s="149">
        <v>0</v>
      </c>
      <c r="CE21" s="149">
        <v>0</v>
      </c>
      <c r="CF21" s="179">
        <v>0</v>
      </c>
      <c r="CG21" s="174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48">
        <v>0</v>
      </c>
      <c r="CO21" s="148">
        <v>0</v>
      </c>
    </row>
    <row r="22" spans="1:93" s="6" customFormat="1" ht="14.25" thickBot="1" x14ac:dyDescent="0.3">
      <c r="A22" s="12"/>
      <c r="B22" s="15">
        <v>2026</v>
      </c>
      <c r="C22" s="180">
        <v>0</v>
      </c>
      <c r="D22" s="181">
        <v>0</v>
      </c>
      <c r="E22" s="181">
        <v>0</v>
      </c>
      <c r="F22" s="182">
        <v>0</v>
      </c>
      <c r="G22" s="183">
        <v>0</v>
      </c>
      <c r="H22" s="183">
        <v>0</v>
      </c>
      <c r="I22" s="184">
        <v>0</v>
      </c>
      <c r="J22" s="184">
        <v>0</v>
      </c>
      <c r="K22" s="184">
        <v>0</v>
      </c>
      <c r="L22" s="184">
        <v>0</v>
      </c>
      <c r="M22" s="184">
        <v>0</v>
      </c>
      <c r="N22" s="184">
        <v>0</v>
      </c>
      <c r="O22" s="184">
        <v>0</v>
      </c>
      <c r="P22" s="183">
        <v>0</v>
      </c>
      <c r="Q22" s="182">
        <v>0</v>
      </c>
      <c r="R22" s="183">
        <v>0</v>
      </c>
      <c r="S22" s="182">
        <v>0</v>
      </c>
      <c r="T22" s="183">
        <v>0</v>
      </c>
      <c r="U22" s="182">
        <v>0</v>
      </c>
      <c r="V22" s="182">
        <v>0</v>
      </c>
      <c r="W22" s="182">
        <v>0</v>
      </c>
      <c r="X22" s="183">
        <v>0</v>
      </c>
      <c r="Y22" s="182">
        <v>0</v>
      </c>
      <c r="Z22" s="183">
        <v>0</v>
      </c>
      <c r="AA22" s="184">
        <v>0</v>
      </c>
      <c r="AB22" s="184">
        <v>0</v>
      </c>
      <c r="AC22" s="182">
        <v>0</v>
      </c>
      <c r="AD22" s="183">
        <v>0</v>
      </c>
      <c r="AE22" s="184">
        <v>0</v>
      </c>
      <c r="AF22" s="184">
        <v>0</v>
      </c>
      <c r="AG22" s="183">
        <v>0</v>
      </c>
      <c r="AH22" s="184">
        <v>0</v>
      </c>
      <c r="AI22" s="184">
        <v>0</v>
      </c>
      <c r="AJ22" s="184">
        <v>0</v>
      </c>
      <c r="AK22" s="184">
        <v>0</v>
      </c>
      <c r="AL22" s="184">
        <v>0</v>
      </c>
      <c r="AM22" s="184">
        <v>0</v>
      </c>
      <c r="AN22" s="184">
        <v>0</v>
      </c>
      <c r="AO22" s="184">
        <v>0</v>
      </c>
      <c r="AP22" s="184">
        <v>0</v>
      </c>
      <c r="AQ22" s="184">
        <v>0</v>
      </c>
      <c r="AR22" s="184">
        <v>0</v>
      </c>
      <c r="AS22" s="183">
        <v>0</v>
      </c>
      <c r="AT22" s="182">
        <v>0</v>
      </c>
      <c r="AU22" s="184">
        <v>0</v>
      </c>
      <c r="AV22" s="183">
        <v>0</v>
      </c>
      <c r="AW22" s="183">
        <v>0</v>
      </c>
      <c r="AX22" s="183">
        <v>0</v>
      </c>
      <c r="AY22" s="183">
        <v>0</v>
      </c>
      <c r="AZ22" s="183">
        <v>0</v>
      </c>
      <c r="BA22" s="183">
        <v>0</v>
      </c>
      <c r="BB22" s="181">
        <v>0</v>
      </c>
      <c r="BC22" s="181">
        <v>0</v>
      </c>
      <c r="BD22" s="185">
        <v>0</v>
      </c>
      <c r="BE22" s="185">
        <v>0</v>
      </c>
      <c r="BF22" s="180">
        <v>0</v>
      </c>
      <c r="BG22" s="180">
        <v>0</v>
      </c>
      <c r="BH22" s="180">
        <v>0</v>
      </c>
      <c r="BI22" s="180">
        <v>0</v>
      </c>
      <c r="BJ22" s="180">
        <v>0</v>
      </c>
      <c r="BK22" s="181">
        <v>0</v>
      </c>
      <c r="BL22" s="181">
        <v>0</v>
      </c>
      <c r="BM22" s="181">
        <v>0</v>
      </c>
      <c r="BN22" s="182">
        <v>0</v>
      </c>
      <c r="BO22" s="183">
        <v>0</v>
      </c>
      <c r="BP22" s="183">
        <v>0</v>
      </c>
      <c r="BQ22" s="183">
        <v>0</v>
      </c>
      <c r="BR22" s="181">
        <v>0</v>
      </c>
      <c r="BS22" s="181">
        <v>0</v>
      </c>
      <c r="BT22" s="181">
        <v>0</v>
      </c>
      <c r="BU22" s="181">
        <v>0</v>
      </c>
      <c r="BV22" s="182">
        <v>0</v>
      </c>
      <c r="BW22" s="183">
        <v>0</v>
      </c>
      <c r="BX22" s="183">
        <v>0</v>
      </c>
      <c r="BY22" s="184">
        <v>0</v>
      </c>
      <c r="BZ22" s="184">
        <v>0</v>
      </c>
      <c r="CA22" s="184">
        <v>0</v>
      </c>
      <c r="CB22" s="184">
        <v>0</v>
      </c>
      <c r="CC22" s="184">
        <v>0</v>
      </c>
      <c r="CD22" s="184">
        <v>0</v>
      </c>
      <c r="CE22" s="186">
        <v>0</v>
      </c>
      <c r="CF22" s="184">
        <v>0</v>
      </c>
      <c r="CG22" s="182">
        <v>0</v>
      </c>
      <c r="CH22" s="181">
        <v>0</v>
      </c>
      <c r="CI22" s="182">
        <v>0</v>
      </c>
      <c r="CJ22" s="182">
        <v>0</v>
      </c>
      <c r="CK22" s="181">
        <v>0</v>
      </c>
      <c r="CL22" s="181">
        <v>0</v>
      </c>
      <c r="CM22" s="180">
        <v>0</v>
      </c>
      <c r="CN22" s="180">
        <v>0</v>
      </c>
      <c r="CO22" s="181">
        <v>0</v>
      </c>
    </row>
    <row r="23" spans="1:93" s="6" customFormat="1" ht="14.25" thickBot="1" x14ac:dyDescent="0.3">
      <c r="A23" s="12"/>
      <c r="B23" s="13">
        <v>2027</v>
      </c>
      <c r="C23" s="1">
        <v>0</v>
      </c>
      <c r="D23" s="1">
        <v>0</v>
      </c>
      <c r="E23" s="172">
        <v>0</v>
      </c>
      <c r="F23" s="174">
        <v>0</v>
      </c>
      <c r="G23" s="174">
        <v>0</v>
      </c>
      <c r="H23" s="174">
        <v>0</v>
      </c>
      <c r="I23" s="149">
        <v>0</v>
      </c>
      <c r="J23" s="149">
        <v>0</v>
      </c>
      <c r="K23" s="174">
        <v>0</v>
      </c>
      <c r="L23" s="149">
        <v>0</v>
      </c>
      <c r="M23" s="149">
        <v>0</v>
      </c>
      <c r="N23" s="149">
        <v>0</v>
      </c>
      <c r="O23" s="149">
        <v>0</v>
      </c>
      <c r="P23" s="174">
        <v>0</v>
      </c>
      <c r="Q23" s="172">
        <v>0</v>
      </c>
      <c r="R23" s="174">
        <v>0</v>
      </c>
      <c r="S23" s="172">
        <v>0</v>
      </c>
      <c r="T23" s="174">
        <v>0</v>
      </c>
      <c r="U23" s="172">
        <v>0</v>
      </c>
      <c r="V23" s="172">
        <v>0</v>
      </c>
      <c r="W23" s="172">
        <v>0</v>
      </c>
      <c r="X23" s="174">
        <v>0</v>
      </c>
      <c r="Y23" s="174">
        <v>0</v>
      </c>
      <c r="Z23" s="174">
        <v>0</v>
      </c>
      <c r="AA23" s="174">
        <v>0</v>
      </c>
      <c r="AB23" s="174">
        <v>0</v>
      </c>
      <c r="AC23" s="174">
        <v>0</v>
      </c>
      <c r="AD23" s="174">
        <v>0</v>
      </c>
      <c r="AE23" s="149">
        <v>0</v>
      </c>
      <c r="AF23" s="149">
        <v>0</v>
      </c>
      <c r="AG23" s="149">
        <v>0</v>
      </c>
      <c r="AH23" s="149">
        <v>0</v>
      </c>
      <c r="AI23" s="149">
        <v>0</v>
      </c>
      <c r="AJ23" s="149">
        <v>0</v>
      </c>
      <c r="AK23" s="149">
        <v>0</v>
      </c>
      <c r="AL23" s="149">
        <v>0</v>
      </c>
      <c r="AM23" s="149">
        <v>0</v>
      </c>
      <c r="AN23" s="149">
        <v>0</v>
      </c>
      <c r="AO23" s="149">
        <v>0</v>
      </c>
      <c r="AP23" s="149">
        <v>0</v>
      </c>
      <c r="AQ23" s="149">
        <v>0</v>
      </c>
      <c r="AR23" s="149">
        <v>0</v>
      </c>
      <c r="AS23" s="174">
        <v>0</v>
      </c>
      <c r="AT23" s="172">
        <v>0</v>
      </c>
      <c r="AU23" s="149">
        <v>0</v>
      </c>
      <c r="AV23" s="174">
        <v>0</v>
      </c>
      <c r="AW23" s="174">
        <v>0</v>
      </c>
      <c r="AX23" s="174">
        <v>0</v>
      </c>
      <c r="AY23" s="174">
        <v>0</v>
      </c>
      <c r="AZ23" s="174">
        <v>0</v>
      </c>
      <c r="BA23" s="174">
        <v>0</v>
      </c>
      <c r="BB23" s="148">
        <v>0</v>
      </c>
      <c r="BC23" s="148">
        <v>0</v>
      </c>
      <c r="BD23" s="176">
        <v>0</v>
      </c>
      <c r="BE23" s="148">
        <v>0</v>
      </c>
      <c r="BF23" s="148">
        <v>0</v>
      </c>
      <c r="BG23" s="148">
        <v>0</v>
      </c>
      <c r="BH23" s="148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72">
        <v>0</v>
      </c>
      <c r="BO23" s="174">
        <v>0</v>
      </c>
      <c r="BP23" s="172">
        <v>0</v>
      </c>
      <c r="BQ23" s="1">
        <v>0</v>
      </c>
      <c r="BR23" s="172">
        <v>0</v>
      </c>
      <c r="BS23" s="1">
        <v>0</v>
      </c>
      <c r="BT23" s="172">
        <v>0</v>
      </c>
      <c r="BU23" s="172">
        <v>0</v>
      </c>
      <c r="BV23" s="172">
        <v>0</v>
      </c>
      <c r="BW23" s="174">
        <v>0</v>
      </c>
      <c r="BX23" s="174">
        <v>0</v>
      </c>
      <c r="BY23" s="149">
        <v>0</v>
      </c>
      <c r="BZ23" s="149">
        <v>0</v>
      </c>
      <c r="CA23" s="149">
        <v>0</v>
      </c>
      <c r="CB23" s="149">
        <v>0</v>
      </c>
      <c r="CC23" s="149">
        <v>0</v>
      </c>
      <c r="CD23" s="187">
        <v>0</v>
      </c>
      <c r="CE23" s="149">
        <v>0</v>
      </c>
      <c r="CF23" s="174">
        <v>0</v>
      </c>
      <c r="CG23" s="172">
        <v>0</v>
      </c>
      <c r="CH23" s="1">
        <v>0</v>
      </c>
      <c r="CI23" s="172">
        <v>0</v>
      </c>
      <c r="CJ23" s="1">
        <v>0</v>
      </c>
      <c r="CK23" s="1">
        <v>0</v>
      </c>
      <c r="CL23" s="148">
        <v>0</v>
      </c>
      <c r="CM23" s="148">
        <v>0</v>
      </c>
      <c r="CN23" s="148">
        <v>0</v>
      </c>
      <c r="CO23" s="1">
        <v>0</v>
      </c>
    </row>
    <row r="24" spans="1:93" s="6" customFormat="1" ht="14.25" thickBot="1" x14ac:dyDescent="0.3">
      <c r="A24" s="12"/>
      <c r="B24" s="13">
        <v>2028</v>
      </c>
      <c r="C24" s="1">
        <v>0</v>
      </c>
      <c r="D24" s="1">
        <v>0</v>
      </c>
      <c r="E24" s="174">
        <v>0</v>
      </c>
      <c r="F24" s="174">
        <v>0</v>
      </c>
      <c r="G24" s="174">
        <v>0</v>
      </c>
      <c r="H24" s="174">
        <v>0</v>
      </c>
      <c r="I24" s="149">
        <v>0</v>
      </c>
      <c r="J24" s="149">
        <v>0</v>
      </c>
      <c r="K24" s="149">
        <v>0</v>
      </c>
      <c r="L24" s="149">
        <v>0</v>
      </c>
      <c r="M24" s="149">
        <v>0</v>
      </c>
      <c r="N24" s="149">
        <v>0</v>
      </c>
      <c r="O24" s="149">
        <v>0</v>
      </c>
      <c r="P24" s="174">
        <v>0</v>
      </c>
      <c r="Q24" s="172">
        <v>0</v>
      </c>
      <c r="R24" s="174">
        <v>0</v>
      </c>
      <c r="S24" s="172">
        <v>0</v>
      </c>
      <c r="T24" s="174">
        <v>0</v>
      </c>
      <c r="U24" s="172">
        <v>0</v>
      </c>
      <c r="V24" s="172">
        <v>0</v>
      </c>
      <c r="W24" s="172">
        <v>0</v>
      </c>
      <c r="X24" s="174">
        <v>0</v>
      </c>
      <c r="Y24" s="149">
        <v>0</v>
      </c>
      <c r="Z24" s="174">
        <v>0</v>
      </c>
      <c r="AA24" s="174">
        <v>0</v>
      </c>
      <c r="AB24" s="174">
        <v>0</v>
      </c>
      <c r="AC24" s="174">
        <v>0</v>
      </c>
      <c r="AD24" s="149">
        <v>0</v>
      </c>
      <c r="AE24" s="149">
        <v>0</v>
      </c>
      <c r="AF24" s="149">
        <v>0</v>
      </c>
      <c r="AG24" s="149">
        <v>0</v>
      </c>
      <c r="AH24" s="149">
        <v>0</v>
      </c>
      <c r="AI24" s="149">
        <v>0</v>
      </c>
      <c r="AJ24" s="149">
        <v>0</v>
      </c>
      <c r="AK24" s="149">
        <v>0</v>
      </c>
      <c r="AL24" s="149">
        <v>0</v>
      </c>
      <c r="AM24" s="149">
        <v>0</v>
      </c>
      <c r="AN24" s="149">
        <v>0</v>
      </c>
      <c r="AO24" s="149">
        <v>0</v>
      </c>
      <c r="AP24" s="149">
        <v>0</v>
      </c>
      <c r="AQ24" s="149">
        <v>0</v>
      </c>
      <c r="AR24" s="149">
        <v>0</v>
      </c>
      <c r="AS24" s="174">
        <v>0</v>
      </c>
      <c r="AT24" s="174">
        <v>0</v>
      </c>
      <c r="AU24" s="174">
        <v>0</v>
      </c>
      <c r="AV24" s="172">
        <v>0</v>
      </c>
      <c r="AW24" s="174">
        <v>0</v>
      </c>
      <c r="AX24" s="174">
        <v>0</v>
      </c>
      <c r="AY24" s="174">
        <v>0</v>
      </c>
      <c r="AZ24" s="174">
        <v>0</v>
      </c>
      <c r="BA24" s="148">
        <v>0</v>
      </c>
      <c r="BB24" s="175">
        <v>0</v>
      </c>
      <c r="BC24" s="175">
        <v>0</v>
      </c>
      <c r="BD24" s="148">
        <v>0</v>
      </c>
      <c r="BE24" s="148">
        <v>0</v>
      </c>
      <c r="BF24" s="148">
        <v>0</v>
      </c>
      <c r="BG24" s="148">
        <v>0</v>
      </c>
      <c r="BH24" s="148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72">
        <v>0</v>
      </c>
      <c r="BO24" s="1">
        <v>0</v>
      </c>
      <c r="BP24" s="172">
        <v>0</v>
      </c>
      <c r="BQ24" s="172">
        <v>0</v>
      </c>
      <c r="BR24" s="172">
        <v>0</v>
      </c>
      <c r="BS24" s="172">
        <v>0</v>
      </c>
      <c r="BT24" s="174">
        <v>0</v>
      </c>
      <c r="BU24" s="174">
        <v>0</v>
      </c>
      <c r="BV24" s="172">
        <v>0</v>
      </c>
      <c r="BW24" s="149">
        <v>0</v>
      </c>
      <c r="BX24" s="149">
        <v>0</v>
      </c>
      <c r="BY24" s="149">
        <v>0</v>
      </c>
      <c r="BZ24" s="149">
        <v>0</v>
      </c>
      <c r="CA24" s="149">
        <v>0</v>
      </c>
      <c r="CB24" s="149">
        <v>0</v>
      </c>
      <c r="CC24" s="179">
        <v>0</v>
      </c>
      <c r="CD24" s="149">
        <v>0</v>
      </c>
      <c r="CE24" s="149">
        <v>0</v>
      </c>
      <c r="CF24" s="172">
        <v>0</v>
      </c>
      <c r="CG24" s="1">
        <v>0</v>
      </c>
      <c r="CH24" s="1">
        <v>0</v>
      </c>
      <c r="CI24" s="1">
        <v>0</v>
      </c>
      <c r="CJ24" s="1">
        <v>0</v>
      </c>
      <c r="CK24" s="148">
        <v>0</v>
      </c>
      <c r="CL24" s="148">
        <v>0</v>
      </c>
      <c r="CM24" s="1">
        <v>0</v>
      </c>
      <c r="CN24" s="148">
        <v>0</v>
      </c>
      <c r="CO24" s="1">
        <v>0</v>
      </c>
    </row>
    <row r="25" spans="1:93" s="6" customFormat="1" ht="14.25" thickBot="1" x14ac:dyDescent="0.3">
      <c r="A25" s="12"/>
      <c r="B25" s="13">
        <v>2029</v>
      </c>
      <c r="C25" s="1">
        <v>0</v>
      </c>
      <c r="D25" s="172">
        <v>0</v>
      </c>
      <c r="E25" s="174">
        <v>0</v>
      </c>
      <c r="F25" s="149">
        <v>0</v>
      </c>
      <c r="G25" s="174">
        <v>0</v>
      </c>
      <c r="H25" s="174">
        <v>0</v>
      </c>
      <c r="I25" s="149">
        <v>0</v>
      </c>
      <c r="J25" s="149">
        <v>0</v>
      </c>
      <c r="K25" s="149">
        <v>0</v>
      </c>
      <c r="L25" s="149">
        <v>0</v>
      </c>
      <c r="M25" s="149">
        <v>0</v>
      </c>
      <c r="N25" s="149">
        <v>0</v>
      </c>
      <c r="O25" s="149">
        <v>0</v>
      </c>
      <c r="P25" s="174">
        <v>0</v>
      </c>
      <c r="Q25" s="172">
        <v>0</v>
      </c>
      <c r="R25" s="174">
        <v>0</v>
      </c>
      <c r="S25" s="174">
        <v>0</v>
      </c>
      <c r="T25" s="174">
        <v>0</v>
      </c>
      <c r="U25" s="172">
        <v>0</v>
      </c>
      <c r="V25" s="172">
        <v>0</v>
      </c>
      <c r="W25" s="174">
        <v>0</v>
      </c>
      <c r="X25" s="149">
        <v>0</v>
      </c>
      <c r="Y25" s="174">
        <v>0</v>
      </c>
      <c r="Z25" s="174">
        <v>0</v>
      </c>
      <c r="AA25" s="174">
        <v>0</v>
      </c>
      <c r="AB25" s="174">
        <v>0</v>
      </c>
      <c r="AC25" s="149">
        <v>0</v>
      </c>
      <c r="AD25" s="149">
        <v>0</v>
      </c>
      <c r="AE25" s="149">
        <v>0</v>
      </c>
      <c r="AF25" s="149">
        <v>0</v>
      </c>
      <c r="AG25" s="149">
        <v>0</v>
      </c>
      <c r="AH25" s="149">
        <v>0</v>
      </c>
      <c r="AI25" s="149">
        <v>0</v>
      </c>
      <c r="AJ25" s="149">
        <v>0</v>
      </c>
      <c r="AK25" s="149">
        <v>0</v>
      </c>
      <c r="AL25" s="149">
        <v>0</v>
      </c>
      <c r="AM25" s="149">
        <v>0</v>
      </c>
      <c r="AN25" s="149">
        <v>0</v>
      </c>
      <c r="AO25" s="149">
        <v>0</v>
      </c>
      <c r="AP25" s="149">
        <v>0</v>
      </c>
      <c r="AQ25" s="149">
        <v>0</v>
      </c>
      <c r="AR25" s="149">
        <v>0</v>
      </c>
      <c r="AS25" s="174">
        <v>0</v>
      </c>
      <c r="AT25" s="174">
        <v>0</v>
      </c>
      <c r="AU25" s="174">
        <v>0</v>
      </c>
      <c r="AV25" s="174">
        <v>0</v>
      </c>
      <c r="AW25" s="174">
        <v>0</v>
      </c>
      <c r="AX25" s="174">
        <v>0</v>
      </c>
      <c r="AY25" s="174">
        <v>0</v>
      </c>
      <c r="AZ25" s="148">
        <v>0</v>
      </c>
      <c r="BA25" s="148">
        <v>0</v>
      </c>
      <c r="BB25" s="176">
        <v>0</v>
      </c>
      <c r="BC25" s="148">
        <v>0</v>
      </c>
      <c r="BD25" s="148">
        <v>0</v>
      </c>
      <c r="BE25" s="148">
        <v>0</v>
      </c>
      <c r="BF25" s="148">
        <v>0</v>
      </c>
      <c r="BG25" s="148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72">
        <v>0</v>
      </c>
      <c r="BQ25" s="172">
        <v>0</v>
      </c>
      <c r="BR25" s="174">
        <v>0</v>
      </c>
      <c r="BS25" s="174">
        <v>0</v>
      </c>
      <c r="BT25" s="174">
        <v>0</v>
      </c>
      <c r="BU25" s="174">
        <v>0</v>
      </c>
      <c r="BV25" s="174">
        <v>0</v>
      </c>
      <c r="BW25" s="149">
        <v>0</v>
      </c>
      <c r="BX25" s="149">
        <v>0</v>
      </c>
      <c r="BY25" s="149">
        <v>0</v>
      </c>
      <c r="BZ25" s="149">
        <v>0</v>
      </c>
      <c r="CA25" s="149">
        <v>0</v>
      </c>
      <c r="CB25" s="179">
        <v>0</v>
      </c>
      <c r="CC25" s="149">
        <v>0</v>
      </c>
      <c r="CD25" s="174">
        <v>0</v>
      </c>
      <c r="CE25" s="174">
        <v>0</v>
      </c>
      <c r="CF25" s="172">
        <v>0</v>
      </c>
      <c r="CG25" s="172">
        <v>0</v>
      </c>
      <c r="CH25" s="1">
        <v>0</v>
      </c>
      <c r="CI25" s="1">
        <v>0</v>
      </c>
      <c r="CJ25" s="148">
        <v>0</v>
      </c>
      <c r="CK25" s="148">
        <v>0</v>
      </c>
      <c r="CL25" s="1">
        <v>0</v>
      </c>
      <c r="CM25" s="1">
        <v>0</v>
      </c>
      <c r="CN25" s="1">
        <v>0</v>
      </c>
      <c r="CO25" s="1">
        <v>0</v>
      </c>
    </row>
    <row r="26" spans="1:93" s="6" customFormat="1" ht="14.25" thickBot="1" x14ac:dyDescent="0.3">
      <c r="A26" s="12"/>
      <c r="B26" s="13">
        <v>2030</v>
      </c>
      <c r="C26" s="172">
        <v>0</v>
      </c>
      <c r="D26" s="172">
        <v>0</v>
      </c>
      <c r="E26" s="149">
        <v>0</v>
      </c>
      <c r="F26" s="174">
        <v>0</v>
      </c>
      <c r="G26" s="174">
        <v>0</v>
      </c>
      <c r="H26" s="174">
        <v>0</v>
      </c>
      <c r="I26" s="149">
        <v>0</v>
      </c>
      <c r="J26" s="149">
        <v>0</v>
      </c>
      <c r="K26" s="149">
        <v>0</v>
      </c>
      <c r="L26" s="149">
        <v>0</v>
      </c>
      <c r="M26" s="149">
        <v>0</v>
      </c>
      <c r="N26" s="149">
        <v>0</v>
      </c>
      <c r="O26" s="149">
        <v>0</v>
      </c>
      <c r="P26" s="174">
        <v>0</v>
      </c>
      <c r="Q26" s="174">
        <v>0</v>
      </c>
      <c r="R26" s="174">
        <v>0</v>
      </c>
      <c r="S26" s="172">
        <v>0</v>
      </c>
      <c r="T26" s="174">
        <v>0</v>
      </c>
      <c r="U26" s="172">
        <v>0</v>
      </c>
      <c r="V26" s="172">
        <v>0</v>
      </c>
      <c r="W26" s="174">
        <v>0</v>
      </c>
      <c r="X26" s="149">
        <v>0</v>
      </c>
      <c r="Y26" s="174">
        <v>0</v>
      </c>
      <c r="Z26" s="174">
        <v>0</v>
      </c>
      <c r="AA26" s="174">
        <v>0</v>
      </c>
      <c r="AB26" s="149">
        <v>0</v>
      </c>
      <c r="AC26" s="149">
        <v>0</v>
      </c>
      <c r="AD26" s="149">
        <v>0</v>
      </c>
      <c r="AE26" s="149">
        <v>0</v>
      </c>
      <c r="AF26" s="149">
        <v>0</v>
      </c>
      <c r="AG26" s="149">
        <v>0</v>
      </c>
      <c r="AH26" s="188">
        <v>0</v>
      </c>
      <c r="AI26" s="149">
        <v>0</v>
      </c>
      <c r="AJ26" s="149">
        <v>0</v>
      </c>
      <c r="AK26" s="149">
        <v>0</v>
      </c>
      <c r="AL26" s="149">
        <v>0</v>
      </c>
      <c r="AM26" s="149">
        <v>0</v>
      </c>
      <c r="AN26" s="149">
        <v>0</v>
      </c>
      <c r="AO26" s="149">
        <v>0</v>
      </c>
      <c r="AP26" s="149">
        <v>0</v>
      </c>
      <c r="AQ26" s="149">
        <v>0</v>
      </c>
      <c r="AR26" s="149">
        <v>0</v>
      </c>
      <c r="AS26" s="174">
        <v>0</v>
      </c>
      <c r="AT26" s="174">
        <v>0</v>
      </c>
      <c r="AU26" s="174">
        <v>0</v>
      </c>
      <c r="AV26" s="174">
        <v>0</v>
      </c>
      <c r="AW26" s="174">
        <v>0</v>
      </c>
      <c r="AX26" s="172">
        <v>0</v>
      </c>
      <c r="AY26" s="148">
        <v>0</v>
      </c>
      <c r="AZ26" s="175">
        <v>0</v>
      </c>
      <c r="BA26" s="178">
        <v>0</v>
      </c>
      <c r="BB26" s="148">
        <v>0</v>
      </c>
      <c r="BC26" s="148">
        <v>0</v>
      </c>
      <c r="BD26" s="148">
        <v>0</v>
      </c>
      <c r="BE26" s="148">
        <v>0</v>
      </c>
      <c r="BF26" s="148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72">
        <v>0</v>
      </c>
      <c r="BP26" s="172">
        <v>0</v>
      </c>
      <c r="BQ26" s="174">
        <v>0</v>
      </c>
      <c r="BR26" s="174">
        <v>0</v>
      </c>
      <c r="BS26" s="149">
        <v>0</v>
      </c>
      <c r="BT26" s="174">
        <v>0</v>
      </c>
      <c r="BU26" s="149">
        <v>0</v>
      </c>
      <c r="BV26" s="149">
        <v>0</v>
      </c>
      <c r="BW26" s="149">
        <v>0</v>
      </c>
      <c r="BX26" s="149">
        <v>0</v>
      </c>
      <c r="BY26" s="149">
        <v>0</v>
      </c>
      <c r="BZ26" s="149">
        <v>0</v>
      </c>
      <c r="CA26" s="179">
        <v>0</v>
      </c>
      <c r="CB26" s="149">
        <v>0</v>
      </c>
      <c r="CC26" s="174">
        <v>0</v>
      </c>
      <c r="CD26" s="174">
        <v>0</v>
      </c>
      <c r="CE26" s="174">
        <v>0</v>
      </c>
      <c r="CF26" s="172">
        <v>0</v>
      </c>
      <c r="CG26" s="1">
        <v>0</v>
      </c>
      <c r="CH26" s="1">
        <v>0</v>
      </c>
      <c r="CI26" s="148">
        <v>0</v>
      </c>
      <c r="CJ26" s="1">
        <v>0</v>
      </c>
      <c r="CK26" s="148">
        <v>0</v>
      </c>
      <c r="CL26" s="1">
        <v>0</v>
      </c>
      <c r="CM26" s="1">
        <v>0</v>
      </c>
      <c r="CN26" s="1">
        <v>0</v>
      </c>
      <c r="CO26" s="1">
        <v>0</v>
      </c>
    </row>
    <row r="27" spans="1:93" s="6" customFormat="1" ht="14.25" thickBot="1" x14ac:dyDescent="0.3">
      <c r="A27" s="12"/>
      <c r="B27" s="13">
        <v>2031</v>
      </c>
      <c r="C27" s="172">
        <v>0</v>
      </c>
      <c r="D27" s="174">
        <v>0</v>
      </c>
      <c r="E27" s="174">
        <v>0</v>
      </c>
      <c r="F27" s="174">
        <v>0</v>
      </c>
      <c r="G27" s="174">
        <v>0</v>
      </c>
      <c r="H27" s="174">
        <v>0</v>
      </c>
      <c r="I27" s="149">
        <v>0</v>
      </c>
      <c r="J27" s="149">
        <v>0</v>
      </c>
      <c r="K27" s="149">
        <v>0</v>
      </c>
      <c r="L27" s="149">
        <v>0</v>
      </c>
      <c r="M27" s="149">
        <v>0</v>
      </c>
      <c r="N27" s="149">
        <v>0</v>
      </c>
      <c r="O27" s="149">
        <v>0</v>
      </c>
      <c r="P27" s="174">
        <v>0</v>
      </c>
      <c r="Q27" s="174">
        <v>0</v>
      </c>
      <c r="R27" s="174">
        <v>0</v>
      </c>
      <c r="S27" s="172">
        <v>0</v>
      </c>
      <c r="T27" s="174">
        <v>0</v>
      </c>
      <c r="U27" s="174">
        <v>0</v>
      </c>
      <c r="V27" s="174">
        <v>0</v>
      </c>
      <c r="W27" s="174">
        <v>0</v>
      </c>
      <c r="X27" s="174">
        <v>0</v>
      </c>
      <c r="Y27" s="174">
        <v>0</v>
      </c>
      <c r="Z27" s="174">
        <v>0</v>
      </c>
      <c r="AA27" s="149">
        <v>0</v>
      </c>
      <c r="AB27" s="174">
        <v>0</v>
      </c>
      <c r="AC27" s="149">
        <v>0</v>
      </c>
      <c r="AD27" s="149">
        <v>0</v>
      </c>
      <c r="AE27" s="149">
        <v>0</v>
      </c>
      <c r="AF27" s="149">
        <v>0</v>
      </c>
      <c r="AG27" s="149">
        <v>0</v>
      </c>
      <c r="AH27" s="149">
        <v>0</v>
      </c>
      <c r="AI27" s="149">
        <v>0</v>
      </c>
      <c r="AJ27" s="149">
        <v>0</v>
      </c>
      <c r="AK27" s="149">
        <v>0</v>
      </c>
      <c r="AL27" s="149">
        <v>0</v>
      </c>
      <c r="AM27" s="149">
        <v>0</v>
      </c>
      <c r="AN27" s="149">
        <v>0</v>
      </c>
      <c r="AO27" s="149">
        <v>0</v>
      </c>
      <c r="AP27" s="149">
        <v>0</v>
      </c>
      <c r="AQ27" s="149">
        <v>0</v>
      </c>
      <c r="AR27" s="149">
        <v>0</v>
      </c>
      <c r="AS27" s="174">
        <v>0</v>
      </c>
      <c r="AT27" s="174">
        <v>0</v>
      </c>
      <c r="AU27" s="174">
        <v>0</v>
      </c>
      <c r="AV27" s="174">
        <v>0</v>
      </c>
      <c r="AW27" s="174">
        <v>0</v>
      </c>
      <c r="AX27" s="148">
        <v>0</v>
      </c>
      <c r="AY27" s="175">
        <v>0</v>
      </c>
      <c r="AZ27" s="176">
        <v>0</v>
      </c>
      <c r="BA27" s="178">
        <v>0</v>
      </c>
      <c r="BB27" s="148">
        <v>0</v>
      </c>
      <c r="BC27" s="148">
        <v>0</v>
      </c>
      <c r="BD27" s="148">
        <v>0</v>
      </c>
      <c r="BE27" s="148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72">
        <v>0</v>
      </c>
      <c r="BP27" s="174">
        <v>0</v>
      </c>
      <c r="BQ27" s="149">
        <v>0</v>
      </c>
      <c r="BR27" s="149">
        <v>0</v>
      </c>
      <c r="BS27" s="174">
        <v>0</v>
      </c>
      <c r="BT27" s="149">
        <v>0</v>
      </c>
      <c r="BU27" s="149">
        <v>0</v>
      </c>
      <c r="BV27" s="149">
        <v>0</v>
      </c>
      <c r="BW27" s="149">
        <v>0</v>
      </c>
      <c r="BX27" s="149">
        <v>0</v>
      </c>
      <c r="BY27" s="149">
        <v>0</v>
      </c>
      <c r="BZ27" s="179">
        <v>0</v>
      </c>
      <c r="CA27" s="149">
        <v>0</v>
      </c>
      <c r="CB27" s="174">
        <v>0</v>
      </c>
      <c r="CC27" s="149">
        <v>0</v>
      </c>
      <c r="CD27" s="174">
        <v>0</v>
      </c>
      <c r="CE27" s="174">
        <v>0</v>
      </c>
      <c r="CF27" s="172">
        <v>0</v>
      </c>
      <c r="CG27" s="1">
        <v>0</v>
      </c>
      <c r="CH27" s="148">
        <v>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74">
        <v>0</v>
      </c>
    </row>
    <row r="28" spans="1:93" s="6" customFormat="1" ht="14.25" thickBot="1" x14ac:dyDescent="0.3">
      <c r="A28" s="12"/>
      <c r="B28" s="13">
        <v>2032</v>
      </c>
      <c r="C28" s="172">
        <v>0</v>
      </c>
      <c r="D28" s="174">
        <v>0</v>
      </c>
      <c r="E28" s="149">
        <v>0</v>
      </c>
      <c r="F28" s="174">
        <v>0</v>
      </c>
      <c r="G28" s="174">
        <v>0</v>
      </c>
      <c r="H28" s="174">
        <v>0</v>
      </c>
      <c r="I28" s="149">
        <v>0</v>
      </c>
      <c r="J28" s="149">
        <v>0</v>
      </c>
      <c r="K28" s="149">
        <v>0</v>
      </c>
      <c r="L28" s="149">
        <v>0</v>
      </c>
      <c r="M28" s="149">
        <v>0</v>
      </c>
      <c r="N28" s="149">
        <v>0</v>
      </c>
      <c r="O28" s="149">
        <v>0</v>
      </c>
      <c r="P28" s="174">
        <v>0</v>
      </c>
      <c r="Q28" s="172">
        <v>0</v>
      </c>
      <c r="R28" s="174">
        <v>0</v>
      </c>
      <c r="S28" s="172">
        <v>0</v>
      </c>
      <c r="T28" s="174">
        <v>0</v>
      </c>
      <c r="U28" s="174">
        <v>0</v>
      </c>
      <c r="V28" s="149">
        <v>0</v>
      </c>
      <c r="W28" s="174">
        <v>0</v>
      </c>
      <c r="X28" s="174">
        <v>0</v>
      </c>
      <c r="Y28" s="174">
        <v>0</v>
      </c>
      <c r="Z28" s="149">
        <v>0</v>
      </c>
      <c r="AA28" s="149">
        <v>0</v>
      </c>
      <c r="AB28" s="149">
        <v>0</v>
      </c>
      <c r="AC28" s="149">
        <v>0</v>
      </c>
      <c r="AD28" s="149">
        <v>0</v>
      </c>
      <c r="AE28" s="149">
        <v>0</v>
      </c>
      <c r="AF28" s="149">
        <v>0</v>
      </c>
      <c r="AG28" s="149">
        <v>0</v>
      </c>
      <c r="AH28" s="149">
        <v>0</v>
      </c>
      <c r="AI28" s="149">
        <v>0</v>
      </c>
      <c r="AJ28" s="149">
        <v>0</v>
      </c>
      <c r="AK28" s="149">
        <v>0</v>
      </c>
      <c r="AL28" s="149">
        <v>0</v>
      </c>
      <c r="AM28" s="149">
        <v>0</v>
      </c>
      <c r="AN28" s="149">
        <v>0</v>
      </c>
      <c r="AO28" s="149">
        <v>0</v>
      </c>
      <c r="AP28" s="149">
        <v>0</v>
      </c>
      <c r="AQ28" s="149">
        <v>0</v>
      </c>
      <c r="AR28" s="174">
        <v>0</v>
      </c>
      <c r="AS28" s="174">
        <v>0</v>
      </c>
      <c r="AT28" s="174">
        <v>0</v>
      </c>
      <c r="AU28" s="149">
        <v>0</v>
      </c>
      <c r="AV28" s="174">
        <v>0</v>
      </c>
      <c r="AW28" s="1">
        <v>0</v>
      </c>
      <c r="AX28" s="175">
        <v>0</v>
      </c>
      <c r="AY28" s="176">
        <v>0</v>
      </c>
      <c r="AZ28" s="148">
        <v>0</v>
      </c>
      <c r="BA28" s="148">
        <v>0</v>
      </c>
      <c r="BB28" s="148">
        <v>0</v>
      </c>
      <c r="BC28" s="148">
        <v>0</v>
      </c>
      <c r="BD28" s="148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48">
        <v>0</v>
      </c>
      <c r="BM28" s="1">
        <v>0</v>
      </c>
      <c r="BN28" s="172">
        <v>0</v>
      </c>
      <c r="BO28" s="172">
        <v>0</v>
      </c>
      <c r="BP28" s="149">
        <v>0</v>
      </c>
      <c r="BQ28" s="149">
        <v>0</v>
      </c>
      <c r="BR28" s="149">
        <v>0</v>
      </c>
      <c r="BS28" s="149">
        <v>0</v>
      </c>
      <c r="BT28" s="149">
        <v>0</v>
      </c>
      <c r="BU28" s="149">
        <v>0</v>
      </c>
      <c r="BV28" s="149">
        <v>0</v>
      </c>
      <c r="BW28" s="149">
        <v>0</v>
      </c>
      <c r="BX28" s="149">
        <v>0</v>
      </c>
      <c r="BY28" s="179">
        <v>0</v>
      </c>
      <c r="BZ28" s="149">
        <v>0</v>
      </c>
      <c r="CA28" s="149">
        <v>0</v>
      </c>
      <c r="CB28" s="174">
        <v>0</v>
      </c>
      <c r="CC28" s="174">
        <v>0</v>
      </c>
      <c r="CD28" s="174">
        <v>0</v>
      </c>
      <c r="CE28" s="174">
        <v>0</v>
      </c>
      <c r="CF28" s="1">
        <v>0</v>
      </c>
      <c r="CG28" s="148">
        <v>0</v>
      </c>
      <c r="CH28" s="148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72">
        <v>0</v>
      </c>
      <c r="CO28" s="174">
        <v>0</v>
      </c>
    </row>
    <row r="29" spans="1:93" s="6" customFormat="1" ht="14.25" thickBot="1" x14ac:dyDescent="0.3">
      <c r="A29" s="12"/>
      <c r="B29" s="13">
        <v>2033</v>
      </c>
      <c r="C29" s="172">
        <v>0</v>
      </c>
      <c r="D29" s="174">
        <v>0</v>
      </c>
      <c r="E29" s="174">
        <v>0</v>
      </c>
      <c r="F29" s="174">
        <v>0</v>
      </c>
      <c r="G29" s="174">
        <v>0</v>
      </c>
      <c r="H29" s="174">
        <v>0</v>
      </c>
      <c r="I29" s="149">
        <v>0</v>
      </c>
      <c r="J29" s="149">
        <v>0</v>
      </c>
      <c r="K29" s="149">
        <v>0</v>
      </c>
      <c r="L29" s="149">
        <v>0</v>
      </c>
      <c r="M29" s="149">
        <v>0</v>
      </c>
      <c r="N29" s="149">
        <v>0</v>
      </c>
      <c r="O29" s="149">
        <v>0</v>
      </c>
      <c r="P29" s="174">
        <v>0</v>
      </c>
      <c r="Q29" s="172">
        <v>0</v>
      </c>
      <c r="R29" s="174">
        <v>0</v>
      </c>
      <c r="S29" s="174">
        <v>0</v>
      </c>
      <c r="T29" s="149">
        <v>0</v>
      </c>
      <c r="U29" s="174">
        <v>0</v>
      </c>
      <c r="V29" s="174">
        <v>0</v>
      </c>
      <c r="W29" s="174">
        <v>0</v>
      </c>
      <c r="X29" s="149">
        <v>0</v>
      </c>
      <c r="Y29" s="149">
        <v>0</v>
      </c>
      <c r="Z29" s="149">
        <v>0</v>
      </c>
      <c r="AA29" s="149">
        <v>0</v>
      </c>
      <c r="AB29" s="149">
        <v>0</v>
      </c>
      <c r="AC29" s="149">
        <v>0</v>
      </c>
      <c r="AD29" s="149">
        <v>0</v>
      </c>
      <c r="AE29" s="149">
        <v>0</v>
      </c>
      <c r="AF29" s="149">
        <v>0</v>
      </c>
      <c r="AG29" s="149">
        <v>0</v>
      </c>
      <c r="AH29" s="149">
        <v>0</v>
      </c>
      <c r="AI29" s="149">
        <v>0</v>
      </c>
      <c r="AJ29" s="149">
        <v>0</v>
      </c>
      <c r="AK29" s="174">
        <v>0</v>
      </c>
      <c r="AL29" s="149">
        <v>0</v>
      </c>
      <c r="AM29" s="149">
        <v>0</v>
      </c>
      <c r="AN29" s="149">
        <v>0</v>
      </c>
      <c r="AO29" s="149">
        <v>0</v>
      </c>
      <c r="AP29" s="149">
        <v>0</v>
      </c>
      <c r="AQ29" s="174">
        <v>0</v>
      </c>
      <c r="AR29" s="174">
        <v>0</v>
      </c>
      <c r="AS29" s="174">
        <v>0</v>
      </c>
      <c r="AT29" s="149">
        <v>0</v>
      </c>
      <c r="AU29" s="149">
        <v>0</v>
      </c>
      <c r="AV29" s="1">
        <v>0</v>
      </c>
      <c r="AW29" s="148">
        <v>0</v>
      </c>
      <c r="AX29" s="178">
        <v>0</v>
      </c>
      <c r="AY29" s="148">
        <v>0</v>
      </c>
      <c r="AZ29" s="148">
        <v>0</v>
      </c>
      <c r="BA29" s="148">
        <v>0</v>
      </c>
      <c r="BB29" s="148">
        <v>0</v>
      </c>
      <c r="BC29" s="148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72">
        <v>0</v>
      </c>
      <c r="BO29" s="174">
        <v>0</v>
      </c>
      <c r="BP29" s="149">
        <v>0</v>
      </c>
      <c r="BQ29" s="149">
        <v>0</v>
      </c>
      <c r="BR29" s="149">
        <v>0</v>
      </c>
      <c r="BS29" s="149">
        <v>0</v>
      </c>
      <c r="BT29" s="149">
        <v>0</v>
      </c>
      <c r="BU29" s="149">
        <v>0</v>
      </c>
      <c r="BV29" s="149">
        <v>0</v>
      </c>
      <c r="BW29" s="149">
        <v>0</v>
      </c>
      <c r="BX29" s="179">
        <v>0</v>
      </c>
      <c r="BY29" s="149">
        <v>0</v>
      </c>
      <c r="BZ29" s="149">
        <v>0</v>
      </c>
      <c r="CA29" s="174">
        <v>0</v>
      </c>
      <c r="CB29" s="174">
        <v>0</v>
      </c>
      <c r="CC29" s="174">
        <v>0</v>
      </c>
      <c r="CD29" s="172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72">
        <v>0</v>
      </c>
      <c r="CN29" s="172">
        <v>0</v>
      </c>
      <c r="CO29" s="174">
        <v>0</v>
      </c>
    </row>
    <row r="30" spans="1:93" s="6" customFormat="1" ht="14.25" thickBot="1" x14ac:dyDescent="0.3">
      <c r="A30" s="12"/>
      <c r="B30" s="13">
        <v>2034</v>
      </c>
      <c r="C30" s="172">
        <v>0</v>
      </c>
      <c r="D30" s="174">
        <v>0</v>
      </c>
      <c r="E30" s="174">
        <v>0</v>
      </c>
      <c r="F30" s="149">
        <v>0</v>
      </c>
      <c r="G30" s="174">
        <v>0</v>
      </c>
      <c r="H30" s="174">
        <v>0</v>
      </c>
      <c r="I30" s="149">
        <v>0</v>
      </c>
      <c r="J30" s="149">
        <v>0</v>
      </c>
      <c r="K30" s="149">
        <v>0</v>
      </c>
      <c r="L30" s="149">
        <v>0</v>
      </c>
      <c r="M30" s="149">
        <v>0</v>
      </c>
      <c r="N30" s="149">
        <v>0</v>
      </c>
      <c r="O30" s="149">
        <v>0</v>
      </c>
      <c r="P30" s="174">
        <v>0</v>
      </c>
      <c r="Q30" s="172">
        <v>0</v>
      </c>
      <c r="R30" s="172">
        <v>0</v>
      </c>
      <c r="S30" s="174">
        <v>0</v>
      </c>
      <c r="T30" s="174">
        <v>0</v>
      </c>
      <c r="U30" s="172">
        <v>0</v>
      </c>
      <c r="V30" s="174">
        <v>0</v>
      </c>
      <c r="W30" s="174">
        <v>0</v>
      </c>
      <c r="X30" s="149">
        <v>0</v>
      </c>
      <c r="Y30" s="149">
        <v>0</v>
      </c>
      <c r="Z30" s="149">
        <v>0</v>
      </c>
      <c r="AA30" s="149">
        <v>0</v>
      </c>
      <c r="AB30" s="149">
        <v>0</v>
      </c>
      <c r="AC30" s="149">
        <v>0</v>
      </c>
      <c r="AD30" s="149">
        <v>0</v>
      </c>
      <c r="AE30" s="149">
        <v>0</v>
      </c>
      <c r="AF30" s="149">
        <v>0</v>
      </c>
      <c r="AG30" s="149">
        <v>0</v>
      </c>
      <c r="AH30" s="149">
        <v>0</v>
      </c>
      <c r="AI30" s="149">
        <v>0</v>
      </c>
      <c r="AJ30" s="149">
        <v>0</v>
      </c>
      <c r="AK30" s="149">
        <v>0</v>
      </c>
      <c r="AL30" s="149">
        <v>0</v>
      </c>
      <c r="AM30" s="149">
        <v>0</v>
      </c>
      <c r="AN30" s="149">
        <v>0</v>
      </c>
      <c r="AO30" s="149">
        <v>0</v>
      </c>
      <c r="AP30" s="149">
        <v>0</v>
      </c>
      <c r="AQ30" s="174">
        <v>0</v>
      </c>
      <c r="AR30" s="149">
        <v>0</v>
      </c>
      <c r="AS30" s="174">
        <v>0</v>
      </c>
      <c r="AT30" s="149">
        <v>0</v>
      </c>
      <c r="AU30" s="1">
        <v>0</v>
      </c>
      <c r="AV30" s="148">
        <v>0</v>
      </c>
      <c r="AW30" s="176">
        <v>0</v>
      </c>
      <c r="AX30" s="178">
        <v>0</v>
      </c>
      <c r="AY30" s="148">
        <v>0</v>
      </c>
      <c r="AZ30" s="148">
        <v>0</v>
      </c>
      <c r="BA30" s="148">
        <v>0</v>
      </c>
      <c r="BB30" s="148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74">
        <v>0</v>
      </c>
      <c r="BO30" s="149">
        <v>0</v>
      </c>
      <c r="BP30" s="149">
        <v>0</v>
      </c>
      <c r="BQ30" s="149">
        <v>0</v>
      </c>
      <c r="BR30" s="149">
        <v>0</v>
      </c>
      <c r="BS30" s="149">
        <v>0</v>
      </c>
      <c r="BT30" s="149">
        <v>0</v>
      </c>
      <c r="BU30" s="149">
        <v>0</v>
      </c>
      <c r="BV30" s="149">
        <v>0</v>
      </c>
      <c r="BW30" s="179">
        <v>0</v>
      </c>
      <c r="BX30" s="149">
        <v>0</v>
      </c>
      <c r="BY30" s="149">
        <v>0</v>
      </c>
      <c r="BZ30" s="174">
        <v>0</v>
      </c>
      <c r="CA30" s="174">
        <v>0</v>
      </c>
      <c r="CB30" s="174">
        <v>0</v>
      </c>
      <c r="CC30" s="174">
        <v>0</v>
      </c>
      <c r="CD30" s="174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72">
        <v>0</v>
      </c>
      <c r="CM30" s="172">
        <v>0</v>
      </c>
      <c r="CN30" s="172">
        <v>0</v>
      </c>
      <c r="CO30" s="174">
        <v>0</v>
      </c>
    </row>
    <row r="31" spans="1:93" s="6" customFormat="1" ht="14.25" thickBot="1" x14ac:dyDescent="0.3">
      <c r="A31" s="12"/>
      <c r="B31" s="13">
        <v>2035</v>
      </c>
      <c r="C31" s="172">
        <v>0</v>
      </c>
      <c r="D31" s="174">
        <v>0</v>
      </c>
      <c r="E31" s="174">
        <v>0</v>
      </c>
      <c r="F31" s="149">
        <v>0</v>
      </c>
      <c r="G31" s="174">
        <v>0</v>
      </c>
      <c r="H31" s="174">
        <v>0</v>
      </c>
      <c r="I31" s="149">
        <v>0</v>
      </c>
      <c r="J31" s="149">
        <v>0</v>
      </c>
      <c r="K31" s="149">
        <v>0</v>
      </c>
      <c r="L31" s="149">
        <v>0</v>
      </c>
      <c r="M31" s="149">
        <v>0</v>
      </c>
      <c r="N31" s="149">
        <v>0</v>
      </c>
      <c r="O31" s="174">
        <v>0</v>
      </c>
      <c r="P31" s="174">
        <v>0</v>
      </c>
      <c r="Q31" s="174">
        <v>0</v>
      </c>
      <c r="R31" s="174">
        <v>0</v>
      </c>
      <c r="S31" s="174">
        <v>0</v>
      </c>
      <c r="T31" s="174">
        <v>0</v>
      </c>
      <c r="U31" s="174">
        <v>0</v>
      </c>
      <c r="V31" s="174">
        <v>0</v>
      </c>
      <c r="W31" s="149">
        <v>0</v>
      </c>
      <c r="X31" s="149">
        <v>0</v>
      </c>
      <c r="Y31" s="149">
        <v>0</v>
      </c>
      <c r="Z31" s="149">
        <v>0</v>
      </c>
      <c r="AA31" s="149">
        <v>0</v>
      </c>
      <c r="AB31" s="149">
        <v>0</v>
      </c>
      <c r="AC31" s="149">
        <v>0</v>
      </c>
      <c r="AD31" s="149">
        <v>0</v>
      </c>
      <c r="AE31" s="149">
        <v>0</v>
      </c>
      <c r="AF31" s="149">
        <v>0</v>
      </c>
      <c r="AG31" s="149">
        <v>0</v>
      </c>
      <c r="AH31" s="149">
        <v>0</v>
      </c>
      <c r="AI31" s="149">
        <v>0</v>
      </c>
      <c r="AJ31" s="149">
        <v>0</v>
      </c>
      <c r="AK31" s="149">
        <v>0</v>
      </c>
      <c r="AL31" s="149">
        <v>0</v>
      </c>
      <c r="AM31" s="149">
        <v>0</v>
      </c>
      <c r="AN31" s="149">
        <v>0</v>
      </c>
      <c r="AO31" s="149">
        <v>0</v>
      </c>
      <c r="AP31" s="174">
        <v>0</v>
      </c>
      <c r="AQ31" s="174">
        <v>0</v>
      </c>
      <c r="AR31" s="149">
        <v>0</v>
      </c>
      <c r="AS31" s="149">
        <v>0</v>
      </c>
      <c r="AT31" s="1">
        <v>0</v>
      </c>
      <c r="AU31" s="148">
        <v>0</v>
      </c>
      <c r="AV31" s="175">
        <v>0</v>
      </c>
      <c r="AW31" s="148">
        <v>0</v>
      </c>
      <c r="AX31" s="148">
        <v>0</v>
      </c>
      <c r="AY31" s="148">
        <v>0</v>
      </c>
      <c r="AZ31" s="148">
        <v>0</v>
      </c>
      <c r="BA31" s="148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74">
        <v>0</v>
      </c>
      <c r="BN31" s="149">
        <v>0</v>
      </c>
      <c r="BO31" s="149">
        <v>0</v>
      </c>
      <c r="BP31" s="149">
        <v>0</v>
      </c>
      <c r="BQ31" s="149">
        <v>0</v>
      </c>
      <c r="BR31" s="149">
        <v>0</v>
      </c>
      <c r="BS31" s="149">
        <v>0</v>
      </c>
      <c r="BT31" s="149">
        <v>0</v>
      </c>
      <c r="BU31" s="149">
        <v>0</v>
      </c>
      <c r="BV31" s="179">
        <v>0</v>
      </c>
      <c r="BW31" s="149">
        <v>0</v>
      </c>
      <c r="BX31" s="149">
        <v>0</v>
      </c>
      <c r="BY31" s="149">
        <v>0</v>
      </c>
      <c r="BZ31" s="174">
        <v>0</v>
      </c>
      <c r="CA31" s="174">
        <v>0</v>
      </c>
      <c r="CB31" s="174">
        <v>0</v>
      </c>
      <c r="CC31" s="174">
        <v>0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72">
        <v>0</v>
      </c>
      <c r="CL31" s="174">
        <v>0</v>
      </c>
      <c r="CM31" s="174">
        <v>0</v>
      </c>
      <c r="CN31" s="172">
        <v>0</v>
      </c>
      <c r="CO31" s="174">
        <v>0</v>
      </c>
    </row>
    <row r="32" spans="1:93" ht="14.25" thickBot="1" x14ac:dyDescent="0.3">
      <c r="B32" s="13">
        <v>2036</v>
      </c>
      <c r="C32" s="174">
        <v>0</v>
      </c>
      <c r="D32" s="174">
        <v>0</v>
      </c>
      <c r="E32" s="174">
        <v>0</v>
      </c>
      <c r="F32" s="174">
        <v>0</v>
      </c>
      <c r="G32" s="174">
        <v>0</v>
      </c>
      <c r="H32" s="174">
        <v>0</v>
      </c>
      <c r="I32" s="149">
        <v>0</v>
      </c>
      <c r="J32" s="149">
        <v>0</v>
      </c>
      <c r="K32" s="149">
        <v>0</v>
      </c>
      <c r="L32" s="149">
        <v>0</v>
      </c>
      <c r="M32" s="149">
        <v>0</v>
      </c>
      <c r="N32" s="149">
        <v>0</v>
      </c>
      <c r="O32" s="174">
        <v>0</v>
      </c>
      <c r="P32" s="174">
        <v>0</v>
      </c>
      <c r="Q32" s="149">
        <v>0</v>
      </c>
      <c r="R32" s="149">
        <v>0</v>
      </c>
      <c r="S32" s="174">
        <v>0</v>
      </c>
      <c r="T32" s="174">
        <v>0</v>
      </c>
      <c r="U32" s="174">
        <v>0</v>
      </c>
      <c r="V32" s="149">
        <v>0</v>
      </c>
      <c r="W32" s="149">
        <v>0</v>
      </c>
      <c r="X32" s="149">
        <v>0</v>
      </c>
      <c r="Y32" s="149">
        <v>0</v>
      </c>
      <c r="Z32" s="149">
        <v>0</v>
      </c>
      <c r="AA32" s="149">
        <v>0</v>
      </c>
      <c r="AB32" s="149">
        <v>0</v>
      </c>
      <c r="AC32" s="149">
        <v>0</v>
      </c>
      <c r="AD32" s="149">
        <v>0</v>
      </c>
      <c r="AE32" s="149">
        <v>0</v>
      </c>
      <c r="AF32" s="149">
        <v>0</v>
      </c>
      <c r="AG32" s="149">
        <v>0</v>
      </c>
      <c r="AH32" s="149">
        <v>0</v>
      </c>
      <c r="AI32" s="149">
        <v>0</v>
      </c>
      <c r="AJ32" s="149">
        <v>0</v>
      </c>
      <c r="AK32" s="149">
        <v>0</v>
      </c>
      <c r="AL32" s="149">
        <v>0</v>
      </c>
      <c r="AM32" s="149">
        <v>0</v>
      </c>
      <c r="AN32" s="149">
        <v>0</v>
      </c>
      <c r="AO32" s="174">
        <v>0</v>
      </c>
      <c r="AP32" s="174">
        <v>0</v>
      </c>
      <c r="AQ32" s="174">
        <v>0</v>
      </c>
      <c r="AR32" s="149">
        <v>0</v>
      </c>
      <c r="AS32" s="1">
        <v>0</v>
      </c>
      <c r="AT32" s="148">
        <v>0</v>
      </c>
      <c r="AU32" s="148">
        <v>0</v>
      </c>
      <c r="AV32" s="148">
        <v>0</v>
      </c>
      <c r="AW32" s="148">
        <v>0</v>
      </c>
      <c r="AX32" s="148">
        <v>0</v>
      </c>
      <c r="AY32" s="148">
        <v>0</v>
      </c>
      <c r="AZ32" s="148">
        <v>0</v>
      </c>
      <c r="BA32" s="148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72">
        <v>0</v>
      </c>
      <c r="BM32" s="174">
        <v>0</v>
      </c>
      <c r="BN32" s="174">
        <v>0</v>
      </c>
      <c r="BO32" s="149">
        <v>0</v>
      </c>
      <c r="BP32" s="149">
        <v>0</v>
      </c>
      <c r="BQ32" s="149">
        <v>0</v>
      </c>
      <c r="BR32" s="149">
        <v>0</v>
      </c>
      <c r="BS32" s="149">
        <v>0</v>
      </c>
      <c r="BT32" s="149">
        <v>0</v>
      </c>
      <c r="BU32" s="179">
        <v>0</v>
      </c>
      <c r="BV32" s="149">
        <v>0</v>
      </c>
      <c r="BW32" s="149">
        <v>0</v>
      </c>
      <c r="BX32" s="149">
        <v>0</v>
      </c>
      <c r="BY32" s="174">
        <v>0</v>
      </c>
      <c r="BZ32" s="174">
        <v>0</v>
      </c>
      <c r="CA32" s="172">
        <v>0</v>
      </c>
      <c r="CB32" s="174">
        <v>0</v>
      </c>
      <c r="CC32" s="1">
        <v>0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74">
        <v>0</v>
      </c>
      <c r="CK32" s="172">
        <v>0</v>
      </c>
      <c r="CL32" s="174">
        <v>0</v>
      </c>
      <c r="CM32" s="174">
        <v>0</v>
      </c>
      <c r="CN32" s="174">
        <v>0</v>
      </c>
      <c r="CO32" s="174">
        <v>0</v>
      </c>
    </row>
    <row r="33" spans="1:93" ht="14.25" thickBot="1" x14ac:dyDescent="0.3">
      <c r="B33" s="13">
        <v>2037</v>
      </c>
      <c r="C33" s="174">
        <v>0</v>
      </c>
      <c r="D33" s="174">
        <v>0</v>
      </c>
      <c r="E33" s="174">
        <v>0</v>
      </c>
      <c r="F33" s="149">
        <v>0</v>
      </c>
      <c r="G33" s="174">
        <v>0</v>
      </c>
      <c r="H33" s="149">
        <v>0</v>
      </c>
      <c r="I33" s="149">
        <v>0</v>
      </c>
      <c r="J33" s="149">
        <v>0</v>
      </c>
      <c r="K33" s="149">
        <v>0</v>
      </c>
      <c r="L33" s="149">
        <v>0</v>
      </c>
      <c r="M33" s="174">
        <v>0</v>
      </c>
      <c r="N33" s="149">
        <v>0</v>
      </c>
      <c r="O33" s="149">
        <v>0</v>
      </c>
      <c r="P33" s="174">
        <v>0</v>
      </c>
      <c r="Q33" s="174">
        <v>0</v>
      </c>
      <c r="R33" s="174">
        <v>0</v>
      </c>
      <c r="S33" s="174">
        <v>0</v>
      </c>
      <c r="T33" s="174">
        <v>0</v>
      </c>
      <c r="U33" s="149">
        <v>0</v>
      </c>
      <c r="V33" s="174">
        <v>0</v>
      </c>
      <c r="W33" s="149">
        <v>0</v>
      </c>
      <c r="X33" s="149">
        <v>0</v>
      </c>
      <c r="Y33" s="149">
        <v>0</v>
      </c>
      <c r="Z33" s="149">
        <v>0</v>
      </c>
      <c r="AA33" s="149">
        <v>0</v>
      </c>
      <c r="AB33" s="149">
        <v>0</v>
      </c>
      <c r="AC33" s="149">
        <v>0</v>
      </c>
      <c r="AD33" s="149">
        <v>0</v>
      </c>
      <c r="AE33" s="149">
        <v>0</v>
      </c>
      <c r="AF33" s="149">
        <v>0</v>
      </c>
      <c r="AG33" s="149">
        <v>0</v>
      </c>
      <c r="AH33" s="149">
        <v>0</v>
      </c>
      <c r="AI33" s="149">
        <v>0</v>
      </c>
      <c r="AJ33" s="149">
        <v>0</v>
      </c>
      <c r="AK33" s="149">
        <v>0</v>
      </c>
      <c r="AL33" s="149">
        <v>0</v>
      </c>
      <c r="AM33" s="149">
        <v>0</v>
      </c>
      <c r="AN33" s="149">
        <v>0</v>
      </c>
      <c r="AO33" s="149">
        <v>0</v>
      </c>
      <c r="AP33" s="174">
        <v>0</v>
      </c>
      <c r="AQ33" s="174">
        <v>0</v>
      </c>
      <c r="AR33" s="1">
        <v>0</v>
      </c>
      <c r="AS33" s="148">
        <v>0</v>
      </c>
      <c r="AT33" s="175">
        <v>0</v>
      </c>
      <c r="AU33" s="148">
        <v>0</v>
      </c>
      <c r="AV33" s="148">
        <v>0</v>
      </c>
      <c r="AW33" s="148">
        <v>0</v>
      </c>
      <c r="AX33" s="148">
        <v>0</v>
      </c>
      <c r="AY33" s="148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72">
        <v>0</v>
      </c>
      <c r="BL33" s="172">
        <v>0</v>
      </c>
      <c r="BM33" s="174">
        <v>0</v>
      </c>
      <c r="BN33" s="149">
        <v>0</v>
      </c>
      <c r="BO33" s="149">
        <v>0</v>
      </c>
      <c r="BP33" s="149">
        <v>0</v>
      </c>
      <c r="BQ33" s="149">
        <v>0</v>
      </c>
      <c r="BR33" s="149">
        <v>0</v>
      </c>
      <c r="BS33" s="149">
        <v>0</v>
      </c>
      <c r="BT33" s="179">
        <v>0</v>
      </c>
      <c r="BU33" s="149">
        <v>0</v>
      </c>
      <c r="BV33" s="149">
        <v>0</v>
      </c>
      <c r="BW33" s="174">
        <v>0</v>
      </c>
      <c r="BX33" s="174">
        <v>0</v>
      </c>
      <c r="BY33" s="174">
        <v>0</v>
      </c>
      <c r="BZ33" s="174">
        <v>0</v>
      </c>
      <c r="CA33" s="174">
        <v>0</v>
      </c>
      <c r="CB33" s="1">
        <v>0</v>
      </c>
      <c r="CC33" s="1">
        <v>0</v>
      </c>
      <c r="CD33" s="172">
        <v>0</v>
      </c>
      <c r="CE33" s="1">
        <v>0</v>
      </c>
      <c r="CF33" s="1">
        <v>0</v>
      </c>
      <c r="CG33" s="1">
        <v>0</v>
      </c>
      <c r="CH33" s="1">
        <v>0</v>
      </c>
      <c r="CI33" s="172">
        <v>0</v>
      </c>
      <c r="CJ33" s="174">
        <v>0</v>
      </c>
      <c r="CK33" s="174">
        <v>0</v>
      </c>
      <c r="CL33" s="174">
        <v>0</v>
      </c>
      <c r="CM33" s="174">
        <v>0</v>
      </c>
      <c r="CN33" s="174">
        <v>0</v>
      </c>
      <c r="CO33" s="174">
        <v>0</v>
      </c>
    </row>
    <row r="34" spans="1:93" ht="14.25" thickBot="1" x14ac:dyDescent="0.3">
      <c r="B34" s="13">
        <v>2038</v>
      </c>
      <c r="C34" s="174">
        <v>0</v>
      </c>
      <c r="D34" s="174">
        <v>0</v>
      </c>
      <c r="E34" s="174">
        <v>0</v>
      </c>
      <c r="F34" s="174">
        <v>0</v>
      </c>
      <c r="G34" s="149">
        <v>0</v>
      </c>
      <c r="H34" s="174">
        <v>0</v>
      </c>
      <c r="I34" s="149">
        <v>0</v>
      </c>
      <c r="J34" s="149">
        <v>0</v>
      </c>
      <c r="K34" s="149">
        <v>0</v>
      </c>
      <c r="L34" s="149">
        <v>0</v>
      </c>
      <c r="M34" s="174">
        <v>0</v>
      </c>
      <c r="N34" s="149">
        <v>0</v>
      </c>
      <c r="O34" s="149">
        <v>0</v>
      </c>
      <c r="P34" s="174">
        <v>0</v>
      </c>
      <c r="Q34" s="174">
        <v>0</v>
      </c>
      <c r="R34" s="174">
        <v>0</v>
      </c>
      <c r="S34" s="174">
        <v>0</v>
      </c>
      <c r="T34" s="149">
        <v>0</v>
      </c>
      <c r="U34" s="149">
        <v>0</v>
      </c>
      <c r="V34" s="149">
        <v>0</v>
      </c>
      <c r="W34" s="149">
        <v>0</v>
      </c>
      <c r="X34" s="149">
        <v>0</v>
      </c>
      <c r="Y34" s="149">
        <v>0</v>
      </c>
      <c r="Z34" s="149">
        <v>0</v>
      </c>
      <c r="AA34" s="149">
        <v>0</v>
      </c>
      <c r="AB34" s="149">
        <v>0</v>
      </c>
      <c r="AC34" s="149">
        <v>0</v>
      </c>
      <c r="AD34" s="149">
        <v>0</v>
      </c>
      <c r="AE34" s="149">
        <v>0</v>
      </c>
      <c r="AF34" s="149">
        <v>0</v>
      </c>
      <c r="AG34" s="149">
        <v>0</v>
      </c>
      <c r="AH34" s="149">
        <v>0</v>
      </c>
      <c r="AI34" s="188">
        <v>42701</v>
      </c>
      <c r="AJ34" s="149">
        <v>0</v>
      </c>
      <c r="AK34" s="149">
        <v>0</v>
      </c>
      <c r="AL34" s="149">
        <v>0</v>
      </c>
      <c r="AM34" s="149">
        <v>0</v>
      </c>
      <c r="AN34" s="149">
        <v>0</v>
      </c>
      <c r="AO34" s="149">
        <v>0</v>
      </c>
      <c r="AP34" s="174">
        <v>0</v>
      </c>
      <c r="AQ34" s="1">
        <v>0</v>
      </c>
      <c r="AR34" s="1">
        <v>0</v>
      </c>
      <c r="AS34" s="148">
        <v>0</v>
      </c>
      <c r="AT34" s="175">
        <v>0</v>
      </c>
      <c r="AU34" s="148">
        <v>0</v>
      </c>
      <c r="AV34" s="148">
        <v>0</v>
      </c>
      <c r="AW34" s="148">
        <v>0</v>
      </c>
      <c r="AX34" s="148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72">
        <v>0</v>
      </c>
      <c r="BK34" s="172">
        <v>0</v>
      </c>
      <c r="BL34" s="172">
        <v>0</v>
      </c>
      <c r="BM34" s="174">
        <v>0</v>
      </c>
      <c r="BN34" s="149">
        <v>0</v>
      </c>
      <c r="BO34" s="149">
        <v>0</v>
      </c>
      <c r="BP34" s="149">
        <v>0</v>
      </c>
      <c r="BQ34" s="149">
        <v>0</v>
      </c>
      <c r="BR34" s="149">
        <v>0</v>
      </c>
      <c r="BS34" s="179">
        <v>0</v>
      </c>
      <c r="BT34" s="149">
        <v>0</v>
      </c>
      <c r="BU34" s="149">
        <v>0</v>
      </c>
      <c r="BV34" s="174">
        <v>0</v>
      </c>
      <c r="BW34" s="174">
        <v>0</v>
      </c>
      <c r="BX34" s="174">
        <v>0</v>
      </c>
      <c r="BY34" s="174">
        <v>0</v>
      </c>
      <c r="BZ34" s="172">
        <v>0</v>
      </c>
      <c r="CA34" s="174">
        <v>0</v>
      </c>
      <c r="CB34" s="172">
        <v>0</v>
      </c>
      <c r="CC34" s="172">
        <v>0</v>
      </c>
      <c r="CD34" s="1">
        <v>0</v>
      </c>
      <c r="CE34" s="1">
        <v>0</v>
      </c>
      <c r="CF34" s="1">
        <v>0</v>
      </c>
      <c r="CG34" s="172">
        <v>0</v>
      </c>
      <c r="CH34" s="172">
        <v>0</v>
      </c>
      <c r="CI34" s="174">
        <v>0</v>
      </c>
      <c r="CJ34" s="174">
        <v>0</v>
      </c>
      <c r="CK34" s="174">
        <v>0</v>
      </c>
      <c r="CL34" s="174">
        <v>0</v>
      </c>
      <c r="CM34" s="174">
        <v>0</v>
      </c>
      <c r="CN34" s="174">
        <v>0</v>
      </c>
      <c r="CO34" s="174">
        <v>0</v>
      </c>
    </row>
    <row r="35" spans="1:93" ht="14.25" thickBot="1" x14ac:dyDescent="0.3">
      <c r="B35" s="13">
        <v>2039</v>
      </c>
      <c r="C35" s="174">
        <v>0</v>
      </c>
      <c r="D35" s="174">
        <v>0</v>
      </c>
      <c r="E35" s="174">
        <v>0</v>
      </c>
      <c r="F35" s="149">
        <v>0</v>
      </c>
      <c r="G35" s="174">
        <v>0</v>
      </c>
      <c r="H35" s="149">
        <v>0</v>
      </c>
      <c r="I35" s="149">
        <v>0</v>
      </c>
      <c r="J35" s="149">
        <v>0</v>
      </c>
      <c r="K35" s="149">
        <v>0</v>
      </c>
      <c r="L35" s="149">
        <v>0</v>
      </c>
      <c r="M35" s="149">
        <v>0</v>
      </c>
      <c r="N35" s="149">
        <v>0</v>
      </c>
      <c r="O35" s="149">
        <v>0</v>
      </c>
      <c r="P35" s="174">
        <v>0</v>
      </c>
      <c r="Q35" s="174">
        <v>0</v>
      </c>
      <c r="R35" s="174">
        <v>0</v>
      </c>
      <c r="S35" s="149">
        <v>0</v>
      </c>
      <c r="T35" s="149">
        <v>0</v>
      </c>
      <c r="U35" s="149">
        <v>0</v>
      </c>
      <c r="V35" s="149">
        <v>0</v>
      </c>
      <c r="W35" s="149">
        <v>0</v>
      </c>
      <c r="X35" s="149">
        <v>0</v>
      </c>
      <c r="Y35" s="188">
        <v>0</v>
      </c>
      <c r="Z35" s="149">
        <v>0</v>
      </c>
      <c r="AA35" s="149">
        <v>0</v>
      </c>
      <c r="AB35" s="149">
        <v>0</v>
      </c>
      <c r="AC35" s="149">
        <v>0</v>
      </c>
      <c r="AD35" s="149">
        <v>0</v>
      </c>
      <c r="AE35" s="149">
        <v>0</v>
      </c>
      <c r="AF35" s="149">
        <v>0</v>
      </c>
      <c r="AG35" s="149">
        <v>0</v>
      </c>
      <c r="AH35" s="188">
        <v>561393</v>
      </c>
      <c r="AI35" s="188">
        <v>253010</v>
      </c>
      <c r="AJ35" s="149">
        <v>0</v>
      </c>
      <c r="AK35" s="149">
        <v>0</v>
      </c>
      <c r="AL35" s="174">
        <v>0</v>
      </c>
      <c r="AM35" s="149">
        <v>0</v>
      </c>
      <c r="AN35" s="149">
        <v>0</v>
      </c>
      <c r="AO35" s="174">
        <v>0</v>
      </c>
      <c r="AP35" s="172">
        <v>0</v>
      </c>
      <c r="AQ35" s="148">
        <v>0</v>
      </c>
      <c r="AR35" s="148">
        <v>0</v>
      </c>
      <c r="AS35" s="148">
        <v>0</v>
      </c>
      <c r="AT35" s="148">
        <v>0</v>
      </c>
      <c r="AU35" s="148">
        <v>0</v>
      </c>
      <c r="AV35" s="148">
        <v>0</v>
      </c>
      <c r="AW35" s="148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72">
        <v>0</v>
      </c>
      <c r="BJ35" s="172">
        <v>0</v>
      </c>
      <c r="BK35" s="172">
        <v>0</v>
      </c>
      <c r="BL35" s="174">
        <v>0</v>
      </c>
      <c r="BM35" s="149">
        <v>0</v>
      </c>
      <c r="BN35" s="149">
        <v>0</v>
      </c>
      <c r="BO35" s="149">
        <v>0</v>
      </c>
      <c r="BP35" s="149">
        <v>0</v>
      </c>
      <c r="BQ35" s="149">
        <v>0</v>
      </c>
      <c r="BR35" s="179">
        <v>0</v>
      </c>
      <c r="BS35" s="174">
        <v>0</v>
      </c>
      <c r="BT35" s="149">
        <v>0</v>
      </c>
      <c r="BU35" s="174">
        <v>0</v>
      </c>
      <c r="BV35" s="174">
        <v>0</v>
      </c>
      <c r="BW35" s="174">
        <v>0</v>
      </c>
      <c r="BX35" s="174">
        <v>0</v>
      </c>
      <c r="BY35" s="174">
        <v>0</v>
      </c>
      <c r="BZ35" s="172">
        <v>0</v>
      </c>
      <c r="CA35" s="1">
        <v>0</v>
      </c>
      <c r="CB35" s="172">
        <v>0</v>
      </c>
      <c r="CC35" s="1">
        <v>0</v>
      </c>
      <c r="CD35" s="1">
        <v>0</v>
      </c>
      <c r="CE35" s="172">
        <v>0</v>
      </c>
      <c r="CF35" s="172">
        <v>0</v>
      </c>
      <c r="CG35" s="172">
        <v>0</v>
      </c>
      <c r="CH35" s="174">
        <v>0</v>
      </c>
      <c r="CI35" s="174">
        <v>0</v>
      </c>
      <c r="CJ35" s="174">
        <v>0</v>
      </c>
      <c r="CK35" s="174">
        <v>0</v>
      </c>
      <c r="CL35" s="174">
        <v>0</v>
      </c>
      <c r="CM35" s="174">
        <v>0</v>
      </c>
      <c r="CN35" s="174">
        <v>0</v>
      </c>
      <c r="CO35" s="174">
        <v>0</v>
      </c>
    </row>
    <row r="36" spans="1:93" ht="14.25" thickBot="1" x14ac:dyDescent="0.3">
      <c r="B36" s="13">
        <v>2040</v>
      </c>
      <c r="C36" s="174">
        <v>0</v>
      </c>
      <c r="D36" s="174">
        <v>0</v>
      </c>
      <c r="E36" s="174">
        <v>0</v>
      </c>
      <c r="F36" s="174">
        <v>0</v>
      </c>
      <c r="G36" s="149">
        <v>0</v>
      </c>
      <c r="H36" s="149">
        <v>0</v>
      </c>
      <c r="I36" s="174">
        <v>0</v>
      </c>
      <c r="J36" s="149">
        <v>0</v>
      </c>
      <c r="K36" s="149">
        <v>0</v>
      </c>
      <c r="L36" s="149">
        <v>0</v>
      </c>
      <c r="M36" s="149">
        <v>0</v>
      </c>
      <c r="N36" s="149">
        <v>0</v>
      </c>
      <c r="O36" s="149">
        <v>0</v>
      </c>
      <c r="P36" s="174">
        <v>0</v>
      </c>
      <c r="Q36" s="149">
        <v>0</v>
      </c>
      <c r="R36" s="149">
        <v>0</v>
      </c>
      <c r="S36" s="149">
        <v>0</v>
      </c>
      <c r="T36" s="149">
        <v>0</v>
      </c>
      <c r="U36" s="149">
        <v>0</v>
      </c>
      <c r="V36" s="149">
        <v>0</v>
      </c>
      <c r="W36" s="149">
        <v>0</v>
      </c>
      <c r="X36" s="188">
        <v>100647</v>
      </c>
      <c r="Y36" s="149">
        <v>0</v>
      </c>
      <c r="Z36" s="149">
        <v>0</v>
      </c>
      <c r="AA36" s="149">
        <v>0</v>
      </c>
      <c r="AB36" s="149">
        <v>0</v>
      </c>
      <c r="AC36" s="149">
        <v>0</v>
      </c>
      <c r="AD36" s="149">
        <v>0</v>
      </c>
      <c r="AE36" s="149">
        <v>0</v>
      </c>
      <c r="AF36" s="149">
        <v>0</v>
      </c>
      <c r="AG36" s="149">
        <v>0</v>
      </c>
      <c r="AH36" s="188">
        <v>407537</v>
      </c>
      <c r="AI36" s="149">
        <v>0</v>
      </c>
      <c r="AJ36" s="149">
        <v>0</v>
      </c>
      <c r="AK36" s="174">
        <v>0</v>
      </c>
      <c r="AL36" s="149">
        <v>0</v>
      </c>
      <c r="AM36" s="149">
        <v>0</v>
      </c>
      <c r="AN36" s="149">
        <v>0</v>
      </c>
      <c r="AO36" s="174">
        <v>0</v>
      </c>
      <c r="AP36" s="1">
        <v>0</v>
      </c>
      <c r="AQ36" s="148">
        <v>0</v>
      </c>
      <c r="AR36" s="148">
        <v>0</v>
      </c>
      <c r="AS36" s="148">
        <v>0</v>
      </c>
      <c r="AT36" s="148">
        <v>0</v>
      </c>
      <c r="AU36" s="148">
        <v>0</v>
      </c>
      <c r="AV36" s="1">
        <v>0</v>
      </c>
      <c r="AW36" s="1">
        <v>0</v>
      </c>
      <c r="AX36" s="148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72">
        <v>0</v>
      </c>
      <c r="BI36" s="174">
        <v>0</v>
      </c>
      <c r="BJ36" s="172">
        <v>0</v>
      </c>
      <c r="BK36" s="174">
        <v>0</v>
      </c>
      <c r="BL36" s="149">
        <v>0</v>
      </c>
      <c r="BM36" s="149">
        <v>0</v>
      </c>
      <c r="BN36" s="149">
        <v>0</v>
      </c>
      <c r="BO36" s="149">
        <v>0</v>
      </c>
      <c r="BP36" s="149">
        <v>0</v>
      </c>
      <c r="BQ36" s="179">
        <v>0</v>
      </c>
      <c r="BR36" s="149">
        <v>0</v>
      </c>
      <c r="BS36" s="149">
        <v>0</v>
      </c>
      <c r="BT36" s="174">
        <v>0</v>
      </c>
      <c r="BU36" s="174">
        <v>0</v>
      </c>
      <c r="BV36" s="174">
        <v>0</v>
      </c>
      <c r="BW36" s="174">
        <v>0</v>
      </c>
      <c r="BX36" s="174">
        <v>0</v>
      </c>
      <c r="BY36" s="1">
        <v>0</v>
      </c>
      <c r="BZ36" s="1">
        <v>0</v>
      </c>
      <c r="CA36" s="1">
        <v>0</v>
      </c>
      <c r="CB36" s="1">
        <v>0</v>
      </c>
      <c r="CC36" s="172">
        <v>0</v>
      </c>
      <c r="CD36" s="172">
        <v>0</v>
      </c>
      <c r="CE36" s="172">
        <v>0</v>
      </c>
      <c r="CF36" s="174">
        <v>0</v>
      </c>
      <c r="CG36" s="174">
        <v>0</v>
      </c>
      <c r="CH36" s="174">
        <v>0</v>
      </c>
      <c r="CI36" s="174">
        <v>0</v>
      </c>
      <c r="CJ36" s="174">
        <v>0</v>
      </c>
      <c r="CK36" s="174">
        <v>0</v>
      </c>
      <c r="CL36" s="174">
        <v>0</v>
      </c>
      <c r="CM36" s="174">
        <v>0</v>
      </c>
      <c r="CN36" s="174">
        <v>0</v>
      </c>
      <c r="CO36" s="174">
        <v>0</v>
      </c>
    </row>
    <row r="37" spans="1:93" ht="14.25" thickBot="1" x14ac:dyDescent="0.3">
      <c r="B37" s="13">
        <v>2041</v>
      </c>
      <c r="C37" s="174">
        <v>0</v>
      </c>
      <c r="D37" s="174">
        <v>0</v>
      </c>
      <c r="E37" s="174">
        <v>0</v>
      </c>
      <c r="F37" s="149">
        <v>0</v>
      </c>
      <c r="G37" s="149">
        <v>0</v>
      </c>
      <c r="H37" s="174">
        <v>0</v>
      </c>
      <c r="I37" s="174">
        <v>0</v>
      </c>
      <c r="J37" s="174">
        <v>0</v>
      </c>
      <c r="K37" s="149">
        <v>0</v>
      </c>
      <c r="L37" s="149">
        <v>0</v>
      </c>
      <c r="M37" s="149">
        <v>0</v>
      </c>
      <c r="N37" s="149">
        <v>0</v>
      </c>
      <c r="O37" s="149">
        <v>0</v>
      </c>
      <c r="P37" s="174">
        <v>0</v>
      </c>
      <c r="Q37" s="149">
        <v>0</v>
      </c>
      <c r="R37" s="149">
        <v>0</v>
      </c>
      <c r="S37" s="149">
        <v>0</v>
      </c>
      <c r="T37" s="149">
        <v>0</v>
      </c>
      <c r="U37" s="149">
        <v>0</v>
      </c>
      <c r="V37" s="149">
        <v>0</v>
      </c>
      <c r="W37" s="188">
        <v>0</v>
      </c>
      <c r="X37" s="149">
        <v>0</v>
      </c>
      <c r="Y37" s="149">
        <v>0</v>
      </c>
      <c r="Z37" s="149">
        <v>0</v>
      </c>
      <c r="AA37" s="149">
        <v>0</v>
      </c>
      <c r="AB37" s="149">
        <v>0</v>
      </c>
      <c r="AC37" s="149">
        <v>0</v>
      </c>
      <c r="AD37" s="149">
        <v>0</v>
      </c>
      <c r="AE37" s="149">
        <v>0</v>
      </c>
      <c r="AF37" s="188">
        <v>103126</v>
      </c>
      <c r="AG37" s="188">
        <v>238974</v>
      </c>
      <c r="AH37" s="149">
        <v>0</v>
      </c>
      <c r="AI37" s="149">
        <v>0</v>
      </c>
      <c r="AJ37" s="149">
        <v>0</v>
      </c>
      <c r="AK37" s="149">
        <v>0</v>
      </c>
      <c r="AL37" s="149">
        <v>0</v>
      </c>
      <c r="AM37" s="149">
        <v>0</v>
      </c>
      <c r="AN37" s="174">
        <v>0</v>
      </c>
      <c r="AO37" s="1">
        <v>0</v>
      </c>
      <c r="AP37" s="148">
        <v>0</v>
      </c>
      <c r="AQ37" s="148">
        <v>0</v>
      </c>
      <c r="AR37" s="148">
        <v>0</v>
      </c>
      <c r="AS37" s="148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72">
        <v>0</v>
      </c>
      <c r="BH37" s="174">
        <v>0</v>
      </c>
      <c r="BI37" s="174">
        <v>0</v>
      </c>
      <c r="BJ37" s="174">
        <v>0</v>
      </c>
      <c r="BK37" s="149">
        <v>0</v>
      </c>
      <c r="BL37" s="149">
        <v>0</v>
      </c>
      <c r="BM37" s="149">
        <v>0</v>
      </c>
      <c r="BN37" s="149">
        <v>0</v>
      </c>
      <c r="BO37" s="149">
        <v>0</v>
      </c>
      <c r="BP37" s="179">
        <v>0</v>
      </c>
      <c r="BQ37" s="149">
        <v>0</v>
      </c>
      <c r="BR37" s="174">
        <v>0</v>
      </c>
      <c r="BS37" s="174">
        <v>0</v>
      </c>
      <c r="BT37" s="174">
        <v>0</v>
      </c>
      <c r="BU37" s="174">
        <v>0</v>
      </c>
      <c r="BV37" s="174">
        <v>0</v>
      </c>
      <c r="BW37" s="174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72">
        <v>0</v>
      </c>
      <c r="CD37" s="174">
        <v>0</v>
      </c>
      <c r="CE37" s="149">
        <v>0</v>
      </c>
      <c r="CF37" s="174">
        <v>0</v>
      </c>
      <c r="CG37" s="174">
        <v>0</v>
      </c>
      <c r="CH37" s="174">
        <v>0</v>
      </c>
      <c r="CI37" s="174">
        <v>0</v>
      </c>
      <c r="CJ37" s="174">
        <v>0</v>
      </c>
      <c r="CK37" s="174">
        <v>0</v>
      </c>
      <c r="CL37" s="174">
        <v>0</v>
      </c>
      <c r="CM37" s="174">
        <v>0</v>
      </c>
      <c r="CN37" s="174">
        <v>0</v>
      </c>
      <c r="CO37" s="174">
        <v>0</v>
      </c>
    </row>
    <row r="38" spans="1:93" ht="14.25" thickBot="1" x14ac:dyDescent="0.3">
      <c r="B38" s="13">
        <v>2042</v>
      </c>
      <c r="C38" s="174">
        <v>0</v>
      </c>
      <c r="D38" s="174">
        <v>0</v>
      </c>
      <c r="E38" s="174">
        <v>0</v>
      </c>
      <c r="F38" s="149">
        <v>0</v>
      </c>
      <c r="G38" s="174">
        <v>0</v>
      </c>
      <c r="H38" s="174">
        <v>0</v>
      </c>
      <c r="I38" s="174">
        <v>0</v>
      </c>
      <c r="J38" s="149">
        <v>0</v>
      </c>
      <c r="K38" s="149">
        <v>0</v>
      </c>
      <c r="L38" s="149">
        <v>0</v>
      </c>
      <c r="M38" s="149">
        <v>0</v>
      </c>
      <c r="N38" s="149">
        <v>0</v>
      </c>
      <c r="O38" s="149">
        <v>0</v>
      </c>
      <c r="P38" s="149">
        <v>0</v>
      </c>
      <c r="Q38" s="149">
        <v>0</v>
      </c>
      <c r="R38" s="149">
        <v>0</v>
      </c>
      <c r="S38" s="149">
        <v>0</v>
      </c>
      <c r="T38" s="149">
        <v>0</v>
      </c>
      <c r="U38" s="149">
        <v>0</v>
      </c>
      <c r="V38" s="149">
        <v>0</v>
      </c>
      <c r="W38" s="149">
        <v>0</v>
      </c>
      <c r="X38" s="149">
        <v>0</v>
      </c>
      <c r="Y38" s="149">
        <v>0</v>
      </c>
      <c r="Z38" s="149">
        <v>0</v>
      </c>
      <c r="AA38" s="149">
        <v>0</v>
      </c>
      <c r="AB38" s="149">
        <v>0</v>
      </c>
      <c r="AC38" s="149">
        <v>0</v>
      </c>
      <c r="AD38" s="149">
        <v>0</v>
      </c>
      <c r="AE38" s="188">
        <v>372318</v>
      </c>
      <c r="AF38" s="188">
        <v>412228</v>
      </c>
      <c r="AG38" s="149">
        <v>0</v>
      </c>
      <c r="AH38" s="149">
        <v>0</v>
      </c>
      <c r="AI38" s="149">
        <v>0</v>
      </c>
      <c r="AJ38" s="149">
        <v>0</v>
      </c>
      <c r="AK38" s="149">
        <v>0</v>
      </c>
      <c r="AL38" s="174">
        <v>0</v>
      </c>
      <c r="AM38" s="174">
        <v>0</v>
      </c>
      <c r="AN38" s="1">
        <v>0</v>
      </c>
      <c r="AO38" s="148">
        <v>0</v>
      </c>
      <c r="AP38" s="148">
        <v>0</v>
      </c>
      <c r="AQ38" s="148">
        <v>0</v>
      </c>
      <c r="AR38" s="148">
        <v>0</v>
      </c>
      <c r="AS38" s="148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72">
        <v>0</v>
      </c>
      <c r="BF38" s="172">
        <v>0</v>
      </c>
      <c r="BG38" s="174">
        <v>0</v>
      </c>
      <c r="BH38" s="174">
        <v>0</v>
      </c>
      <c r="BI38" s="174">
        <v>0</v>
      </c>
      <c r="BJ38" s="149">
        <v>0</v>
      </c>
      <c r="BK38" s="149">
        <v>0</v>
      </c>
      <c r="BL38" s="149">
        <v>0</v>
      </c>
      <c r="BM38" s="149">
        <v>0</v>
      </c>
      <c r="BN38" s="149">
        <v>0</v>
      </c>
      <c r="BO38" s="179">
        <v>0</v>
      </c>
      <c r="BP38" s="149">
        <v>0</v>
      </c>
      <c r="BQ38" s="174">
        <v>0</v>
      </c>
      <c r="BR38" s="174">
        <v>0</v>
      </c>
      <c r="BS38" s="174">
        <v>0</v>
      </c>
      <c r="BT38" s="174">
        <v>0</v>
      </c>
      <c r="BU38" s="174">
        <v>0</v>
      </c>
      <c r="BV38" s="174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72">
        <v>0</v>
      </c>
      <c r="CC38" s="174">
        <v>0</v>
      </c>
      <c r="CD38" s="149">
        <v>0</v>
      </c>
      <c r="CE38" s="149">
        <v>0</v>
      </c>
      <c r="CF38" s="174">
        <v>0</v>
      </c>
      <c r="CG38" s="174">
        <v>0</v>
      </c>
      <c r="CH38" s="174">
        <v>0</v>
      </c>
      <c r="CI38" s="174">
        <v>0</v>
      </c>
      <c r="CJ38" s="174">
        <v>0</v>
      </c>
      <c r="CK38" s="174">
        <v>0</v>
      </c>
      <c r="CL38" s="174">
        <v>0</v>
      </c>
      <c r="CM38" s="174">
        <v>0</v>
      </c>
      <c r="CN38" s="174">
        <v>0</v>
      </c>
      <c r="CO38" s="174">
        <v>0</v>
      </c>
    </row>
    <row r="39" spans="1:93" ht="14.25" thickBot="1" x14ac:dyDescent="0.3">
      <c r="B39" s="13">
        <v>2043</v>
      </c>
      <c r="C39" s="174">
        <v>0</v>
      </c>
      <c r="D39" s="174">
        <v>0</v>
      </c>
      <c r="E39" s="149">
        <v>0</v>
      </c>
      <c r="F39" s="174">
        <v>0</v>
      </c>
      <c r="G39" s="174">
        <v>0</v>
      </c>
      <c r="H39" s="174">
        <v>0</v>
      </c>
      <c r="I39" s="149">
        <v>0</v>
      </c>
      <c r="J39" s="149">
        <v>0</v>
      </c>
      <c r="K39" s="149">
        <v>0</v>
      </c>
      <c r="L39" s="149">
        <v>0</v>
      </c>
      <c r="M39" s="149">
        <v>0</v>
      </c>
      <c r="N39" s="149">
        <v>0</v>
      </c>
      <c r="O39" s="149">
        <v>0</v>
      </c>
      <c r="P39" s="149">
        <v>0</v>
      </c>
      <c r="Q39" s="149">
        <v>0</v>
      </c>
      <c r="R39" s="149">
        <v>0</v>
      </c>
      <c r="S39" s="149">
        <v>0</v>
      </c>
      <c r="T39" s="149">
        <v>0</v>
      </c>
      <c r="U39" s="188">
        <v>0</v>
      </c>
      <c r="V39" s="149">
        <v>0</v>
      </c>
      <c r="W39" s="149">
        <v>0</v>
      </c>
      <c r="X39" s="149">
        <v>0</v>
      </c>
      <c r="Y39" s="149">
        <v>0</v>
      </c>
      <c r="Z39" s="149">
        <v>0</v>
      </c>
      <c r="AA39" s="149">
        <v>0</v>
      </c>
      <c r="AB39" s="149">
        <v>0</v>
      </c>
      <c r="AC39" s="149">
        <v>0</v>
      </c>
      <c r="AD39" s="188">
        <v>103127</v>
      </c>
      <c r="AE39" s="188">
        <v>438416</v>
      </c>
      <c r="AF39" s="149">
        <v>0</v>
      </c>
      <c r="AG39" s="149">
        <v>0</v>
      </c>
      <c r="AH39" s="149">
        <v>0</v>
      </c>
      <c r="AI39" s="149">
        <v>0</v>
      </c>
      <c r="AJ39" s="149">
        <v>0</v>
      </c>
      <c r="AK39" s="174">
        <v>0</v>
      </c>
      <c r="AL39" s="174">
        <v>0</v>
      </c>
      <c r="AM39" s="1">
        <v>0</v>
      </c>
      <c r="AN39" s="148">
        <v>0</v>
      </c>
      <c r="AO39" s="148">
        <v>0</v>
      </c>
      <c r="AP39" s="148">
        <v>0</v>
      </c>
      <c r="AQ39" s="148">
        <v>0</v>
      </c>
      <c r="AR39" s="148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72">
        <v>0</v>
      </c>
      <c r="BD39" s="172">
        <v>0</v>
      </c>
      <c r="BE39" s="172">
        <v>0</v>
      </c>
      <c r="BF39" s="174">
        <v>0</v>
      </c>
      <c r="BG39" s="174">
        <v>0</v>
      </c>
      <c r="BH39" s="174">
        <v>0</v>
      </c>
      <c r="BI39" s="149">
        <v>0</v>
      </c>
      <c r="BJ39" s="149">
        <v>0</v>
      </c>
      <c r="BK39" s="149">
        <v>0</v>
      </c>
      <c r="BL39" s="149">
        <v>0</v>
      </c>
      <c r="BM39" s="149">
        <v>0</v>
      </c>
      <c r="BN39" s="179">
        <v>0</v>
      </c>
      <c r="BO39" s="174">
        <v>0</v>
      </c>
      <c r="BP39" s="174">
        <v>0</v>
      </c>
      <c r="BQ39" s="174">
        <v>0</v>
      </c>
      <c r="BR39" s="174">
        <v>0</v>
      </c>
      <c r="BS39" s="174">
        <v>0</v>
      </c>
      <c r="BT39" s="174">
        <v>0</v>
      </c>
      <c r="BU39" s="174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72">
        <v>0</v>
      </c>
      <c r="CB39" s="174">
        <v>0</v>
      </c>
      <c r="CC39" s="149">
        <v>0</v>
      </c>
      <c r="CD39" s="149">
        <v>0</v>
      </c>
      <c r="CE39" s="149">
        <v>0</v>
      </c>
      <c r="CF39" s="174">
        <v>0</v>
      </c>
      <c r="CG39" s="174">
        <v>0</v>
      </c>
      <c r="CH39" s="174">
        <v>0</v>
      </c>
      <c r="CI39" s="174">
        <v>0</v>
      </c>
      <c r="CJ39" s="174">
        <v>0</v>
      </c>
      <c r="CK39" s="174">
        <v>0</v>
      </c>
      <c r="CL39" s="174">
        <v>0</v>
      </c>
      <c r="CM39" s="174">
        <v>0</v>
      </c>
      <c r="CN39" s="174">
        <v>0</v>
      </c>
      <c r="CO39" s="174">
        <v>0</v>
      </c>
    </row>
    <row r="40" spans="1:93" ht="14.25" thickBot="1" x14ac:dyDescent="0.3">
      <c r="B40" s="13">
        <v>2044</v>
      </c>
      <c r="C40" s="174">
        <v>0</v>
      </c>
      <c r="D40" s="174">
        <v>0</v>
      </c>
      <c r="E40" s="149">
        <v>0</v>
      </c>
      <c r="F40" s="174">
        <v>0</v>
      </c>
      <c r="G40" s="174">
        <v>0</v>
      </c>
      <c r="H40" s="149">
        <v>0</v>
      </c>
      <c r="I40" s="149">
        <v>0</v>
      </c>
      <c r="J40" s="149">
        <v>0</v>
      </c>
      <c r="K40" s="149">
        <v>0</v>
      </c>
      <c r="L40" s="149">
        <v>0</v>
      </c>
      <c r="M40" s="149">
        <v>0</v>
      </c>
      <c r="N40" s="149">
        <v>0</v>
      </c>
      <c r="O40" s="149">
        <v>0</v>
      </c>
      <c r="P40" s="149">
        <v>0</v>
      </c>
      <c r="Q40" s="188">
        <v>0</v>
      </c>
      <c r="R40" s="149">
        <v>0</v>
      </c>
      <c r="S40" s="149">
        <v>0</v>
      </c>
      <c r="T40" s="188">
        <v>102807</v>
      </c>
      <c r="U40" s="149">
        <v>0</v>
      </c>
      <c r="V40" s="149">
        <v>0</v>
      </c>
      <c r="W40" s="149">
        <v>0</v>
      </c>
      <c r="X40" s="149">
        <v>0</v>
      </c>
      <c r="Y40" s="149">
        <v>0</v>
      </c>
      <c r="Z40" s="149">
        <v>0</v>
      </c>
      <c r="AA40" s="149">
        <v>0</v>
      </c>
      <c r="AB40" s="149">
        <v>0</v>
      </c>
      <c r="AC40" s="188">
        <v>278838</v>
      </c>
      <c r="AD40" s="188">
        <v>422053</v>
      </c>
      <c r="AE40" s="149">
        <v>0</v>
      </c>
      <c r="AF40" s="149">
        <v>0</v>
      </c>
      <c r="AG40" s="149">
        <v>0</v>
      </c>
      <c r="AH40" s="149">
        <v>0</v>
      </c>
      <c r="AI40" s="149">
        <v>0</v>
      </c>
      <c r="AJ40" s="149">
        <v>0</v>
      </c>
      <c r="AK40" s="174">
        <v>0</v>
      </c>
      <c r="AL40" s="1">
        <v>0</v>
      </c>
      <c r="AM40" s="148">
        <v>0</v>
      </c>
      <c r="AN40" s="148">
        <v>0</v>
      </c>
      <c r="AO40" s="148">
        <v>0</v>
      </c>
      <c r="AP40" s="148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72">
        <v>0</v>
      </c>
      <c r="BD40" s="172">
        <v>0</v>
      </c>
      <c r="BE40" s="174">
        <v>0</v>
      </c>
      <c r="BF40" s="174">
        <v>0</v>
      </c>
      <c r="BG40" s="174">
        <v>0</v>
      </c>
      <c r="BH40" s="149">
        <v>0</v>
      </c>
      <c r="BI40" s="149">
        <v>0</v>
      </c>
      <c r="BJ40" s="149">
        <v>0</v>
      </c>
      <c r="BK40" s="149">
        <v>0</v>
      </c>
      <c r="BL40" s="149">
        <v>0</v>
      </c>
      <c r="BM40" s="179">
        <v>0</v>
      </c>
      <c r="BN40" s="174">
        <v>0</v>
      </c>
      <c r="BO40" s="149">
        <v>0</v>
      </c>
      <c r="BP40" s="174">
        <v>0</v>
      </c>
      <c r="BQ40" s="174">
        <v>0</v>
      </c>
      <c r="BR40" s="174">
        <v>0</v>
      </c>
      <c r="BS40" s="172">
        <v>0</v>
      </c>
      <c r="BT40" s="174">
        <v>0</v>
      </c>
      <c r="BU40" s="172">
        <v>0</v>
      </c>
      <c r="BV40" s="1">
        <v>0</v>
      </c>
      <c r="BW40" s="172">
        <v>0</v>
      </c>
      <c r="BX40" s="1">
        <v>0</v>
      </c>
      <c r="BY40" s="172">
        <v>0</v>
      </c>
      <c r="BZ40" s="172">
        <v>0</v>
      </c>
      <c r="CA40" s="174">
        <v>0</v>
      </c>
      <c r="CB40" s="149">
        <v>0</v>
      </c>
      <c r="CC40" s="149">
        <v>0</v>
      </c>
      <c r="CD40" s="149">
        <v>0</v>
      </c>
      <c r="CE40" s="149">
        <v>0</v>
      </c>
      <c r="CF40" s="174">
        <v>0</v>
      </c>
      <c r="CG40" s="174">
        <v>0</v>
      </c>
      <c r="CH40" s="174">
        <v>0</v>
      </c>
      <c r="CI40" s="174">
        <v>0</v>
      </c>
      <c r="CJ40" s="174">
        <v>0</v>
      </c>
      <c r="CK40" s="174">
        <v>0</v>
      </c>
      <c r="CL40" s="174">
        <v>0</v>
      </c>
      <c r="CM40" s="174">
        <v>0</v>
      </c>
      <c r="CN40" s="174">
        <v>0</v>
      </c>
      <c r="CO40" s="174">
        <v>0</v>
      </c>
    </row>
    <row r="41" spans="1:93" ht="14.25" thickBot="1" x14ac:dyDescent="0.3">
      <c r="B41" s="13">
        <v>2045</v>
      </c>
      <c r="C41" s="174">
        <v>0</v>
      </c>
      <c r="D41" s="174">
        <v>0</v>
      </c>
      <c r="E41" s="174">
        <v>0</v>
      </c>
      <c r="F41" s="174">
        <v>0</v>
      </c>
      <c r="G41" s="149">
        <v>0</v>
      </c>
      <c r="H41" s="149">
        <v>0</v>
      </c>
      <c r="I41" s="149">
        <v>0</v>
      </c>
      <c r="J41" s="149">
        <v>0</v>
      </c>
      <c r="K41" s="149">
        <v>0</v>
      </c>
      <c r="L41" s="149">
        <v>0</v>
      </c>
      <c r="M41" s="149">
        <v>0</v>
      </c>
      <c r="N41" s="149">
        <v>0</v>
      </c>
      <c r="O41" s="188">
        <v>16475</v>
      </c>
      <c r="P41" s="188">
        <v>0</v>
      </c>
      <c r="Q41" s="149">
        <v>0</v>
      </c>
      <c r="R41" s="149">
        <v>0</v>
      </c>
      <c r="S41" s="188">
        <v>103521</v>
      </c>
      <c r="T41" s="149">
        <v>0</v>
      </c>
      <c r="U41" s="149">
        <v>0</v>
      </c>
      <c r="V41" s="149">
        <v>0</v>
      </c>
      <c r="W41" s="149">
        <v>0</v>
      </c>
      <c r="X41" s="149">
        <v>0</v>
      </c>
      <c r="Y41" s="149">
        <v>0</v>
      </c>
      <c r="Z41" s="149">
        <v>0</v>
      </c>
      <c r="AA41" s="149">
        <v>0</v>
      </c>
      <c r="AB41" s="188">
        <v>103128</v>
      </c>
      <c r="AC41" s="188">
        <v>409031</v>
      </c>
      <c r="AD41" s="149">
        <v>0</v>
      </c>
      <c r="AE41" s="149">
        <v>0</v>
      </c>
      <c r="AF41" s="149">
        <v>0</v>
      </c>
      <c r="AG41" s="149">
        <v>0</v>
      </c>
      <c r="AH41" s="149">
        <v>0</v>
      </c>
      <c r="AI41" s="149">
        <v>0</v>
      </c>
      <c r="AJ41" s="174">
        <v>0</v>
      </c>
      <c r="AK41" s="1">
        <v>0</v>
      </c>
      <c r="AL41" s="148">
        <v>0</v>
      </c>
      <c r="AM41" s="148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72">
        <v>0</v>
      </c>
      <c r="BC41" s="172">
        <v>0</v>
      </c>
      <c r="BD41" s="174">
        <v>0</v>
      </c>
      <c r="BE41" s="174">
        <v>0</v>
      </c>
      <c r="BF41" s="174">
        <v>0</v>
      </c>
      <c r="BG41" s="149">
        <v>0</v>
      </c>
      <c r="BH41" s="149">
        <v>0</v>
      </c>
      <c r="BI41" s="149">
        <v>0</v>
      </c>
      <c r="BJ41" s="149">
        <v>0</v>
      </c>
      <c r="BK41" s="149">
        <v>0</v>
      </c>
      <c r="BL41" s="179">
        <v>0</v>
      </c>
      <c r="BM41" s="149">
        <v>0</v>
      </c>
      <c r="BN41" s="174">
        <v>0</v>
      </c>
      <c r="BO41" s="174">
        <v>0</v>
      </c>
      <c r="BP41" s="174">
        <v>0</v>
      </c>
      <c r="BQ41" s="174">
        <v>0</v>
      </c>
      <c r="BR41" s="172">
        <v>0</v>
      </c>
      <c r="BS41" s="174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72">
        <v>0</v>
      </c>
      <c r="BZ41" s="172">
        <v>0</v>
      </c>
      <c r="CA41" s="149">
        <v>0</v>
      </c>
      <c r="CB41" s="149">
        <v>0</v>
      </c>
      <c r="CC41" s="149">
        <v>0</v>
      </c>
      <c r="CD41" s="149">
        <v>0</v>
      </c>
      <c r="CE41" s="149">
        <v>0</v>
      </c>
      <c r="CF41" s="174">
        <v>0</v>
      </c>
      <c r="CG41" s="174">
        <v>0</v>
      </c>
      <c r="CH41" s="174">
        <v>0</v>
      </c>
      <c r="CI41" s="174">
        <v>0</v>
      </c>
      <c r="CJ41" s="174">
        <v>0</v>
      </c>
      <c r="CK41" s="174">
        <v>0</v>
      </c>
      <c r="CL41" s="174">
        <v>0</v>
      </c>
      <c r="CM41" s="174">
        <v>0</v>
      </c>
      <c r="CN41" s="174">
        <v>0</v>
      </c>
      <c r="CO41" s="174">
        <v>0</v>
      </c>
    </row>
    <row r="42" spans="1:93" ht="14.25" thickBot="1" x14ac:dyDescent="0.3">
      <c r="B42" s="13">
        <v>2046</v>
      </c>
      <c r="C42" s="174">
        <v>0</v>
      </c>
      <c r="D42" s="174">
        <v>0</v>
      </c>
      <c r="E42" s="174">
        <v>0</v>
      </c>
      <c r="F42" s="149">
        <v>0</v>
      </c>
      <c r="G42" s="149">
        <v>0</v>
      </c>
      <c r="H42" s="149">
        <v>0</v>
      </c>
      <c r="I42" s="149">
        <v>0</v>
      </c>
      <c r="J42" s="149">
        <v>0</v>
      </c>
      <c r="K42" s="149">
        <v>0</v>
      </c>
      <c r="L42" s="149">
        <v>0</v>
      </c>
      <c r="M42" s="149">
        <v>0</v>
      </c>
      <c r="N42" s="188">
        <v>536283</v>
      </c>
      <c r="O42" s="188">
        <v>259110</v>
      </c>
      <c r="P42" s="149">
        <v>0</v>
      </c>
      <c r="Q42" s="149">
        <v>0</v>
      </c>
      <c r="R42" s="149">
        <v>0</v>
      </c>
      <c r="S42" s="149">
        <v>0</v>
      </c>
      <c r="T42" s="149">
        <v>0</v>
      </c>
      <c r="U42" s="149">
        <v>0</v>
      </c>
      <c r="V42" s="149">
        <v>0</v>
      </c>
      <c r="W42" s="149">
        <v>0</v>
      </c>
      <c r="X42" s="149">
        <v>0</v>
      </c>
      <c r="Y42" s="149">
        <v>0</v>
      </c>
      <c r="Z42" s="149">
        <v>0</v>
      </c>
      <c r="AA42" s="188">
        <v>582209</v>
      </c>
      <c r="AB42" s="188">
        <v>413753</v>
      </c>
      <c r="AC42" s="149">
        <v>0</v>
      </c>
      <c r="AD42" s="149">
        <v>0</v>
      </c>
      <c r="AE42" s="149">
        <v>0</v>
      </c>
      <c r="AF42" s="149">
        <v>0</v>
      </c>
      <c r="AG42" s="149">
        <v>0</v>
      </c>
      <c r="AH42" s="149">
        <v>0</v>
      </c>
      <c r="AI42" s="149">
        <v>0</v>
      </c>
      <c r="AJ42" s="1">
        <v>0</v>
      </c>
      <c r="AK42" s="148">
        <v>0</v>
      </c>
      <c r="AL42" s="148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72">
        <v>0</v>
      </c>
      <c r="BA42" s="172">
        <v>0</v>
      </c>
      <c r="BB42" s="172">
        <v>0</v>
      </c>
      <c r="BC42" s="174">
        <v>0</v>
      </c>
      <c r="BD42" s="174">
        <v>0</v>
      </c>
      <c r="BE42" s="149">
        <v>0</v>
      </c>
      <c r="BF42" s="149">
        <v>0</v>
      </c>
      <c r="BG42" s="149">
        <v>0</v>
      </c>
      <c r="BH42" s="149">
        <v>0</v>
      </c>
      <c r="BI42" s="149">
        <v>0</v>
      </c>
      <c r="BJ42" s="149">
        <v>0</v>
      </c>
      <c r="BK42" s="179">
        <v>0</v>
      </c>
      <c r="BL42" s="149">
        <v>0</v>
      </c>
      <c r="BM42" s="149">
        <v>0</v>
      </c>
      <c r="BN42" s="174">
        <v>0</v>
      </c>
      <c r="BO42" s="174">
        <v>0</v>
      </c>
      <c r="BP42" s="174">
        <v>0</v>
      </c>
      <c r="BQ42" s="174">
        <v>0</v>
      </c>
      <c r="BR42" s="174">
        <v>0</v>
      </c>
      <c r="BS42" s="172">
        <v>0</v>
      </c>
      <c r="BT42" s="1">
        <v>0</v>
      </c>
      <c r="BU42" s="1">
        <v>0</v>
      </c>
      <c r="BV42" s="1">
        <v>0</v>
      </c>
      <c r="BW42" s="1">
        <v>0</v>
      </c>
      <c r="BX42" s="172">
        <v>0</v>
      </c>
      <c r="BY42" s="174">
        <v>0</v>
      </c>
      <c r="BZ42" s="149">
        <v>0</v>
      </c>
      <c r="CA42" s="149">
        <v>0</v>
      </c>
      <c r="CB42" s="149">
        <v>0</v>
      </c>
      <c r="CC42" s="149">
        <v>0</v>
      </c>
      <c r="CD42" s="149">
        <v>0</v>
      </c>
      <c r="CE42" s="149">
        <v>0</v>
      </c>
      <c r="CF42" s="174">
        <v>0</v>
      </c>
      <c r="CG42" s="174">
        <v>0</v>
      </c>
      <c r="CH42" s="174">
        <v>0</v>
      </c>
      <c r="CI42" s="174">
        <v>0</v>
      </c>
      <c r="CJ42" s="174">
        <v>0</v>
      </c>
      <c r="CK42" s="174">
        <v>0</v>
      </c>
      <c r="CL42" s="174">
        <v>0</v>
      </c>
      <c r="CM42" s="174">
        <v>0</v>
      </c>
      <c r="CN42" s="174">
        <v>0</v>
      </c>
      <c r="CO42" s="149">
        <v>0</v>
      </c>
    </row>
    <row r="43" spans="1:93" ht="14.25" thickBot="1" x14ac:dyDescent="0.3">
      <c r="B43" s="13">
        <v>2047</v>
      </c>
      <c r="C43" s="174">
        <v>0</v>
      </c>
      <c r="D43" s="174">
        <v>0</v>
      </c>
      <c r="E43" s="149">
        <v>0</v>
      </c>
      <c r="F43" s="149">
        <v>0</v>
      </c>
      <c r="G43" s="149">
        <v>0</v>
      </c>
      <c r="H43" s="149">
        <v>0</v>
      </c>
      <c r="I43" s="149">
        <v>0</v>
      </c>
      <c r="J43" s="149">
        <v>0</v>
      </c>
      <c r="K43" s="149">
        <v>0</v>
      </c>
      <c r="L43" s="149">
        <v>0</v>
      </c>
      <c r="M43" s="188">
        <v>73604</v>
      </c>
      <c r="N43" s="188">
        <v>261171</v>
      </c>
      <c r="O43" s="149">
        <v>0</v>
      </c>
      <c r="P43" s="149">
        <v>0</v>
      </c>
      <c r="Q43" s="188">
        <v>245776</v>
      </c>
      <c r="R43" s="149">
        <v>0</v>
      </c>
      <c r="S43" s="149">
        <v>0</v>
      </c>
      <c r="T43" s="149">
        <v>0</v>
      </c>
      <c r="U43" s="149">
        <v>0</v>
      </c>
      <c r="V43" s="149">
        <v>0</v>
      </c>
      <c r="W43" s="149">
        <v>0</v>
      </c>
      <c r="X43" s="149">
        <v>0</v>
      </c>
      <c r="Y43" s="149">
        <v>0</v>
      </c>
      <c r="Z43" s="188">
        <v>937252</v>
      </c>
      <c r="AA43" s="188">
        <v>476170</v>
      </c>
      <c r="AB43" s="149">
        <v>0</v>
      </c>
      <c r="AC43" s="149">
        <v>0</v>
      </c>
      <c r="AD43" s="149">
        <v>0</v>
      </c>
      <c r="AE43" s="149">
        <v>0</v>
      </c>
      <c r="AF43" s="149">
        <v>0</v>
      </c>
      <c r="AG43" s="149">
        <v>0</v>
      </c>
      <c r="AH43" s="149">
        <v>0</v>
      </c>
      <c r="AI43" s="1">
        <v>0</v>
      </c>
      <c r="AJ43" s="148">
        <v>0</v>
      </c>
      <c r="AK43" s="148">
        <v>0</v>
      </c>
      <c r="AL43" s="148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72">
        <v>0</v>
      </c>
      <c r="AZ43" s="172">
        <v>0</v>
      </c>
      <c r="BA43" s="172">
        <v>0</v>
      </c>
      <c r="BB43" s="174">
        <v>0</v>
      </c>
      <c r="BC43" s="174">
        <v>0</v>
      </c>
      <c r="BD43" s="174">
        <v>0</v>
      </c>
      <c r="BE43" s="149">
        <v>0</v>
      </c>
      <c r="BF43" s="149">
        <v>0</v>
      </c>
      <c r="BG43" s="149">
        <v>0</v>
      </c>
      <c r="BH43" s="149">
        <v>0</v>
      </c>
      <c r="BI43" s="149">
        <v>0</v>
      </c>
      <c r="BJ43" s="179">
        <v>0</v>
      </c>
      <c r="BK43" s="149">
        <v>0</v>
      </c>
      <c r="BL43" s="149">
        <v>0</v>
      </c>
      <c r="BM43" s="149">
        <v>0</v>
      </c>
      <c r="BN43" s="174">
        <v>0</v>
      </c>
      <c r="BO43" s="174">
        <v>0</v>
      </c>
      <c r="BP43" s="174">
        <v>0</v>
      </c>
      <c r="BQ43" s="174">
        <v>0</v>
      </c>
      <c r="BR43" s="174">
        <v>0</v>
      </c>
      <c r="BS43" s="1">
        <v>0</v>
      </c>
      <c r="BT43" s="1">
        <v>0</v>
      </c>
      <c r="BU43" s="1">
        <v>0</v>
      </c>
      <c r="BV43" s="1">
        <v>0</v>
      </c>
      <c r="BW43" s="172">
        <v>0</v>
      </c>
      <c r="BX43" s="172">
        <v>0</v>
      </c>
      <c r="BY43" s="149">
        <v>0</v>
      </c>
      <c r="BZ43" s="149">
        <v>0</v>
      </c>
      <c r="CA43" s="149">
        <v>0</v>
      </c>
      <c r="CB43" s="149">
        <v>0</v>
      </c>
      <c r="CC43" s="149">
        <v>0</v>
      </c>
      <c r="CD43" s="149">
        <v>0</v>
      </c>
      <c r="CE43" s="149">
        <v>0</v>
      </c>
      <c r="CF43" s="174">
        <v>0</v>
      </c>
      <c r="CG43" s="174">
        <v>0</v>
      </c>
      <c r="CH43" s="174">
        <v>0</v>
      </c>
      <c r="CI43" s="174">
        <v>0</v>
      </c>
      <c r="CJ43" s="174">
        <v>0</v>
      </c>
      <c r="CK43" s="174">
        <v>0</v>
      </c>
      <c r="CL43" s="174">
        <v>0</v>
      </c>
      <c r="CM43" s="174">
        <v>0</v>
      </c>
      <c r="CN43" s="174">
        <v>0</v>
      </c>
      <c r="CO43" s="174">
        <v>0</v>
      </c>
    </row>
    <row r="44" spans="1:93" ht="14.25" thickBot="1" x14ac:dyDescent="0.3">
      <c r="B44" s="13">
        <v>2048</v>
      </c>
      <c r="C44" s="174">
        <v>0</v>
      </c>
      <c r="D44" s="174">
        <v>0</v>
      </c>
      <c r="E44" s="149">
        <v>0</v>
      </c>
      <c r="F44" s="149">
        <v>0</v>
      </c>
      <c r="G44" s="149">
        <v>0</v>
      </c>
      <c r="H44" s="149">
        <v>0</v>
      </c>
      <c r="I44" s="149">
        <v>0</v>
      </c>
      <c r="J44" s="149">
        <v>0</v>
      </c>
      <c r="K44" s="149">
        <v>0</v>
      </c>
      <c r="L44" s="188">
        <v>1104575</v>
      </c>
      <c r="M44" s="188">
        <v>242384</v>
      </c>
      <c r="N44" s="149">
        <v>0</v>
      </c>
      <c r="O44" s="149">
        <v>0</v>
      </c>
      <c r="P44" s="188">
        <v>247399</v>
      </c>
      <c r="Q44" s="149">
        <v>0</v>
      </c>
      <c r="R44" s="149">
        <v>0</v>
      </c>
      <c r="S44" s="149">
        <v>0</v>
      </c>
      <c r="T44" s="149">
        <v>0</v>
      </c>
      <c r="U44" s="149">
        <v>0</v>
      </c>
      <c r="V44" s="149">
        <v>0</v>
      </c>
      <c r="W44" s="149">
        <v>0</v>
      </c>
      <c r="X44" s="149">
        <v>0</v>
      </c>
      <c r="Y44" s="188">
        <v>964994</v>
      </c>
      <c r="Z44" s="188">
        <v>436894</v>
      </c>
      <c r="AA44" s="149">
        <v>0</v>
      </c>
      <c r="AB44" s="149">
        <v>0</v>
      </c>
      <c r="AC44" s="149">
        <v>0</v>
      </c>
      <c r="AD44" s="149">
        <v>0</v>
      </c>
      <c r="AE44" s="149">
        <v>0</v>
      </c>
      <c r="AF44" s="149">
        <v>0</v>
      </c>
      <c r="AG44" s="149">
        <v>0</v>
      </c>
      <c r="AH44" s="1">
        <v>0</v>
      </c>
      <c r="AI44" s="1">
        <v>0</v>
      </c>
      <c r="AJ44" s="148">
        <v>0</v>
      </c>
      <c r="AK44" s="148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72">
        <v>0</v>
      </c>
      <c r="AY44" s="172">
        <v>0</v>
      </c>
      <c r="AZ44" s="172">
        <v>0</v>
      </c>
      <c r="BA44" s="174">
        <v>0</v>
      </c>
      <c r="BB44" s="174">
        <v>0</v>
      </c>
      <c r="BC44" s="174">
        <v>0</v>
      </c>
      <c r="BD44" s="149">
        <v>0</v>
      </c>
      <c r="BE44" s="149">
        <v>0</v>
      </c>
      <c r="BF44" s="149">
        <v>0</v>
      </c>
      <c r="BG44" s="149">
        <v>0</v>
      </c>
      <c r="BH44" s="149">
        <v>0</v>
      </c>
      <c r="BI44" s="179">
        <v>0</v>
      </c>
      <c r="BJ44" s="149">
        <v>0</v>
      </c>
      <c r="BK44" s="149">
        <v>0</v>
      </c>
      <c r="BL44" s="149">
        <v>0</v>
      </c>
      <c r="BM44" s="149">
        <v>0</v>
      </c>
      <c r="BN44" s="174">
        <v>0</v>
      </c>
      <c r="BO44" s="172">
        <v>0</v>
      </c>
      <c r="BP44" s="174">
        <v>0</v>
      </c>
      <c r="BQ44" s="174">
        <v>0</v>
      </c>
      <c r="BR44" s="174">
        <v>0</v>
      </c>
      <c r="BS44" s="172">
        <v>0</v>
      </c>
      <c r="BT44" s="1">
        <v>0</v>
      </c>
      <c r="BU44" s="172">
        <v>0</v>
      </c>
      <c r="BV44" s="172">
        <v>0</v>
      </c>
      <c r="BW44" s="172">
        <v>0</v>
      </c>
      <c r="BX44" s="149">
        <v>0</v>
      </c>
      <c r="BY44" s="149">
        <v>0</v>
      </c>
      <c r="BZ44" s="149">
        <v>0</v>
      </c>
      <c r="CA44" s="149">
        <v>0</v>
      </c>
      <c r="CB44" s="149">
        <v>0</v>
      </c>
      <c r="CC44" s="149">
        <v>0</v>
      </c>
      <c r="CD44" s="149">
        <v>0</v>
      </c>
      <c r="CE44" s="149">
        <v>0</v>
      </c>
      <c r="CF44" s="174">
        <v>0</v>
      </c>
      <c r="CG44" s="174">
        <v>0</v>
      </c>
      <c r="CH44" s="174">
        <v>0</v>
      </c>
      <c r="CI44" s="174">
        <v>0</v>
      </c>
      <c r="CJ44" s="149">
        <v>0</v>
      </c>
      <c r="CK44" s="174">
        <v>0</v>
      </c>
      <c r="CL44" s="174">
        <v>0</v>
      </c>
      <c r="CM44" s="174">
        <v>0</v>
      </c>
      <c r="CN44" s="174">
        <v>0</v>
      </c>
      <c r="CO44" s="174">
        <v>0</v>
      </c>
    </row>
    <row r="45" spans="1:93" ht="14.25" thickBot="1" x14ac:dyDescent="0.3">
      <c r="B45" s="13">
        <v>2049</v>
      </c>
      <c r="C45" s="174">
        <v>0</v>
      </c>
      <c r="D45" s="149">
        <v>0</v>
      </c>
      <c r="E45" s="149">
        <v>0</v>
      </c>
      <c r="F45" s="149">
        <v>0</v>
      </c>
      <c r="G45" s="149">
        <v>0</v>
      </c>
      <c r="H45" s="149">
        <v>0</v>
      </c>
      <c r="I45" s="149">
        <v>0</v>
      </c>
      <c r="J45" s="149">
        <v>0</v>
      </c>
      <c r="K45" s="188">
        <v>1378852</v>
      </c>
      <c r="L45" s="188">
        <v>263333</v>
      </c>
      <c r="M45" s="149">
        <v>0</v>
      </c>
      <c r="N45" s="149">
        <v>0</v>
      </c>
      <c r="O45" s="188">
        <v>245686</v>
      </c>
      <c r="P45" s="149">
        <v>0</v>
      </c>
      <c r="Q45" s="149">
        <v>0</v>
      </c>
      <c r="R45" s="149">
        <v>0</v>
      </c>
      <c r="S45" s="149">
        <v>0</v>
      </c>
      <c r="T45" s="149">
        <v>0</v>
      </c>
      <c r="U45" s="149">
        <v>0</v>
      </c>
      <c r="V45" s="149">
        <v>0</v>
      </c>
      <c r="W45" s="149">
        <v>0</v>
      </c>
      <c r="X45" s="188">
        <v>983723</v>
      </c>
      <c r="Y45" s="188">
        <v>491464</v>
      </c>
      <c r="Z45" s="149">
        <v>0</v>
      </c>
      <c r="AA45" s="149">
        <v>0</v>
      </c>
      <c r="AB45" s="149">
        <v>0</v>
      </c>
      <c r="AC45" s="149">
        <v>0</v>
      </c>
      <c r="AD45" s="149">
        <v>0</v>
      </c>
      <c r="AE45" s="149">
        <v>0</v>
      </c>
      <c r="AF45" s="149">
        <v>0</v>
      </c>
      <c r="AG45" s="1">
        <v>0</v>
      </c>
      <c r="AH45" s="1">
        <v>0</v>
      </c>
      <c r="AI45" s="148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72">
        <v>0</v>
      </c>
      <c r="AX45" s="172">
        <v>0</v>
      </c>
      <c r="AY45" s="172">
        <v>0</v>
      </c>
      <c r="AZ45" s="174">
        <v>0</v>
      </c>
      <c r="BA45" s="174">
        <v>0</v>
      </c>
      <c r="BB45" s="174">
        <v>0</v>
      </c>
      <c r="BC45" s="149">
        <v>0</v>
      </c>
      <c r="BD45" s="149">
        <v>0</v>
      </c>
      <c r="BE45" s="149">
        <v>0</v>
      </c>
      <c r="BF45" s="149">
        <v>0</v>
      </c>
      <c r="BG45" s="149">
        <v>0</v>
      </c>
      <c r="BH45" s="179">
        <v>0</v>
      </c>
      <c r="BI45" s="149">
        <v>0</v>
      </c>
      <c r="BJ45" s="149">
        <v>0</v>
      </c>
      <c r="BK45" s="149">
        <v>0</v>
      </c>
      <c r="BL45" s="149">
        <v>0</v>
      </c>
      <c r="BM45" s="149">
        <v>0</v>
      </c>
      <c r="BN45" s="172">
        <v>0</v>
      </c>
      <c r="BO45" s="174">
        <v>0</v>
      </c>
      <c r="BP45" s="174">
        <v>0</v>
      </c>
      <c r="BQ45" s="174">
        <v>0</v>
      </c>
      <c r="BR45" s="174">
        <v>0</v>
      </c>
      <c r="BS45" s="1">
        <v>0</v>
      </c>
      <c r="BT45" s="1">
        <v>0</v>
      </c>
      <c r="BU45" s="172">
        <v>0</v>
      </c>
      <c r="BV45" s="172">
        <v>0</v>
      </c>
      <c r="BW45" s="149">
        <v>0</v>
      </c>
      <c r="BX45" s="149">
        <v>0</v>
      </c>
      <c r="BY45" s="149">
        <v>0</v>
      </c>
      <c r="BZ45" s="149">
        <v>0</v>
      </c>
      <c r="CA45" s="149">
        <v>0</v>
      </c>
      <c r="CB45" s="149">
        <v>0</v>
      </c>
      <c r="CC45" s="149">
        <v>0</v>
      </c>
      <c r="CD45" s="149">
        <v>0</v>
      </c>
      <c r="CE45" s="149">
        <v>0</v>
      </c>
      <c r="CF45" s="174">
        <v>0</v>
      </c>
      <c r="CG45" s="174">
        <v>0</v>
      </c>
      <c r="CH45" s="149">
        <v>0</v>
      </c>
      <c r="CI45" s="149">
        <v>0</v>
      </c>
      <c r="CJ45" s="174">
        <v>0</v>
      </c>
      <c r="CK45" s="174">
        <v>0</v>
      </c>
      <c r="CL45" s="174">
        <v>0</v>
      </c>
      <c r="CM45" s="149">
        <v>0</v>
      </c>
      <c r="CN45" s="174">
        <v>0</v>
      </c>
      <c r="CO45" s="174">
        <v>0</v>
      </c>
    </row>
    <row r="46" spans="1:93" x14ac:dyDescent="0.25">
      <c r="B46" s="13">
        <v>2050</v>
      </c>
      <c r="C46" s="149">
        <v>0</v>
      </c>
      <c r="D46" s="149">
        <v>0</v>
      </c>
      <c r="E46" s="149">
        <v>0</v>
      </c>
      <c r="F46" s="149">
        <v>0</v>
      </c>
      <c r="G46" s="149">
        <v>0</v>
      </c>
      <c r="H46" s="149">
        <v>0</v>
      </c>
      <c r="I46" s="149">
        <v>0</v>
      </c>
      <c r="J46" s="188">
        <v>567553</v>
      </c>
      <c r="K46" s="188">
        <v>263969</v>
      </c>
      <c r="L46" s="149">
        <v>0</v>
      </c>
      <c r="M46" s="149">
        <v>0</v>
      </c>
      <c r="N46" s="188">
        <v>245752</v>
      </c>
      <c r="O46" s="149">
        <v>0</v>
      </c>
      <c r="P46" s="188">
        <v>0</v>
      </c>
      <c r="Q46" s="149">
        <v>0</v>
      </c>
      <c r="R46" s="149">
        <v>0</v>
      </c>
      <c r="S46" s="149">
        <v>0</v>
      </c>
      <c r="T46" s="149">
        <v>0</v>
      </c>
      <c r="U46" s="149">
        <v>0</v>
      </c>
      <c r="V46" s="149">
        <v>0</v>
      </c>
      <c r="W46" s="188">
        <v>1027941</v>
      </c>
      <c r="X46" s="188">
        <v>494622</v>
      </c>
      <c r="Y46" s="149">
        <v>0</v>
      </c>
      <c r="Z46" s="149">
        <v>0</v>
      </c>
      <c r="AA46" s="149">
        <v>0</v>
      </c>
      <c r="AB46" s="149">
        <v>0</v>
      </c>
      <c r="AC46" s="149">
        <v>0</v>
      </c>
      <c r="AD46" s="149">
        <v>0</v>
      </c>
      <c r="AE46" s="149">
        <v>0</v>
      </c>
      <c r="AF46" s="1">
        <v>0</v>
      </c>
      <c r="AG46" s="1">
        <v>0</v>
      </c>
      <c r="AH46" s="148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72">
        <v>0</v>
      </c>
      <c r="AS46" s="1">
        <v>0</v>
      </c>
      <c r="AT46" s="1">
        <v>0</v>
      </c>
      <c r="AU46" s="1">
        <v>0</v>
      </c>
      <c r="AV46" s="172">
        <v>0</v>
      </c>
      <c r="AW46" s="172">
        <v>0</v>
      </c>
      <c r="AX46" s="172">
        <v>0</v>
      </c>
      <c r="AY46" s="174">
        <v>0</v>
      </c>
      <c r="AZ46" s="174">
        <v>0</v>
      </c>
      <c r="BA46" s="174">
        <v>0</v>
      </c>
      <c r="BB46" s="149">
        <v>0</v>
      </c>
      <c r="BC46" s="149">
        <v>0</v>
      </c>
      <c r="BD46" s="149">
        <v>0</v>
      </c>
      <c r="BE46" s="149">
        <v>0</v>
      </c>
      <c r="BF46" s="149">
        <v>0</v>
      </c>
      <c r="BG46" s="179">
        <v>0</v>
      </c>
      <c r="BH46" s="149">
        <v>0</v>
      </c>
      <c r="BI46" s="149">
        <v>0</v>
      </c>
      <c r="BJ46" s="149">
        <v>0</v>
      </c>
      <c r="BK46" s="149">
        <v>0</v>
      </c>
      <c r="BL46" s="149">
        <v>0</v>
      </c>
      <c r="BM46" s="174">
        <v>0</v>
      </c>
      <c r="BN46" s="174">
        <v>0</v>
      </c>
      <c r="BO46" s="174">
        <v>0</v>
      </c>
      <c r="BP46" s="174">
        <v>0</v>
      </c>
      <c r="BQ46" s="174">
        <v>0</v>
      </c>
      <c r="BR46" s="172">
        <v>0</v>
      </c>
      <c r="BS46" s="1">
        <v>0</v>
      </c>
      <c r="BT46" s="172">
        <v>0</v>
      </c>
      <c r="BU46" s="172">
        <v>0</v>
      </c>
      <c r="BV46" s="149">
        <v>0</v>
      </c>
      <c r="BW46" s="149">
        <v>0</v>
      </c>
      <c r="BX46" s="149">
        <v>0</v>
      </c>
      <c r="BY46" s="149">
        <v>0</v>
      </c>
      <c r="BZ46" s="149">
        <v>0</v>
      </c>
      <c r="CA46" s="149">
        <v>0</v>
      </c>
      <c r="CB46" s="149">
        <v>0</v>
      </c>
      <c r="CC46" s="149">
        <v>0</v>
      </c>
      <c r="CD46" s="149">
        <v>0</v>
      </c>
      <c r="CE46" s="149">
        <v>0</v>
      </c>
      <c r="CF46" s="174">
        <v>0</v>
      </c>
      <c r="CG46" s="174">
        <v>0</v>
      </c>
      <c r="CH46" s="149">
        <v>0</v>
      </c>
      <c r="CI46" s="174">
        <v>0</v>
      </c>
      <c r="CJ46" s="174">
        <v>0</v>
      </c>
      <c r="CK46" s="174">
        <v>0</v>
      </c>
      <c r="CL46" s="149">
        <v>0</v>
      </c>
      <c r="CM46" s="149">
        <v>0</v>
      </c>
      <c r="CN46" s="174">
        <v>0</v>
      </c>
      <c r="CO46" s="149">
        <v>0</v>
      </c>
    </row>
    <row r="47" spans="1:93" x14ac:dyDescent="0.25"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</row>
    <row r="48" spans="1:93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48"/>
  <sheetViews>
    <sheetView workbookViewId="0">
      <pane xSplit="2" ySplit="10" topLeftCell="C11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25"/>
  <cols>
    <col min="1" max="1" width="2.69921875" style="1" customWidth="1"/>
    <col min="2" max="93" width="10.69921875" style="1" customWidth="1"/>
    <col min="94" max="94" width="2.69921875" style="1" customWidth="1"/>
    <col min="95" max="97" width="10.69921875" style="1" customWidth="1"/>
    <col min="98" max="16384" width="8.796875" style="1"/>
  </cols>
  <sheetData>
    <row r="1" spans="1:97" ht="17.25" thickBot="1" x14ac:dyDescent="0.35">
      <c r="A1" s="20" t="s">
        <v>219</v>
      </c>
      <c r="B1" s="27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131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1"/>
      <c r="CQ1" s="21"/>
      <c r="CR1" s="21"/>
      <c r="CS1" s="21"/>
    </row>
    <row r="2" spans="1:97" x14ac:dyDescent="0.25">
      <c r="A2" s="82"/>
      <c r="B2" s="4"/>
      <c r="C2" s="4" t="s">
        <v>184</v>
      </c>
      <c r="D2" s="4"/>
      <c r="E2" s="4"/>
      <c r="F2" s="4"/>
      <c r="G2" s="4"/>
      <c r="H2" s="4"/>
      <c r="I2" s="4"/>
      <c r="J2" s="4"/>
      <c r="K2" s="4"/>
      <c r="L2" s="4" t="s">
        <v>111</v>
      </c>
      <c r="M2" s="111" t="s">
        <v>225</v>
      </c>
      <c r="N2" s="150" t="s">
        <v>224</v>
      </c>
      <c r="O2" s="112" t="s">
        <v>169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</row>
    <row r="3" spans="1:97" x14ac:dyDescent="0.25">
      <c r="A3" s="4"/>
      <c r="B3" s="4"/>
      <c r="C3" s="4" t="s">
        <v>182</v>
      </c>
      <c r="D3" s="4"/>
      <c r="E3" s="4"/>
      <c r="F3" s="4"/>
      <c r="G3" s="4"/>
      <c r="H3" s="4"/>
      <c r="I3" s="4"/>
      <c r="J3" s="4"/>
      <c r="K3" s="4"/>
      <c r="L3" s="4"/>
      <c r="M3" s="113" t="s">
        <v>164</v>
      </c>
      <c r="N3" s="151" t="s">
        <v>165</v>
      </c>
      <c r="O3" s="137" t="s">
        <v>175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</row>
    <row r="4" spans="1:97" s="128" customFormat="1" x14ac:dyDescent="0.25">
      <c r="A4" s="12"/>
      <c r="B4" s="12"/>
      <c r="C4" s="128" t="s">
        <v>183</v>
      </c>
      <c r="D4" s="12"/>
      <c r="E4" s="12"/>
      <c r="F4" s="12"/>
      <c r="G4" s="12"/>
      <c r="H4" s="12"/>
      <c r="I4" s="12"/>
      <c r="J4" s="12"/>
      <c r="K4" s="12"/>
      <c r="L4" s="12"/>
      <c r="M4" s="114" t="s">
        <v>22</v>
      </c>
      <c r="N4" s="152" t="s">
        <v>166</v>
      </c>
      <c r="O4" s="137" t="s">
        <v>176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</row>
    <row r="5" spans="1:97" s="128" customFormat="1" x14ac:dyDescent="0.25">
      <c r="A5" s="12"/>
      <c r="B5" s="12"/>
      <c r="C5" s="167" t="s">
        <v>220</v>
      </c>
      <c r="D5" s="16"/>
      <c r="E5" s="16"/>
      <c r="F5" s="16"/>
      <c r="G5" s="16"/>
      <c r="H5" s="12"/>
      <c r="I5" s="12"/>
      <c r="J5" s="12"/>
      <c r="K5" s="12"/>
      <c r="L5" s="12"/>
      <c r="M5" s="115" t="s">
        <v>179</v>
      </c>
      <c r="N5" s="153" t="s">
        <v>167</v>
      </c>
      <c r="O5" s="137" t="s">
        <v>177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</row>
    <row r="6" spans="1:97" s="128" customFormat="1" ht="14.25" thickBot="1" x14ac:dyDescent="0.3">
      <c r="A6" s="12"/>
      <c r="B6" s="12"/>
      <c r="C6" s="167" t="s">
        <v>221</v>
      </c>
      <c r="D6" s="16"/>
      <c r="E6" s="16"/>
      <c r="F6" s="16"/>
      <c r="G6" s="16"/>
      <c r="H6" s="12"/>
      <c r="I6" s="12"/>
      <c r="J6" s="12"/>
      <c r="K6" s="12"/>
      <c r="L6" s="12"/>
      <c r="M6" s="116"/>
      <c r="N6" s="154" t="s">
        <v>168</v>
      </c>
      <c r="O6" s="138" t="s">
        <v>178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</row>
    <row r="7" spans="1:97" s="128" customFormat="1" x14ac:dyDescent="0.25">
      <c r="A7" s="12"/>
      <c r="B7" s="12"/>
      <c r="C7" s="16"/>
      <c r="D7" s="16"/>
      <c r="E7" s="16"/>
      <c r="F7" s="16"/>
      <c r="G7" s="16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</row>
    <row r="8" spans="1:97" s="128" customFormat="1" x14ac:dyDescent="0.25">
      <c r="A8" s="12"/>
      <c r="B8" s="12"/>
      <c r="C8" s="16"/>
      <c r="D8" s="16"/>
      <c r="E8" s="16"/>
      <c r="F8" s="16"/>
      <c r="G8" s="16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</row>
    <row r="9" spans="1:97" x14ac:dyDescent="0.25">
      <c r="A9" s="4"/>
      <c r="B9" s="14" t="s">
        <v>23</v>
      </c>
      <c r="C9" s="13"/>
      <c r="D9" s="13"/>
      <c r="E9" s="13"/>
      <c r="F9" s="13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</row>
    <row r="10" spans="1:97" x14ac:dyDescent="0.25">
      <c r="A10" s="4"/>
      <c r="B10" s="14" t="s">
        <v>25</v>
      </c>
      <c r="C10" s="5" t="s">
        <v>27</v>
      </c>
      <c r="D10" s="5" t="s">
        <v>28</v>
      </c>
      <c r="E10" s="5" t="s">
        <v>29</v>
      </c>
      <c r="F10" s="5" t="s">
        <v>30</v>
      </c>
      <c r="G10" s="5" t="s">
        <v>31</v>
      </c>
      <c r="H10" s="5" t="s">
        <v>32</v>
      </c>
      <c r="I10" s="5" t="s">
        <v>33</v>
      </c>
      <c r="J10" s="155" t="s">
        <v>34</v>
      </c>
      <c r="K10" s="155" t="s">
        <v>35</v>
      </c>
      <c r="L10" s="155" t="s">
        <v>36</v>
      </c>
      <c r="M10" s="155" t="s">
        <v>37</v>
      </c>
      <c r="N10" s="155" t="s">
        <v>38</v>
      </c>
      <c r="O10" s="155" t="s">
        <v>39</v>
      </c>
      <c r="P10" s="155" t="s">
        <v>40</v>
      </c>
      <c r="Q10" s="155" t="s">
        <v>41</v>
      </c>
      <c r="R10" s="5" t="s">
        <v>42</v>
      </c>
      <c r="S10" s="155" t="s">
        <v>43</v>
      </c>
      <c r="T10" s="155" t="s">
        <v>44</v>
      </c>
      <c r="U10" s="155" t="s">
        <v>45</v>
      </c>
      <c r="V10" s="5" t="s">
        <v>46</v>
      </c>
      <c r="W10" s="155" t="s">
        <v>47</v>
      </c>
      <c r="X10" s="155" t="s">
        <v>48</v>
      </c>
      <c r="Y10" s="155" t="s">
        <v>49</v>
      </c>
      <c r="Z10" s="155" t="s">
        <v>50</v>
      </c>
      <c r="AA10" s="155" t="s">
        <v>51</v>
      </c>
      <c r="AB10" s="155" t="s">
        <v>52</v>
      </c>
      <c r="AC10" s="155" t="s">
        <v>53</v>
      </c>
      <c r="AD10" s="155" t="s">
        <v>54</v>
      </c>
      <c r="AE10" s="155" t="s">
        <v>55</v>
      </c>
      <c r="AF10" s="155" t="s">
        <v>56</v>
      </c>
      <c r="AG10" s="155" t="s">
        <v>57</v>
      </c>
      <c r="AH10" s="155" t="s">
        <v>58</v>
      </c>
      <c r="AI10" s="155" t="s">
        <v>59</v>
      </c>
      <c r="AJ10" s="5" t="s">
        <v>60</v>
      </c>
      <c r="AK10" s="5" t="s">
        <v>61</v>
      </c>
      <c r="AL10" s="5" t="s">
        <v>62</v>
      </c>
      <c r="AM10" s="5" t="s">
        <v>63</v>
      </c>
      <c r="AN10" s="5" t="s">
        <v>64</v>
      </c>
      <c r="AO10" s="5" t="s">
        <v>65</v>
      </c>
      <c r="AP10" s="5" t="s">
        <v>66</v>
      </c>
      <c r="AQ10" s="5" t="s">
        <v>67</v>
      </c>
      <c r="AR10" s="5" t="s">
        <v>68</v>
      </c>
      <c r="AS10" s="5" t="s">
        <v>69</v>
      </c>
      <c r="AT10" s="5" t="s">
        <v>70</v>
      </c>
      <c r="AU10" s="5" t="s">
        <v>71</v>
      </c>
      <c r="AV10" s="5" t="s">
        <v>72</v>
      </c>
      <c r="AW10" s="5" t="s">
        <v>73</v>
      </c>
      <c r="AX10" s="5" t="s">
        <v>74</v>
      </c>
      <c r="AY10" s="5" t="s">
        <v>75</v>
      </c>
      <c r="AZ10" s="5" t="s">
        <v>76</v>
      </c>
      <c r="BA10" s="5" t="s">
        <v>77</v>
      </c>
      <c r="BB10" s="5" t="s">
        <v>78</v>
      </c>
      <c r="BC10" s="5" t="s">
        <v>79</v>
      </c>
      <c r="BD10" s="5" t="s">
        <v>80</v>
      </c>
      <c r="BE10" s="5" t="s">
        <v>81</v>
      </c>
      <c r="BF10" s="5" t="s">
        <v>82</v>
      </c>
      <c r="BG10" s="5" t="s">
        <v>83</v>
      </c>
      <c r="BH10" s="5" t="s">
        <v>84</v>
      </c>
      <c r="BI10" s="5" t="s">
        <v>85</v>
      </c>
      <c r="BJ10" s="5" t="s">
        <v>86</v>
      </c>
      <c r="BK10" s="5" t="s">
        <v>87</v>
      </c>
      <c r="BL10" s="5" t="s">
        <v>88</v>
      </c>
      <c r="BM10" s="5" t="s">
        <v>89</v>
      </c>
      <c r="BN10" s="5" t="s">
        <v>90</v>
      </c>
      <c r="BO10" s="5" t="s">
        <v>91</v>
      </c>
      <c r="BP10" s="5" t="s">
        <v>92</v>
      </c>
      <c r="BQ10" s="5" t="s">
        <v>93</v>
      </c>
      <c r="BR10" s="5" t="s">
        <v>94</v>
      </c>
      <c r="BS10" s="5" t="s">
        <v>95</v>
      </c>
      <c r="BT10" s="5" t="s">
        <v>96</v>
      </c>
      <c r="BU10" s="5" t="s">
        <v>97</v>
      </c>
      <c r="BV10" s="5" t="s">
        <v>98</v>
      </c>
      <c r="BW10" s="5" t="s">
        <v>99</v>
      </c>
      <c r="BX10" s="5" t="s">
        <v>100</v>
      </c>
      <c r="BY10" s="5" t="s">
        <v>101</v>
      </c>
      <c r="BZ10" s="5" t="s">
        <v>102</v>
      </c>
      <c r="CA10" s="5" t="s">
        <v>103</v>
      </c>
      <c r="CB10" s="5" t="s">
        <v>104</v>
      </c>
      <c r="CC10" s="5" t="s">
        <v>105</v>
      </c>
      <c r="CD10" s="5" t="s">
        <v>106</v>
      </c>
      <c r="CE10" s="5" t="s">
        <v>107</v>
      </c>
      <c r="CF10" s="5" t="s">
        <v>108</v>
      </c>
      <c r="CG10" s="5" t="s">
        <v>109</v>
      </c>
      <c r="CH10" s="5" t="s">
        <v>121</v>
      </c>
      <c r="CI10" s="5" t="s">
        <v>122</v>
      </c>
      <c r="CJ10" s="5" t="s">
        <v>123</v>
      </c>
      <c r="CK10" s="5" t="s">
        <v>124</v>
      </c>
      <c r="CL10" s="5" t="s">
        <v>143</v>
      </c>
      <c r="CM10" s="5" t="s">
        <v>144</v>
      </c>
      <c r="CN10" s="5" t="s">
        <v>145</v>
      </c>
      <c r="CO10" s="5" t="s">
        <v>146</v>
      </c>
      <c r="CP10" s="14"/>
      <c r="CQ10" s="14" t="s">
        <v>118</v>
      </c>
      <c r="CR10" s="14" t="s">
        <v>119</v>
      </c>
      <c r="CS10" s="14" t="s">
        <v>120</v>
      </c>
    </row>
    <row r="11" spans="1:97" ht="14.25" thickBot="1" x14ac:dyDescent="0.3">
      <c r="A11" s="4"/>
      <c r="B11" s="13">
        <v>2015</v>
      </c>
      <c r="C11" s="93">
        <f>IF('California Hydrologic Shortages'!C11&gt;0,MAX(0,'MWD Depletions'!C11-'California Hydrologic Shortages'!C11),'MWD Depletions'!C11)</f>
        <v>754377</v>
      </c>
      <c r="D11" s="93">
        <f>IF('California Hydrologic Shortages'!D11&gt;0,MAX(0,'MWD Depletions'!D11-'California Hydrologic Shortages'!D11),'MWD Depletions'!D11)</f>
        <v>754377</v>
      </c>
      <c r="E11" s="93">
        <f>IF('California Hydrologic Shortages'!E11&gt;0,MAX(0,'MWD Depletions'!E11-'California Hydrologic Shortages'!E11),'MWD Depletions'!E11)</f>
        <v>754377</v>
      </c>
      <c r="F11" s="93">
        <f>IF('California Hydrologic Shortages'!F11&gt;0,MAX(0,'MWD Depletions'!F11-'California Hydrologic Shortages'!F11),'MWD Depletions'!F11)</f>
        <v>754377</v>
      </c>
      <c r="G11" s="93">
        <f>IF('California Hydrologic Shortages'!G11&gt;0,MAX(0,'MWD Depletions'!G11-'California Hydrologic Shortages'!G11),'MWD Depletions'!G11)</f>
        <v>754377</v>
      </c>
      <c r="H11" s="93">
        <f>IF('California Hydrologic Shortages'!H11&gt;0,MAX(0,'MWD Depletions'!H11-'California Hydrologic Shortages'!H11),'MWD Depletions'!H11)</f>
        <v>754377</v>
      </c>
      <c r="I11" s="93">
        <f>IF('California Hydrologic Shortages'!I11&gt;0,MAX(0,'MWD Depletions'!I11-'California Hydrologic Shortages'!I11),'MWD Depletions'!I11)</f>
        <v>754377</v>
      </c>
      <c r="J11" s="93">
        <f>IF('California Hydrologic Shortages'!J11&gt;0,MAX(0,'MWD Depletions'!J11-'California Hydrologic Shortages'!J11),'MWD Depletions'!J11)</f>
        <v>754377</v>
      </c>
      <c r="K11" s="93">
        <f>IF('California Hydrologic Shortages'!K11&gt;0,MAX(0,'MWD Depletions'!K11-'California Hydrologic Shortages'!K11),'MWD Depletions'!K11)</f>
        <v>754377</v>
      </c>
      <c r="L11" s="93">
        <f>IF('California Hydrologic Shortages'!L11&gt;0,MAX(0,'MWD Depletions'!L11-'California Hydrologic Shortages'!L11),'MWD Depletions'!L11)</f>
        <v>754377</v>
      </c>
      <c r="M11" s="93">
        <f>IF('California Hydrologic Shortages'!M11&gt;0,MAX(0,'MWD Depletions'!M11-'California Hydrologic Shortages'!M11),'MWD Depletions'!M11)</f>
        <v>754377</v>
      </c>
      <c r="N11" s="93">
        <f>IF('California Hydrologic Shortages'!N11&gt;0,MAX(0,'MWD Depletions'!N11-'California Hydrologic Shortages'!N11),'MWD Depletions'!N11)</f>
        <v>754377</v>
      </c>
      <c r="O11" s="93">
        <f>IF('California Hydrologic Shortages'!O11&gt;0,MAX(0,'MWD Depletions'!O11-'California Hydrologic Shortages'!O11),'MWD Depletions'!O11)</f>
        <v>754377</v>
      </c>
      <c r="P11" s="93">
        <f>IF('California Hydrologic Shortages'!P11&gt;0,MAX(0,'MWD Depletions'!P11-'California Hydrologic Shortages'!P11),'MWD Depletions'!P11)</f>
        <v>754377</v>
      </c>
      <c r="Q11" s="93">
        <f>IF('California Hydrologic Shortages'!Q11&gt;0,MAX(0,'MWD Depletions'!Q11-'California Hydrologic Shortages'!Q11),'MWD Depletions'!Q11)</f>
        <v>754377</v>
      </c>
      <c r="R11" s="93">
        <f>IF('California Hydrologic Shortages'!R11&gt;0,MAX(0,'MWD Depletions'!R11-'California Hydrologic Shortages'!R11),'MWD Depletions'!R11)</f>
        <v>754377</v>
      </c>
      <c r="S11" s="93">
        <f>IF('California Hydrologic Shortages'!S11&gt;0,MAX(0,'MWD Depletions'!S11-'California Hydrologic Shortages'!S11),'MWD Depletions'!S11)</f>
        <v>754377</v>
      </c>
      <c r="T11" s="93">
        <f>IF('California Hydrologic Shortages'!T11&gt;0,MAX(0,'MWD Depletions'!T11-'California Hydrologic Shortages'!T11),'MWD Depletions'!T11)</f>
        <v>754377</v>
      </c>
      <c r="U11" s="93">
        <f>IF('California Hydrologic Shortages'!U11&gt;0,MAX(0,'MWD Depletions'!U11-'California Hydrologic Shortages'!U11),'MWD Depletions'!U11)</f>
        <v>754377</v>
      </c>
      <c r="V11" s="93">
        <f>IF('California Hydrologic Shortages'!V11&gt;0,MAX(0,'MWD Depletions'!V11-'California Hydrologic Shortages'!V11),'MWD Depletions'!V11)</f>
        <v>754377</v>
      </c>
      <c r="W11" s="93">
        <f>IF('California Hydrologic Shortages'!W11&gt;0,MAX(0,'MWD Depletions'!W11-'California Hydrologic Shortages'!W11),'MWD Depletions'!W11)</f>
        <v>754377</v>
      </c>
      <c r="X11" s="93">
        <f>IF('California Hydrologic Shortages'!X11&gt;0,MAX(0,'MWD Depletions'!X11-'California Hydrologic Shortages'!X11),'MWD Depletions'!X11)</f>
        <v>754377</v>
      </c>
      <c r="Y11" s="93">
        <f>IF('California Hydrologic Shortages'!Y11&gt;0,MAX(0,'MWD Depletions'!Y11-'California Hydrologic Shortages'!Y11),'MWD Depletions'!Y11)</f>
        <v>754377</v>
      </c>
      <c r="Z11" s="93">
        <f>IF('California Hydrologic Shortages'!Z11&gt;0,MAX(0,'MWD Depletions'!Z11-'California Hydrologic Shortages'!Z11),'MWD Depletions'!Z11)</f>
        <v>754377</v>
      </c>
      <c r="AA11" s="93">
        <f>IF('California Hydrologic Shortages'!AA11&gt;0,MAX(0,'MWD Depletions'!AA11-'California Hydrologic Shortages'!AA11),'MWD Depletions'!AA11)</f>
        <v>754377</v>
      </c>
      <c r="AB11" s="93">
        <f>IF('California Hydrologic Shortages'!AB11&gt;0,MAX(0,'MWD Depletions'!AB11-'California Hydrologic Shortages'!AB11),'MWD Depletions'!AB11)</f>
        <v>754377</v>
      </c>
      <c r="AC11" s="93">
        <f>IF('California Hydrologic Shortages'!AC11&gt;0,MAX(0,'MWD Depletions'!AC11-'California Hydrologic Shortages'!AC11),'MWD Depletions'!AC11)</f>
        <v>754377</v>
      </c>
      <c r="AD11" s="93">
        <f>IF('California Hydrologic Shortages'!AD11&gt;0,MAX(0,'MWD Depletions'!AD11-'California Hydrologic Shortages'!AD11),'MWD Depletions'!AD11)</f>
        <v>754377</v>
      </c>
      <c r="AE11" s="93">
        <f>IF('California Hydrologic Shortages'!AE11&gt;0,MAX(0,'MWD Depletions'!AE11-'California Hydrologic Shortages'!AE11),'MWD Depletions'!AE11)</f>
        <v>754377</v>
      </c>
      <c r="AF11" s="93">
        <f>IF('California Hydrologic Shortages'!AF11&gt;0,MAX(0,'MWD Depletions'!AF11-'California Hydrologic Shortages'!AF11),'MWD Depletions'!AF11)</f>
        <v>754377</v>
      </c>
      <c r="AG11" s="93">
        <f>IF('California Hydrologic Shortages'!AG11&gt;0,MAX(0,'MWD Depletions'!AG11-'California Hydrologic Shortages'!AG11),'MWD Depletions'!AG11)</f>
        <v>754377</v>
      </c>
      <c r="AH11" s="93">
        <f>IF('California Hydrologic Shortages'!AH11&gt;0,MAX(0,'MWD Depletions'!AH11-'California Hydrologic Shortages'!AH11),'MWD Depletions'!AH11)</f>
        <v>754377</v>
      </c>
      <c r="AI11" s="93">
        <f>IF('California Hydrologic Shortages'!AI11&gt;0,MAX(0,'MWD Depletions'!AI11-'California Hydrologic Shortages'!AI11),'MWD Depletions'!AI11)</f>
        <v>754377</v>
      </c>
      <c r="AJ11" s="93">
        <f>IF('California Hydrologic Shortages'!AJ11&gt;0,MAX(0,'MWD Depletions'!AJ11-'California Hydrologic Shortages'!AJ11),'MWD Depletions'!AJ11)</f>
        <v>754377</v>
      </c>
      <c r="AK11" s="93">
        <f>IF('California Hydrologic Shortages'!AK11&gt;0,MAX(0,'MWD Depletions'!AK11-'California Hydrologic Shortages'!AK11),'MWD Depletions'!AK11)</f>
        <v>754377</v>
      </c>
      <c r="AL11" s="93">
        <f>IF('California Hydrologic Shortages'!AL11&gt;0,MAX(0,'MWD Depletions'!AL11-'California Hydrologic Shortages'!AL11),'MWD Depletions'!AL11)</f>
        <v>754377</v>
      </c>
      <c r="AM11" s="93">
        <f>IF('California Hydrologic Shortages'!AM11&gt;0,MAX(0,'MWD Depletions'!AM11-'California Hydrologic Shortages'!AM11),'MWD Depletions'!AM11)</f>
        <v>754377</v>
      </c>
      <c r="AN11" s="93">
        <f>IF('California Hydrologic Shortages'!AN11&gt;0,MAX(0,'MWD Depletions'!AN11-'California Hydrologic Shortages'!AN11),'MWD Depletions'!AN11)</f>
        <v>754377</v>
      </c>
      <c r="AO11" s="93">
        <f>IF('California Hydrologic Shortages'!AO11&gt;0,MAX(0,'MWD Depletions'!AO11-'California Hydrologic Shortages'!AO11),'MWD Depletions'!AO11)</f>
        <v>754377</v>
      </c>
      <c r="AP11" s="93">
        <f>IF('California Hydrologic Shortages'!AP11&gt;0,MAX(0,'MWD Depletions'!AP11-'California Hydrologic Shortages'!AP11),'MWD Depletions'!AP11)</f>
        <v>754377</v>
      </c>
      <c r="AQ11" s="93">
        <f>IF('California Hydrologic Shortages'!AQ11&gt;0,MAX(0,'MWD Depletions'!AQ11-'California Hydrologic Shortages'!AQ11),'MWD Depletions'!AQ11)</f>
        <v>754377</v>
      </c>
      <c r="AR11" s="93">
        <f>IF('California Hydrologic Shortages'!AR11&gt;0,MAX(0,'MWD Depletions'!AR11-'California Hydrologic Shortages'!AR11),'MWD Depletions'!AR11)</f>
        <v>754377</v>
      </c>
      <c r="AS11" s="93">
        <f>IF('California Hydrologic Shortages'!AS11&gt;0,MAX(0,'MWD Depletions'!AS11-'California Hydrologic Shortages'!AS11),'MWD Depletions'!AS11)</f>
        <v>754377</v>
      </c>
      <c r="AT11" s="93">
        <f>IF('California Hydrologic Shortages'!AT11&gt;0,MAX(0,'MWD Depletions'!AT11-'California Hydrologic Shortages'!AT11),'MWD Depletions'!AT11)</f>
        <v>754377</v>
      </c>
      <c r="AU11" s="93">
        <f>IF('California Hydrologic Shortages'!AU11&gt;0,MAX(0,'MWD Depletions'!AU11-'California Hydrologic Shortages'!AU11),'MWD Depletions'!AU11)</f>
        <v>754377</v>
      </c>
      <c r="AV11" s="93">
        <f>IF('California Hydrologic Shortages'!AV11&gt;0,MAX(0,'MWD Depletions'!AV11-'California Hydrologic Shortages'!AV11),'MWD Depletions'!AV11)</f>
        <v>754377</v>
      </c>
      <c r="AW11" s="93">
        <f>IF('California Hydrologic Shortages'!AW11&gt;0,MAX(0,'MWD Depletions'!AW11-'California Hydrologic Shortages'!AW11),'MWD Depletions'!AW11)</f>
        <v>754377</v>
      </c>
      <c r="AX11" s="93">
        <f>IF('California Hydrologic Shortages'!AX11&gt;0,MAX(0,'MWD Depletions'!AX11-'California Hydrologic Shortages'!AX11),'MWD Depletions'!AX11)</f>
        <v>754377</v>
      </c>
      <c r="AY11" s="93">
        <f>IF('California Hydrologic Shortages'!AY11&gt;0,MAX(0,'MWD Depletions'!AY11-'California Hydrologic Shortages'!AY11),'MWD Depletions'!AY11)</f>
        <v>754377</v>
      </c>
      <c r="AZ11" s="93">
        <f>IF('California Hydrologic Shortages'!AZ11&gt;0,MAX(0,'MWD Depletions'!AZ11-'California Hydrologic Shortages'!AZ11),'MWD Depletions'!AZ11)</f>
        <v>754377</v>
      </c>
      <c r="BA11" s="93">
        <f>IF('California Hydrologic Shortages'!BA11&gt;0,MAX(0,'MWD Depletions'!BA11-'California Hydrologic Shortages'!BA11),'MWD Depletions'!BA11)</f>
        <v>754377</v>
      </c>
      <c r="BB11" s="93">
        <f>IF('California Hydrologic Shortages'!BB11&gt;0,MAX(0,'MWD Depletions'!BB11-'California Hydrologic Shortages'!BB11),'MWD Depletions'!BB11)</f>
        <v>754377</v>
      </c>
      <c r="BC11" s="93">
        <f>IF('California Hydrologic Shortages'!BC11&gt;0,MAX(0,'MWD Depletions'!BC11-'California Hydrologic Shortages'!BC11),'MWD Depletions'!BC11)</f>
        <v>754377</v>
      </c>
      <c r="BD11" s="93">
        <f>IF('California Hydrologic Shortages'!BD11&gt;0,MAX(0,'MWD Depletions'!BD11-'California Hydrologic Shortages'!BD11),'MWD Depletions'!BD11)</f>
        <v>754377</v>
      </c>
      <c r="BE11" s="93">
        <f>IF('California Hydrologic Shortages'!BE11&gt;0,MAX(0,'MWD Depletions'!BE11-'California Hydrologic Shortages'!BE11),'MWD Depletions'!BE11)</f>
        <v>754377</v>
      </c>
      <c r="BF11" s="93">
        <f>IF('California Hydrologic Shortages'!BF11&gt;0,MAX(0,'MWD Depletions'!BF11-'California Hydrologic Shortages'!BF11),'MWD Depletions'!BF11)</f>
        <v>754377</v>
      </c>
      <c r="BG11" s="93">
        <f>IF('California Hydrologic Shortages'!BG11&gt;0,MAX(0,'MWD Depletions'!BG11-'California Hydrologic Shortages'!BG11),'MWD Depletions'!BG11)</f>
        <v>754377</v>
      </c>
      <c r="BH11" s="93">
        <f>IF('California Hydrologic Shortages'!BH11&gt;0,MAX(0,'MWD Depletions'!BH11-'California Hydrologic Shortages'!BH11),'MWD Depletions'!BH11)</f>
        <v>754377</v>
      </c>
      <c r="BI11" s="93">
        <f>IF('California Hydrologic Shortages'!BI11&gt;0,MAX(0,'MWD Depletions'!BI11-'California Hydrologic Shortages'!BI11),'MWD Depletions'!BI11)</f>
        <v>754377</v>
      </c>
      <c r="BJ11" s="93">
        <f>IF('California Hydrologic Shortages'!BJ11&gt;0,MAX(0,'MWD Depletions'!BJ11-'California Hydrologic Shortages'!BJ11),'MWD Depletions'!BJ11)</f>
        <v>754377</v>
      </c>
      <c r="BK11" s="93">
        <f>IF('California Hydrologic Shortages'!BK11&gt;0,MAX(0,'MWD Depletions'!BK11-'California Hydrologic Shortages'!BK11),'MWD Depletions'!BK11)</f>
        <v>754377</v>
      </c>
      <c r="BL11" s="93">
        <f>IF('California Hydrologic Shortages'!BL11&gt;0,MAX(0,'MWD Depletions'!BL11-'California Hydrologic Shortages'!BL11),'MWD Depletions'!BL11)</f>
        <v>754377</v>
      </c>
      <c r="BM11" s="93">
        <f>IF('California Hydrologic Shortages'!BM11&gt;0,MAX(0,'MWD Depletions'!BM11-'California Hydrologic Shortages'!BM11),'MWD Depletions'!BM11)</f>
        <v>754377</v>
      </c>
      <c r="BN11" s="93">
        <f>IF('California Hydrologic Shortages'!BN11&gt;0,MAX(0,'MWD Depletions'!BN11-'California Hydrologic Shortages'!BN11),'MWD Depletions'!BN11)</f>
        <v>754377</v>
      </c>
      <c r="BO11" s="93">
        <f>IF('California Hydrologic Shortages'!BO11&gt;0,MAX(0,'MWD Depletions'!BO11-'California Hydrologic Shortages'!BO11),'MWD Depletions'!BO11)</f>
        <v>754377</v>
      </c>
      <c r="BP11" s="93">
        <f>IF('California Hydrologic Shortages'!BP11&gt;0,MAX(0,'MWD Depletions'!BP11-'California Hydrologic Shortages'!BP11),'MWD Depletions'!BP11)</f>
        <v>754377</v>
      </c>
      <c r="BQ11" s="93">
        <f>IF('California Hydrologic Shortages'!BQ11&gt;0,MAX(0,'MWD Depletions'!BQ11-'California Hydrologic Shortages'!BQ11),'MWD Depletions'!BQ11)</f>
        <v>754377</v>
      </c>
      <c r="BR11" s="93">
        <f>IF('California Hydrologic Shortages'!BR11&gt;0,MAX(0,'MWD Depletions'!BR11-'California Hydrologic Shortages'!BR11),'MWD Depletions'!BR11)</f>
        <v>754377</v>
      </c>
      <c r="BS11" s="93">
        <f>IF('California Hydrologic Shortages'!BS11&gt;0,MAX(0,'MWD Depletions'!BS11-'California Hydrologic Shortages'!BS11),'MWD Depletions'!BS11)</f>
        <v>754377</v>
      </c>
      <c r="BT11" s="93">
        <f>IF('California Hydrologic Shortages'!BT11&gt;0,MAX(0,'MWD Depletions'!BT11-'California Hydrologic Shortages'!BT11),'MWD Depletions'!BT11)</f>
        <v>754377</v>
      </c>
      <c r="BU11" s="93">
        <f>IF('California Hydrologic Shortages'!BU11&gt;0,MAX(0,'MWD Depletions'!BU11-'California Hydrologic Shortages'!BU11),'MWD Depletions'!BU11)</f>
        <v>754377</v>
      </c>
      <c r="BV11" s="93">
        <f>IF('California Hydrologic Shortages'!BV11&gt;0,MAX(0,'MWD Depletions'!BV11-'California Hydrologic Shortages'!BV11),'MWD Depletions'!BV11)</f>
        <v>754377</v>
      </c>
      <c r="BW11" s="93">
        <f>IF('California Hydrologic Shortages'!BW11&gt;0,MAX(0,'MWD Depletions'!BW11-'California Hydrologic Shortages'!BW11),'MWD Depletions'!BW11)</f>
        <v>754377</v>
      </c>
      <c r="BX11" s="93">
        <f>IF('California Hydrologic Shortages'!BX11&gt;0,MAX(0,'MWD Depletions'!BX11-'California Hydrologic Shortages'!BX11),'MWD Depletions'!BX11)</f>
        <v>754377</v>
      </c>
      <c r="BY11" s="93">
        <f>IF('California Hydrologic Shortages'!BY11&gt;0,MAX(0,'MWD Depletions'!BY11-'California Hydrologic Shortages'!BY11),'MWD Depletions'!BY11)</f>
        <v>754377</v>
      </c>
      <c r="BZ11" s="93">
        <f>IF('California Hydrologic Shortages'!BZ11&gt;0,MAX(0,'MWD Depletions'!BZ11-'California Hydrologic Shortages'!BZ11),'MWD Depletions'!BZ11)</f>
        <v>754377</v>
      </c>
      <c r="CA11" s="93">
        <f>IF('California Hydrologic Shortages'!CA11&gt;0,MAX(0,'MWD Depletions'!CA11-'California Hydrologic Shortages'!CA11),'MWD Depletions'!CA11)</f>
        <v>754377</v>
      </c>
      <c r="CB11" s="93">
        <f>IF('California Hydrologic Shortages'!CB11&gt;0,MAX(0,'MWD Depletions'!CB11-'California Hydrologic Shortages'!CB11),'MWD Depletions'!CB11)</f>
        <v>754377</v>
      </c>
      <c r="CC11" s="93">
        <f>IF('California Hydrologic Shortages'!CC11&gt;0,MAX(0,'MWD Depletions'!CC11-'California Hydrologic Shortages'!CC11),'MWD Depletions'!CC11)</f>
        <v>754377</v>
      </c>
      <c r="CD11" s="93">
        <f>IF('California Hydrologic Shortages'!CD11&gt;0,MAX(0,'MWD Depletions'!CD11-'California Hydrologic Shortages'!CD11),'MWD Depletions'!CD11)</f>
        <v>754377</v>
      </c>
      <c r="CE11" s="93">
        <f>IF('California Hydrologic Shortages'!CE11&gt;0,MAX(0,'MWD Depletions'!CE11-'California Hydrologic Shortages'!CE11),'MWD Depletions'!CE11)</f>
        <v>754377</v>
      </c>
      <c r="CF11" s="93">
        <f>IF('California Hydrologic Shortages'!CF11&gt;0,MAX(0,'MWD Depletions'!CF11-'California Hydrologic Shortages'!CF11),'MWD Depletions'!CF11)</f>
        <v>754377</v>
      </c>
      <c r="CG11" s="93">
        <f>IF('California Hydrologic Shortages'!CG11&gt;0,MAX(0,'MWD Depletions'!CG11-'California Hydrologic Shortages'!CG11),'MWD Depletions'!CG11)</f>
        <v>754377</v>
      </c>
      <c r="CH11" s="93">
        <f>IF('California Hydrologic Shortages'!CH11&gt;0,MAX(0,'MWD Depletions'!CH11-'California Hydrologic Shortages'!CH11),'MWD Depletions'!CH11)</f>
        <v>754377</v>
      </c>
      <c r="CI11" s="93">
        <f>IF('California Hydrologic Shortages'!CI11&gt;0,MAX(0,'MWD Depletions'!CI11-'California Hydrologic Shortages'!CI11),'MWD Depletions'!CI11)</f>
        <v>754377</v>
      </c>
      <c r="CJ11" s="93">
        <f>IF('California Hydrologic Shortages'!CJ11&gt;0,MAX(0,'MWD Depletions'!CJ11-'California Hydrologic Shortages'!CJ11),'MWD Depletions'!CJ11)</f>
        <v>754377</v>
      </c>
      <c r="CK11" s="93">
        <f>IF('California Hydrologic Shortages'!CK11&gt;0,MAX(0,'MWD Depletions'!CK11-'California Hydrologic Shortages'!CK11),'MWD Depletions'!CK11)</f>
        <v>754377</v>
      </c>
      <c r="CL11" s="93">
        <f>IF('California Hydrologic Shortages'!CL11&gt;0,MAX(0,'MWD Depletions'!CL11-'California Hydrologic Shortages'!CL11),'MWD Depletions'!CL11)</f>
        <v>754377</v>
      </c>
      <c r="CM11" s="93">
        <f>IF('California Hydrologic Shortages'!CM11&gt;0,MAX(0,'MWD Depletions'!CM11-'California Hydrologic Shortages'!CM11),'MWD Depletions'!CM11)</f>
        <v>754377</v>
      </c>
      <c r="CN11" s="93">
        <f>IF('California Hydrologic Shortages'!CN11&gt;0,MAX(0,'MWD Depletions'!CN11-'California Hydrologic Shortages'!CN11),'MWD Depletions'!CN11)</f>
        <v>754377</v>
      </c>
      <c r="CO11" s="93">
        <f>IF('California Hydrologic Shortages'!CO11&gt;0,MAX(0,'MWD Depletions'!CO11-'California Hydrologic Shortages'!CO11),'MWD Depletions'!CO11)</f>
        <v>754377</v>
      </c>
      <c r="CP11" s="12"/>
      <c r="CQ11" s="69">
        <f>AVERAGE(C11:CO11)</f>
        <v>754377</v>
      </c>
      <c r="CR11" s="69">
        <f>MAX(C11:CO11)</f>
        <v>754377</v>
      </c>
      <c r="CS11" s="69">
        <f>MIN(C11:CO11)</f>
        <v>754377</v>
      </c>
    </row>
    <row r="12" spans="1:97" ht="14.25" thickBot="1" x14ac:dyDescent="0.3">
      <c r="A12" s="4"/>
      <c r="B12" s="13">
        <v>2016</v>
      </c>
      <c r="C12" s="93">
        <f>IF('California Hydrologic Shortages'!C12&gt;0,MAX(0,'MWD Depletions'!C12-'California Hydrologic Shortages'!C12),'MWD Depletions'!C12)</f>
        <v>754377</v>
      </c>
      <c r="D12" s="93">
        <f>IF('California Hydrologic Shortages'!D12&gt;0,MAX(0,'MWD Depletions'!D12-'California Hydrologic Shortages'!D12),'MWD Depletions'!D12)</f>
        <v>754377</v>
      </c>
      <c r="E12" s="93">
        <f>IF('California Hydrologic Shortages'!E12&gt;0,MAX(0,'MWD Depletions'!E12-'California Hydrologic Shortages'!E12),'MWD Depletions'!E12)</f>
        <v>754377</v>
      </c>
      <c r="F12" s="93">
        <f>IF('California Hydrologic Shortages'!F12&gt;0,MAX(0,'MWD Depletions'!F12-'California Hydrologic Shortages'!F12),'MWD Depletions'!F12)</f>
        <v>754377</v>
      </c>
      <c r="G12" s="93">
        <f>IF('California Hydrologic Shortages'!G12&gt;0,MAX(0,'MWD Depletions'!G12-'California Hydrologic Shortages'!G12),'MWD Depletions'!G12)</f>
        <v>754377</v>
      </c>
      <c r="H12" s="93">
        <f>IF('California Hydrologic Shortages'!H12&gt;0,MAX(0,'MWD Depletions'!H12-'California Hydrologic Shortages'!H12),'MWD Depletions'!H12)</f>
        <v>754377</v>
      </c>
      <c r="I12" s="93">
        <f>IF('California Hydrologic Shortages'!I12&gt;0,MAX(0,'MWD Depletions'!I12-'California Hydrologic Shortages'!I12),'MWD Depletions'!I12)</f>
        <v>754377</v>
      </c>
      <c r="J12" s="93">
        <f>IF('California Hydrologic Shortages'!J12&gt;0,MAX(0,'MWD Depletions'!J12-'California Hydrologic Shortages'!J12),'MWD Depletions'!J12)</f>
        <v>754377</v>
      </c>
      <c r="K12" s="93">
        <f>IF('California Hydrologic Shortages'!K12&gt;0,MAX(0,'MWD Depletions'!K12-'California Hydrologic Shortages'!K12),'MWD Depletions'!K12)</f>
        <v>754377</v>
      </c>
      <c r="L12" s="94">
        <f>IF('California Hydrologic Shortages'!L12&gt;0,MAX(0,'MWD Depletions'!L12-'California Hydrologic Shortages'!L12),'MWD Depletions'!L12)</f>
        <v>754377</v>
      </c>
      <c r="M12" s="93">
        <f>IF('California Hydrologic Shortages'!M12&gt;0,MAX(0,'MWD Depletions'!M12-'California Hydrologic Shortages'!M12),'MWD Depletions'!M12)</f>
        <v>754377</v>
      </c>
      <c r="N12" s="93">
        <f>IF('California Hydrologic Shortages'!N12&gt;0,MAX(0,'MWD Depletions'!N12-'California Hydrologic Shortages'!N12),'MWD Depletions'!N12)</f>
        <v>754377</v>
      </c>
      <c r="O12" s="94">
        <f>IF('California Hydrologic Shortages'!O12&gt;0,MAX(0,'MWD Depletions'!O12-'California Hydrologic Shortages'!O12),'MWD Depletions'!O12)</f>
        <v>754377</v>
      </c>
      <c r="P12" s="94">
        <f>IF('California Hydrologic Shortages'!P12&gt;0,MAX(0,'MWD Depletions'!P12-'California Hydrologic Shortages'!P12),'MWD Depletions'!P12)</f>
        <v>754377</v>
      </c>
      <c r="Q12" s="94">
        <f>IF('California Hydrologic Shortages'!Q12&gt;0,MAX(0,'MWD Depletions'!Q12-'California Hydrologic Shortages'!Q12),'MWD Depletions'!Q12)</f>
        <v>754377</v>
      </c>
      <c r="R12" s="93">
        <f>IF('California Hydrologic Shortages'!R12&gt;0,MAX(0,'MWD Depletions'!R12-'California Hydrologic Shortages'!R12),'MWD Depletions'!R12)</f>
        <v>754377</v>
      </c>
      <c r="S12" s="93">
        <f>IF('California Hydrologic Shortages'!S12&gt;0,MAX(0,'MWD Depletions'!S12-'California Hydrologic Shortages'!S12),'MWD Depletions'!S12)</f>
        <v>754377</v>
      </c>
      <c r="T12" s="93">
        <f>IF('California Hydrologic Shortages'!T12&gt;0,MAX(0,'MWD Depletions'!T12-'California Hydrologic Shortages'!T12),'MWD Depletions'!T12)</f>
        <v>754377</v>
      </c>
      <c r="U12" s="93">
        <f>IF('California Hydrologic Shortages'!U12&gt;0,MAX(0,'MWD Depletions'!U12-'California Hydrologic Shortages'!U12),'MWD Depletions'!U12)</f>
        <v>754377</v>
      </c>
      <c r="V12" s="93">
        <f>IF('California Hydrologic Shortages'!V12&gt;0,MAX(0,'MWD Depletions'!V12-'California Hydrologic Shortages'!V12),'MWD Depletions'!V12)</f>
        <v>754377</v>
      </c>
      <c r="W12" s="93">
        <f>IF('California Hydrologic Shortages'!W12&gt;0,MAX(0,'MWD Depletions'!W12-'California Hydrologic Shortages'!W12),'MWD Depletions'!W12)</f>
        <v>754377</v>
      </c>
      <c r="X12" s="93">
        <f>IF('California Hydrologic Shortages'!X12&gt;0,MAX(0,'MWD Depletions'!X12-'California Hydrologic Shortages'!X12),'MWD Depletions'!X12)</f>
        <v>754377</v>
      </c>
      <c r="Y12" s="93">
        <f>IF('California Hydrologic Shortages'!Y12&gt;0,MAX(0,'MWD Depletions'!Y12-'California Hydrologic Shortages'!Y12),'MWD Depletions'!Y12)</f>
        <v>754377</v>
      </c>
      <c r="Z12" s="93">
        <f>IF('California Hydrologic Shortages'!Z12&gt;0,MAX(0,'MWD Depletions'!Z12-'California Hydrologic Shortages'!Z12),'MWD Depletions'!Z12)</f>
        <v>754377</v>
      </c>
      <c r="AA12" s="93">
        <f>IF('California Hydrologic Shortages'!AA12&gt;0,MAX(0,'MWD Depletions'!AA12-'California Hydrologic Shortages'!AA12),'MWD Depletions'!AA12)</f>
        <v>754377</v>
      </c>
      <c r="AB12" s="93">
        <f>IF('California Hydrologic Shortages'!AB12&gt;0,MAX(0,'MWD Depletions'!AB12-'California Hydrologic Shortages'!AB12),'MWD Depletions'!AB12)</f>
        <v>754377</v>
      </c>
      <c r="AC12" s="93">
        <f>IF('California Hydrologic Shortages'!AC12&gt;0,MAX(0,'MWD Depletions'!AC12-'California Hydrologic Shortages'!AC12),'MWD Depletions'!AC12)</f>
        <v>754377</v>
      </c>
      <c r="AD12" s="93">
        <f>IF('California Hydrologic Shortages'!AD12&gt;0,MAX(0,'MWD Depletions'!AD12-'California Hydrologic Shortages'!AD12),'MWD Depletions'!AD12)</f>
        <v>754377</v>
      </c>
      <c r="AE12" s="93">
        <f>IF('California Hydrologic Shortages'!AE12&gt;0,MAX(0,'MWD Depletions'!AE12-'California Hydrologic Shortages'!AE12),'MWD Depletions'!AE12)</f>
        <v>754377</v>
      </c>
      <c r="AF12" s="93">
        <f>IF('California Hydrologic Shortages'!AF12&gt;0,MAX(0,'MWD Depletions'!AF12-'California Hydrologic Shortages'!AF12),'MWD Depletions'!AF12)</f>
        <v>754377</v>
      </c>
      <c r="AG12" s="93">
        <f>IF('California Hydrologic Shortages'!AG12&gt;0,MAX(0,'MWD Depletions'!AG12-'California Hydrologic Shortages'!AG12),'MWD Depletions'!AG12)</f>
        <v>754377</v>
      </c>
      <c r="AH12" s="93">
        <f>IF('California Hydrologic Shortages'!AH12&gt;0,MAX(0,'MWD Depletions'!AH12-'California Hydrologic Shortages'!AH12),'MWD Depletions'!AH12)</f>
        <v>754377</v>
      </c>
      <c r="AI12" s="94">
        <f>IF('California Hydrologic Shortages'!AI12&gt;0,MAX(0,'MWD Depletions'!AI12-'California Hydrologic Shortages'!AI12),'MWD Depletions'!AI12)</f>
        <v>754377</v>
      </c>
      <c r="AJ12" s="93">
        <f>IF('California Hydrologic Shortages'!AJ12&gt;0,MAX(0,'MWD Depletions'!AJ12-'California Hydrologic Shortages'!AJ12),'MWD Depletions'!AJ12)</f>
        <v>754377</v>
      </c>
      <c r="AK12" s="93">
        <f>IF('California Hydrologic Shortages'!AK12&gt;0,MAX(0,'MWD Depletions'!AK12-'California Hydrologic Shortages'!AK12),'MWD Depletions'!AK12)</f>
        <v>754377</v>
      </c>
      <c r="AL12" s="93">
        <f>IF('California Hydrologic Shortages'!AL12&gt;0,MAX(0,'MWD Depletions'!AL12-'California Hydrologic Shortages'!AL12),'MWD Depletions'!AL12)</f>
        <v>754377</v>
      </c>
      <c r="AM12" s="93">
        <f>IF('California Hydrologic Shortages'!AM12&gt;0,MAX(0,'MWD Depletions'!AM12-'California Hydrologic Shortages'!AM12),'MWD Depletions'!AM12)</f>
        <v>754377</v>
      </c>
      <c r="AN12" s="94">
        <f>IF('California Hydrologic Shortages'!AN12&gt;0,MAX(0,'MWD Depletions'!AN12-'California Hydrologic Shortages'!AN12),'MWD Depletions'!AN12)</f>
        <v>754377</v>
      </c>
      <c r="AO12" s="93">
        <f>IF('California Hydrologic Shortages'!AO12&gt;0,MAX(0,'MWD Depletions'!AO12-'California Hydrologic Shortages'!AO12),'MWD Depletions'!AO12)</f>
        <v>754377</v>
      </c>
      <c r="AP12" s="94">
        <f>IF('California Hydrologic Shortages'!AP12&gt;0,MAX(0,'MWD Depletions'!AP12-'California Hydrologic Shortages'!AP12),'MWD Depletions'!AP12)</f>
        <v>754377</v>
      </c>
      <c r="AQ12" s="93">
        <f>IF('California Hydrologic Shortages'!AQ12&gt;0,MAX(0,'MWD Depletions'!AQ12-'California Hydrologic Shortages'!AQ12),'MWD Depletions'!AQ12)</f>
        <v>754377</v>
      </c>
      <c r="AR12" s="94">
        <f>IF('California Hydrologic Shortages'!AR12&gt;0,MAX(0,'MWD Depletions'!AR12-'California Hydrologic Shortages'!AR12),'MWD Depletions'!AR12)</f>
        <v>754377</v>
      </c>
      <c r="AS12" s="94">
        <f>IF('California Hydrologic Shortages'!AS12&gt;0,MAX(0,'MWD Depletions'!AS12-'California Hydrologic Shortages'!AS12),'MWD Depletions'!AS12)</f>
        <v>754377</v>
      </c>
      <c r="AT12" s="93">
        <f>IF('California Hydrologic Shortages'!AT12&gt;0,MAX(0,'MWD Depletions'!AT12-'California Hydrologic Shortages'!AT12),'MWD Depletions'!AT12)</f>
        <v>754377</v>
      </c>
      <c r="AU12" s="93">
        <f>IF('California Hydrologic Shortages'!AU12&gt;0,MAX(0,'MWD Depletions'!AU12-'California Hydrologic Shortages'!AU12),'MWD Depletions'!AU12)</f>
        <v>754377</v>
      </c>
      <c r="AV12" s="93">
        <f>IF('California Hydrologic Shortages'!AV12&gt;0,MAX(0,'MWD Depletions'!AV12-'California Hydrologic Shortages'!AV12),'MWD Depletions'!AV12)</f>
        <v>754377</v>
      </c>
      <c r="AW12" s="93">
        <f>IF('California Hydrologic Shortages'!AW12&gt;0,MAX(0,'MWD Depletions'!AW12-'California Hydrologic Shortages'!AW12),'MWD Depletions'!AW12)</f>
        <v>754377</v>
      </c>
      <c r="AX12" s="93">
        <f>IF('California Hydrologic Shortages'!AX12&gt;0,MAX(0,'MWD Depletions'!AX12-'California Hydrologic Shortages'!AX12),'MWD Depletions'!AX12)</f>
        <v>754377</v>
      </c>
      <c r="AY12" s="93">
        <f>IF('California Hydrologic Shortages'!AY12&gt;0,MAX(0,'MWD Depletions'!AY12-'California Hydrologic Shortages'!AY12),'MWD Depletions'!AY12)</f>
        <v>754377</v>
      </c>
      <c r="AZ12" s="93">
        <f>IF('California Hydrologic Shortages'!AZ12&gt;0,MAX(0,'MWD Depletions'!AZ12-'California Hydrologic Shortages'!AZ12),'MWD Depletions'!AZ12)</f>
        <v>754377</v>
      </c>
      <c r="BA12" s="93">
        <f>IF('California Hydrologic Shortages'!BA12&gt;0,MAX(0,'MWD Depletions'!BA12-'California Hydrologic Shortages'!BA12),'MWD Depletions'!BA12)</f>
        <v>754377</v>
      </c>
      <c r="BB12" s="93">
        <f>IF('California Hydrologic Shortages'!BB12&gt;0,MAX(0,'MWD Depletions'!BB12-'California Hydrologic Shortages'!BB12),'MWD Depletions'!BB12)</f>
        <v>754377</v>
      </c>
      <c r="BC12" s="93">
        <f>IF('California Hydrologic Shortages'!BC12&gt;0,MAX(0,'MWD Depletions'!BC12-'California Hydrologic Shortages'!BC12),'MWD Depletions'!BC12)</f>
        <v>754377</v>
      </c>
      <c r="BD12" s="93">
        <f>IF('California Hydrologic Shortages'!BD12&gt;0,MAX(0,'MWD Depletions'!BD12-'California Hydrologic Shortages'!BD12),'MWD Depletions'!BD12)</f>
        <v>754377</v>
      </c>
      <c r="BE12" s="93">
        <f>IF('California Hydrologic Shortages'!BE12&gt;0,MAX(0,'MWD Depletions'!BE12-'California Hydrologic Shortages'!BE12),'MWD Depletions'!BE12)</f>
        <v>754377</v>
      </c>
      <c r="BF12" s="94">
        <f>IF('California Hydrologic Shortages'!BF12&gt;0,MAX(0,'MWD Depletions'!BF12-'California Hydrologic Shortages'!BF12),'MWD Depletions'!BF12)</f>
        <v>754377</v>
      </c>
      <c r="BG12" s="93">
        <f>IF('California Hydrologic Shortages'!BG12&gt;0,MAX(0,'MWD Depletions'!BG12-'California Hydrologic Shortages'!BG12),'MWD Depletions'!BG12)</f>
        <v>754377</v>
      </c>
      <c r="BH12" s="93">
        <f>IF('California Hydrologic Shortages'!BH12&gt;0,MAX(0,'MWD Depletions'!BH12-'California Hydrologic Shortages'!BH12),'MWD Depletions'!BH12)</f>
        <v>754377</v>
      </c>
      <c r="BI12" s="93">
        <f>IF('California Hydrologic Shortages'!BI12&gt;0,MAX(0,'MWD Depletions'!BI12-'California Hydrologic Shortages'!BI12),'MWD Depletions'!BI12)</f>
        <v>754377</v>
      </c>
      <c r="BJ12" s="94">
        <f>IF('California Hydrologic Shortages'!BJ12&gt;0,MAX(0,'MWD Depletions'!BJ12-'California Hydrologic Shortages'!BJ12),'MWD Depletions'!BJ12)</f>
        <v>754377</v>
      </c>
      <c r="BK12" s="93">
        <f>IF('California Hydrologic Shortages'!BK12&gt;0,MAX(0,'MWD Depletions'!BK12-'California Hydrologic Shortages'!BK12),'MWD Depletions'!BK12)</f>
        <v>754377</v>
      </c>
      <c r="BL12" s="93">
        <f>IF('California Hydrologic Shortages'!BL12&gt;0,MAX(0,'MWD Depletions'!BL12-'California Hydrologic Shortages'!BL12),'MWD Depletions'!BL12)</f>
        <v>754377</v>
      </c>
      <c r="BM12" s="93">
        <f>IF('California Hydrologic Shortages'!BM12&gt;0,MAX(0,'MWD Depletions'!BM12-'California Hydrologic Shortages'!BM12),'MWD Depletions'!BM12)</f>
        <v>754377</v>
      </c>
      <c r="BN12" s="93">
        <f>IF('California Hydrologic Shortages'!BN12&gt;0,MAX(0,'MWD Depletions'!BN12-'California Hydrologic Shortages'!BN12),'MWD Depletions'!BN12)</f>
        <v>754377</v>
      </c>
      <c r="BO12" s="93">
        <f>IF('California Hydrologic Shortages'!BO12&gt;0,MAX(0,'MWD Depletions'!BO12-'California Hydrologic Shortages'!BO12),'MWD Depletions'!BO12)</f>
        <v>754377</v>
      </c>
      <c r="BP12" s="93">
        <f>IF('California Hydrologic Shortages'!BP12&gt;0,MAX(0,'MWD Depletions'!BP12-'California Hydrologic Shortages'!BP12),'MWD Depletions'!BP12)</f>
        <v>754377</v>
      </c>
      <c r="BQ12" s="93">
        <f>IF('California Hydrologic Shortages'!BQ12&gt;0,MAX(0,'MWD Depletions'!BQ12-'California Hydrologic Shortages'!BQ12),'MWD Depletions'!BQ12)</f>
        <v>754377</v>
      </c>
      <c r="BR12" s="94">
        <f>IF('California Hydrologic Shortages'!BR12&gt;0,MAX(0,'MWD Depletions'!BR12-'California Hydrologic Shortages'!BR12),'MWD Depletions'!BR12)</f>
        <v>754377</v>
      </c>
      <c r="BS12" s="94">
        <f>IF('California Hydrologic Shortages'!BS12&gt;0,MAX(0,'MWD Depletions'!BS12-'California Hydrologic Shortages'!BS12),'MWD Depletions'!BS12)</f>
        <v>754377</v>
      </c>
      <c r="BT12" s="93">
        <f>IF('California Hydrologic Shortages'!BT12&gt;0,MAX(0,'MWD Depletions'!BT12-'California Hydrologic Shortages'!BT12),'MWD Depletions'!BT12)</f>
        <v>754377</v>
      </c>
      <c r="BU12" s="93">
        <f>IF('California Hydrologic Shortages'!BU12&gt;0,MAX(0,'MWD Depletions'!BU12-'California Hydrologic Shortages'!BU12),'MWD Depletions'!BU12)</f>
        <v>754377</v>
      </c>
      <c r="BV12" s="93">
        <f>IF('California Hydrologic Shortages'!BV12&gt;0,MAX(0,'MWD Depletions'!BV12-'California Hydrologic Shortages'!BV12),'MWD Depletions'!BV12)</f>
        <v>754377</v>
      </c>
      <c r="BW12" s="93">
        <f>IF('California Hydrologic Shortages'!BW12&gt;0,MAX(0,'MWD Depletions'!BW12-'California Hydrologic Shortages'!BW12),'MWD Depletions'!BW12)</f>
        <v>754377</v>
      </c>
      <c r="BX12" s="93">
        <f>IF('California Hydrologic Shortages'!BX12&gt;0,MAX(0,'MWD Depletions'!BX12-'California Hydrologic Shortages'!BX12),'MWD Depletions'!BX12)</f>
        <v>754377</v>
      </c>
      <c r="BY12" s="93">
        <f>IF('California Hydrologic Shortages'!BY12&gt;0,MAX(0,'MWD Depletions'!BY12-'California Hydrologic Shortages'!BY12),'MWD Depletions'!BY12)</f>
        <v>754377</v>
      </c>
      <c r="BZ12" s="93">
        <f>IF('California Hydrologic Shortages'!BZ12&gt;0,MAX(0,'MWD Depletions'!BZ12-'California Hydrologic Shortages'!BZ12),'MWD Depletions'!BZ12)</f>
        <v>754377</v>
      </c>
      <c r="CA12" s="93">
        <f>IF('California Hydrologic Shortages'!CA12&gt;0,MAX(0,'MWD Depletions'!CA12-'California Hydrologic Shortages'!CA12),'MWD Depletions'!CA12)</f>
        <v>754377</v>
      </c>
      <c r="CB12" s="93">
        <f>IF('California Hydrologic Shortages'!CB12&gt;0,MAX(0,'MWD Depletions'!CB12-'California Hydrologic Shortages'!CB12),'MWD Depletions'!CB12)</f>
        <v>754377</v>
      </c>
      <c r="CC12" s="93">
        <f>IF('California Hydrologic Shortages'!CC12&gt;0,MAX(0,'MWD Depletions'!CC12-'California Hydrologic Shortages'!CC12),'MWD Depletions'!CC12)</f>
        <v>754377</v>
      </c>
      <c r="CD12" s="93">
        <f>IF('California Hydrologic Shortages'!CD12&gt;0,MAX(0,'MWD Depletions'!CD12-'California Hydrologic Shortages'!CD12),'MWD Depletions'!CD12)</f>
        <v>754377</v>
      </c>
      <c r="CE12" s="94">
        <f>IF('California Hydrologic Shortages'!CE12&gt;0,MAX(0,'MWD Depletions'!CE12-'California Hydrologic Shortages'!CE12),'MWD Depletions'!CE12)</f>
        <v>754377</v>
      </c>
      <c r="CF12" s="93">
        <f>IF('California Hydrologic Shortages'!CF12&gt;0,MAX(0,'MWD Depletions'!CF12-'California Hydrologic Shortages'!CF12),'MWD Depletions'!CF12)</f>
        <v>754377</v>
      </c>
      <c r="CG12" s="93">
        <f>IF('California Hydrologic Shortages'!CG12&gt;0,MAX(0,'MWD Depletions'!CG12-'California Hydrologic Shortages'!CG12),'MWD Depletions'!CG12)</f>
        <v>754377</v>
      </c>
      <c r="CH12" s="93">
        <f>IF('California Hydrologic Shortages'!CH12&gt;0,MAX(0,'MWD Depletions'!CH12-'California Hydrologic Shortages'!CH12),'MWD Depletions'!CH12)</f>
        <v>754377</v>
      </c>
      <c r="CI12" s="93">
        <f>IF('California Hydrologic Shortages'!CI12&gt;0,MAX(0,'MWD Depletions'!CI12-'California Hydrologic Shortages'!CI12),'MWD Depletions'!CI12)</f>
        <v>754377</v>
      </c>
      <c r="CJ12" s="93">
        <f>IF('California Hydrologic Shortages'!CJ12&gt;0,MAX(0,'MWD Depletions'!CJ12-'California Hydrologic Shortages'!CJ12),'MWD Depletions'!CJ12)</f>
        <v>754377</v>
      </c>
      <c r="CK12" s="93">
        <f>IF('California Hydrologic Shortages'!CK12&gt;0,MAX(0,'MWD Depletions'!CK12-'California Hydrologic Shortages'!CK12),'MWD Depletions'!CK12)</f>
        <v>754377</v>
      </c>
      <c r="CL12" s="93">
        <f>IF('California Hydrologic Shortages'!CL12&gt;0,MAX(0,'MWD Depletions'!CL12-'California Hydrologic Shortages'!CL12),'MWD Depletions'!CL12)</f>
        <v>754377</v>
      </c>
      <c r="CM12" s="93">
        <f>IF('California Hydrologic Shortages'!CM12&gt;0,MAX(0,'MWD Depletions'!CM12-'California Hydrologic Shortages'!CM12),'MWD Depletions'!CM12)</f>
        <v>754377</v>
      </c>
      <c r="CN12" s="93">
        <f>IF('California Hydrologic Shortages'!CN12&gt;0,MAX(0,'MWD Depletions'!CN12-'California Hydrologic Shortages'!CN12),'MWD Depletions'!CN12)</f>
        <v>754377</v>
      </c>
      <c r="CO12" s="136">
        <f>IF('California Hydrologic Shortages'!CO12&gt;0,MAX(0,'MWD Depletions'!CO12-'California Hydrologic Shortages'!CO12),'MWD Depletions'!CO12)</f>
        <v>754377</v>
      </c>
      <c r="CP12" s="12"/>
      <c r="CQ12" s="69">
        <f t="shared" ref="CQ12:CQ46" si="0">AVERAGE(C12:CO12)</f>
        <v>754377</v>
      </c>
      <c r="CR12" s="69">
        <f t="shared" ref="CR12:CR46" si="1">MAX(C12:CO12)</f>
        <v>754377</v>
      </c>
      <c r="CS12" s="69">
        <f t="shared" ref="CS12:CS46" si="2">MIN(C12:CO12)</f>
        <v>754377</v>
      </c>
    </row>
    <row r="13" spans="1:97" ht="14.25" thickBot="1" x14ac:dyDescent="0.3">
      <c r="A13" s="4"/>
      <c r="B13" s="13">
        <v>2017</v>
      </c>
      <c r="C13" s="93">
        <f>IF('California Hydrologic Shortages'!C13&gt;0,MAX(0,'MWD Depletions'!C13-'California Hydrologic Shortages'!C13),'MWD Depletions'!C13)</f>
        <v>754377</v>
      </c>
      <c r="D13" s="93">
        <f>IF('California Hydrologic Shortages'!D13&gt;0,MAX(0,'MWD Depletions'!D13-'California Hydrologic Shortages'!D13),'MWD Depletions'!D13)</f>
        <v>754377</v>
      </c>
      <c r="E13" s="93">
        <f>IF('California Hydrologic Shortages'!E13&gt;0,MAX(0,'MWD Depletions'!E13-'California Hydrologic Shortages'!E13),'MWD Depletions'!E13)</f>
        <v>754377</v>
      </c>
      <c r="F13" s="93">
        <f>IF('California Hydrologic Shortages'!F13&gt;0,MAX(0,'MWD Depletions'!F13-'California Hydrologic Shortages'!F13),'MWD Depletions'!F13)</f>
        <v>754377</v>
      </c>
      <c r="G13" s="93">
        <f>IF('California Hydrologic Shortages'!G13&gt;0,MAX(0,'MWD Depletions'!G13-'California Hydrologic Shortages'!G13),'MWD Depletions'!G13)</f>
        <v>754377</v>
      </c>
      <c r="H13" s="93">
        <f>IF('California Hydrologic Shortages'!H13&gt;0,MAX(0,'MWD Depletions'!H13-'California Hydrologic Shortages'!H13),'MWD Depletions'!H13)</f>
        <v>754377</v>
      </c>
      <c r="I13" s="93">
        <f>IF('California Hydrologic Shortages'!I13&gt;0,MAX(0,'MWD Depletions'!I13-'California Hydrologic Shortages'!I13),'MWD Depletions'!I13)</f>
        <v>754377</v>
      </c>
      <c r="J13" s="93">
        <f>IF('California Hydrologic Shortages'!J13&gt;0,MAX(0,'MWD Depletions'!J13-'California Hydrologic Shortages'!J13),'MWD Depletions'!J13)</f>
        <v>754377</v>
      </c>
      <c r="K13" s="94">
        <f>IF('California Hydrologic Shortages'!K13&gt;0,MAX(0,'MWD Depletions'!K13-'California Hydrologic Shortages'!K13),'MWD Depletions'!K13)</f>
        <v>754377</v>
      </c>
      <c r="L13" s="94">
        <f>IF('California Hydrologic Shortages'!L13&gt;0,MAX(0,'MWD Depletions'!L13-'California Hydrologic Shortages'!L13),'MWD Depletions'!L13)</f>
        <v>754377</v>
      </c>
      <c r="M13" s="93">
        <f>IF('California Hydrologic Shortages'!M13&gt;0,MAX(0,'MWD Depletions'!M13-'California Hydrologic Shortages'!M13),'MWD Depletions'!M13)</f>
        <v>754377</v>
      </c>
      <c r="N13" s="94">
        <f>IF('California Hydrologic Shortages'!N13&gt;0,MAX(0,'MWD Depletions'!N13-'California Hydrologic Shortages'!N13),'MWD Depletions'!N13)</f>
        <v>754377</v>
      </c>
      <c r="O13" s="95">
        <f>IF('California Hydrologic Shortages'!O13&gt;0,MAX(0,'MWD Depletions'!O13-'California Hydrologic Shortages'!O13),'MWD Depletions'!O13)</f>
        <v>754377</v>
      </c>
      <c r="P13" s="94">
        <f>IF('California Hydrologic Shortages'!P13&gt;0,MAX(0,'MWD Depletions'!P13-'California Hydrologic Shortages'!P13),'MWD Depletions'!P13)</f>
        <v>754377</v>
      </c>
      <c r="Q13" s="94">
        <f>IF('California Hydrologic Shortages'!Q13&gt;0,MAX(0,'MWD Depletions'!Q13-'California Hydrologic Shortages'!Q13),'MWD Depletions'!Q13)</f>
        <v>754377</v>
      </c>
      <c r="R13" s="94">
        <f>IF('California Hydrologic Shortages'!R13&gt;0,MAX(0,'MWD Depletions'!R13-'California Hydrologic Shortages'!R13),'MWD Depletions'!R13)</f>
        <v>754377</v>
      </c>
      <c r="S13" s="94">
        <f>IF('California Hydrologic Shortages'!S13&gt;0,MAX(0,'MWD Depletions'!S13-'California Hydrologic Shortages'!S13),'MWD Depletions'!S13)</f>
        <v>754377</v>
      </c>
      <c r="T13" s="94">
        <f>IF('California Hydrologic Shortages'!T13&gt;0,MAX(0,'MWD Depletions'!T13-'California Hydrologic Shortages'!T13),'MWD Depletions'!T13)</f>
        <v>754377</v>
      </c>
      <c r="U13" s="94">
        <f>IF('California Hydrologic Shortages'!U13&gt;0,MAX(0,'MWD Depletions'!U13-'California Hydrologic Shortages'!U13),'MWD Depletions'!U13)</f>
        <v>754377</v>
      </c>
      <c r="V13" s="93">
        <f>IF('California Hydrologic Shortages'!V13&gt;0,MAX(0,'MWD Depletions'!V13-'California Hydrologic Shortages'!V13),'MWD Depletions'!V13)</f>
        <v>754377</v>
      </c>
      <c r="W13" s="94">
        <f>IF('California Hydrologic Shortages'!W13&gt;0,MAX(0,'MWD Depletions'!W13-'California Hydrologic Shortages'!W13),'MWD Depletions'!W13)</f>
        <v>754377</v>
      </c>
      <c r="X13" s="94">
        <f>IF('California Hydrologic Shortages'!X13&gt;0,MAX(0,'MWD Depletions'!X13-'California Hydrologic Shortages'!X13),'MWD Depletions'!X13)</f>
        <v>754377</v>
      </c>
      <c r="Y13" s="94">
        <f>IF('California Hydrologic Shortages'!Y13&gt;0,MAX(0,'MWD Depletions'!Y13-'California Hydrologic Shortages'!Y13),'MWD Depletions'!Y13)</f>
        <v>754377</v>
      </c>
      <c r="Z13" s="94">
        <f>IF('California Hydrologic Shortages'!Z13&gt;0,MAX(0,'MWD Depletions'!Z13-'California Hydrologic Shortages'!Z13),'MWD Depletions'!Z13)</f>
        <v>754377</v>
      </c>
      <c r="AA13" s="94">
        <f>IF('California Hydrologic Shortages'!AA13&gt;0,MAX(0,'MWD Depletions'!AA13-'California Hydrologic Shortages'!AA13),'MWD Depletions'!AA13)</f>
        <v>754377</v>
      </c>
      <c r="AB13" s="94">
        <f>IF('California Hydrologic Shortages'!AB13&gt;0,MAX(0,'MWD Depletions'!AB13-'California Hydrologic Shortages'!AB13),'MWD Depletions'!AB13)</f>
        <v>754377</v>
      </c>
      <c r="AC13" s="94">
        <f>IF('California Hydrologic Shortages'!AC13&gt;0,MAX(0,'MWD Depletions'!AC13-'California Hydrologic Shortages'!AC13),'MWD Depletions'!AC13)</f>
        <v>754377</v>
      </c>
      <c r="AD13" s="94">
        <f>IF('California Hydrologic Shortages'!AD13&gt;0,MAX(0,'MWD Depletions'!AD13-'California Hydrologic Shortages'!AD13),'MWD Depletions'!AD13)</f>
        <v>754377</v>
      </c>
      <c r="AE13" s="94">
        <f>IF('California Hydrologic Shortages'!AE13&gt;0,MAX(0,'MWD Depletions'!AE13-'California Hydrologic Shortages'!AE13),'MWD Depletions'!AE13)</f>
        <v>754377</v>
      </c>
      <c r="AF13" s="93">
        <f>IF('California Hydrologic Shortages'!AF13&gt;0,MAX(0,'MWD Depletions'!AF13-'California Hydrologic Shortages'!AF13),'MWD Depletions'!AF13)</f>
        <v>754377</v>
      </c>
      <c r="AG13" s="93">
        <f>IF('California Hydrologic Shortages'!AG13&gt;0,MAX(0,'MWD Depletions'!AG13-'California Hydrologic Shortages'!AG13),'MWD Depletions'!AG13)</f>
        <v>754377</v>
      </c>
      <c r="AH13" s="94">
        <f>IF('California Hydrologic Shortages'!AH13&gt;0,MAX(0,'MWD Depletions'!AH13-'California Hydrologic Shortages'!AH13),'MWD Depletions'!AH13)</f>
        <v>754377</v>
      </c>
      <c r="AI13" s="94">
        <f>IF('California Hydrologic Shortages'!AI13&gt;0,MAX(0,'MWD Depletions'!AI13-'California Hydrologic Shortages'!AI13),'MWD Depletions'!AI13)</f>
        <v>754377</v>
      </c>
      <c r="AJ13" s="95">
        <f>IF('California Hydrologic Shortages'!AJ13&gt;0,MAX(0,'MWD Depletions'!AJ13-'California Hydrologic Shortages'!AJ13),'MWD Depletions'!AJ13)</f>
        <v>754377</v>
      </c>
      <c r="AK13" s="94">
        <f>IF('California Hydrologic Shortages'!AK13&gt;0,MAX(0,'MWD Depletions'!AK13-'California Hydrologic Shortages'!AK13),'MWD Depletions'!AK13)</f>
        <v>754377</v>
      </c>
      <c r="AL13" s="93">
        <f>IF('California Hydrologic Shortages'!AL13&gt;0,MAX(0,'MWD Depletions'!AL13-'California Hydrologic Shortages'!AL13),'MWD Depletions'!AL13)</f>
        <v>754377</v>
      </c>
      <c r="AM13" s="93">
        <f>IF('California Hydrologic Shortages'!AM13&gt;0,MAX(0,'MWD Depletions'!AM13-'California Hydrologic Shortages'!AM13),'MWD Depletions'!AM13)</f>
        <v>754377</v>
      </c>
      <c r="AN13" s="94">
        <f>IF('California Hydrologic Shortages'!AN13&gt;0,MAX(0,'MWD Depletions'!AN13-'California Hydrologic Shortages'!AN13),'MWD Depletions'!AN13)</f>
        <v>754377</v>
      </c>
      <c r="AO13" s="94">
        <f>IF('California Hydrologic Shortages'!AO13&gt;0,MAX(0,'MWD Depletions'!AO13-'California Hydrologic Shortages'!AO13),'MWD Depletions'!AO13)</f>
        <v>754377</v>
      </c>
      <c r="AP13" s="94">
        <f>IF('California Hydrologic Shortages'!AP13&gt;0,MAX(0,'MWD Depletions'!AP13-'California Hydrologic Shortages'!AP13),'MWD Depletions'!AP13)</f>
        <v>754377</v>
      </c>
      <c r="AQ13" s="94">
        <f>IF('California Hydrologic Shortages'!AQ13&gt;0,MAX(0,'MWD Depletions'!AQ13-'California Hydrologic Shortages'!AQ13),'MWD Depletions'!AQ13)</f>
        <v>754377</v>
      </c>
      <c r="AR13" s="95">
        <f>IF('California Hydrologic Shortages'!AR13&gt;0,MAX(0,'MWD Depletions'!AR13-'California Hydrologic Shortages'!AR13),'MWD Depletions'!AR13)</f>
        <v>754377</v>
      </c>
      <c r="AS13" s="94">
        <f>IF('California Hydrologic Shortages'!AS13&gt;0,MAX(0,'MWD Depletions'!AS13-'California Hydrologic Shortages'!AS13),'MWD Depletions'!AS13)</f>
        <v>754377</v>
      </c>
      <c r="AT13" s="93">
        <f>IF('California Hydrologic Shortages'!AT13&gt;0,MAX(0,'MWD Depletions'!AT13-'California Hydrologic Shortages'!AT13),'MWD Depletions'!AT13)</f>
        <v>754377</v>
      </c>
      <c r="AU13" s="94">
        <f>IF('California Hydrologic Shortages'!AU13&gt;0,MAX(0,'MWD Depletions'!AU13-'California Hydrologic Shortages'!AU13),'MWD Depletions'!AU13)</f>
        <v>754377</v>
      </c>
      <c r="AV13" s="94">
        <f>IF('California Hydrologic Shortages'!AV13&gt;0,MAX(0,'MWD Depletions'!AV13-'California Hydrologic Shortages'!AV13),'MWD Depletions'!AV13)</f>
        <v>754377</v>
      </c>
      <c r="AW13" s="93">
        <f>IF('California Hydrologic Shortages'!AW13&gt;0,MAX(0,'MWD Depletions'!AW13-'California Hydrologic Shortages'!AW13),'MWD Depletions'!AW13)</f>
        <v>754377</v>
      </c>
      <c r="AX13" s="93">
        <f>IF('California Hydrologic Shortages'!AX13&gt;0,MAX(0,'MWD Depletions'!AX13-'California Hydrologic Shortages'!AX13),'MWD Depletions'!AX13)</f>
        <v>754377</v>
      </c>
      <c r="AY13" s="94">
        <f>IF('California Hydrologic Shortages'!AY13&gt;0,MAX(0,'MWD Depletions'!AY13-'California Hydrologic Shortages'!AY13),'MWD Depletions'!AY13)</f>
        <v>754377</v>
      </c>
      <c r="AZ13" s="94">
        <f>IF('California Hydrologic Shortages'!AZ13&gt;0,MAX(0,'MWD Depletions'!AZ13-'California Hydrologic Shortages'!AZ13),'MWD Depletions'!AZ13)</f>
        <v>754377</v>
      </c>
      <c r="BA13" s="93">
        <f>IF('California Hydrologic Shortages'!BA13&gt;0,MAX(0,'MWD Depletions'!BA13-'California Hydrologic Shortages'!BA13),'MWD Depletions'!BA13)</f>
        <v>754377</v>
      </c>
      <c r="BB13" s="94">
        <f>IF('California Hydrologic Shortages'!BB13&gt;0,MAX(0,'MWD Depletions'!BB13-'California Hydrologic Shortages'!BB13),'MWD Depletions'!BB13)</f>
        <v>754377</v>
      </c>
      <c r="BC13" s="94">
        <f>IF('California Hydrologic Shortages'!BC13&gt;0,MAX(0,'MWD Depletions'!BC13-'California Hydrologic Shortages'!BC13),'MWD Depletions'!BC13)</f>
        <v>754377</v>
      </c>
      <c r="BD13" s="94">
        <f>IF('California Hydrologic Shortages'!BD13&gt;0,MAX(0,'MWD Depletions'!BD13-'California Hydrologic Shortages'!BD13),'MWD Depletions'!BD13)</f>
        <v>754377</v>
      </c>
      <c r="BE13" s="95">
        <f>IF('California Hydrologic Shortages'!BE13&gt;0,MAX(0,'MWD Depletions'!BE13-'California Hydrologic Shortages'!BE13),'MWD Depletions'!BE13)</f>
        <v>754377</v>
      </c>
      <c r="BF13" s="95">
        <f>IF('California Hydrologic Shortages'!BF13&gt;0,MAX(0,'MWD Depletions'!BF13-'California Hydrologic Shortages'!BF13),'MWD Depletions'!BF13)</f>
        <v>754377</v>
      </c>
      <c r="BG13" s="93">
        <f>IF('California Hydrologic Shortages'!BG13&gt;0,MAX(0,'MWD Depletions'!BG13-'California Hydrologic Shortages'!BG13),'MWD Depletions'!BG13)</f>
        <v>754377</v>
      </c>
      <c r="BH13" s="93">
        <f>IF('California Hydrologic Shortages'!BH13&gt;0,MAX(0,'MWD Depletions'!BH13-'California Hydrologic Shortages'!BH13),'MWD Depletions'!BH13)</f>
        <v>754377</v>
      </c>
      <c r="BI13" s="93">
        <f>IF('California Hydrologic Shortages'!BI13&gt;0,MAX(0,'MWD Depletions'!BI13-'California Hydrologic Shortages'!BI13),'MWD Depletions'!BI13)</f>
        <v>754377</v>
      </c>
      <c r="BJ13" s="94">
        <f>IF('California Hydrologic Shortages'!BJ13&gt;0,MAX(0,'MWD Depletions'!BJ13-'California Hydrologic Shortages'!BJ13),'MWD Depletions'!BJ13)</f>
        <v>754377</v>
      </c>
      <c r="BK13" s="93">
        <f>IF('California Hydrologic Shortages'!BK13&gt;0,MAX(0,'MWD Depletions'!BK13-'California Hydrologic Shortages'!BK13),'MWD Depletions'!BK13)</f>
        <v>754377</v>
      </c>
      <c r="BL13" s="96">
        <f>IF('California Hydrologic Shortages'!BL13&gt;0,MAX(0,'MWD Depletions'!BL13-'California Hydrologic Shortages'!BL13),'MWD Depletions'!BL13)</f>
        <v>1004377</v>
      </c>
      <c r="BM13" s="96">
        <f>IF('California Hydrologic Shortages'!BM13&gt;0,MAX(0,'MWD Depletions'!BM13-'California Hydrologic Shortages'!BM13),'MWD Depletions'!BM13)</f>
        <v>1004377</v>
      </c>
      <c r="BN13" s="93">
        <f>IF('California Hydrologic Shortages'!BN13&gt;0,MAX(0,'MWD Depletions'!BN13-'California Hydrologic Shortages'!BN13),'MWD Depletions'!BN13)</f>
        <v>754377</v>
      </c>
      <c r="BO13" s="93">
        <f>IF('California Hydrologic Shortages'!BO13&gt;0,MAX(0,'MWD Depletions'!BO13-'California Hydrologic Shortages'!BO13),'MWD Depletions'!BO13)</f>
        <v>754377</v>
      </c>
      <c r="BP13" s="93">
        <f>IF('California Hydrologic Shortages'!BP13&gt;0,MAX(0,'MWD Depletions'!BP13-'California Hydrologic Shortages'!BP13),'MWD Depletions'!BP13)</f>
        <v>754377</v>
      </c>
      <c r="BQ13" s="94">
        <f>IF('California Hydrologic Shortages'!BQ13&gt;0,MAX(0,'MWD Depletions'!BQ13-'California Hydrologic Shortages'!BQ13),'MWD Depletions'!BQ13)</f>
        <v>754377</v>
      </c>
      <c r="BR13" s="94">
        <f>IF('California Hydrologic Shortages'!BR13&gt;0,MAX(0,'MWD Depletions'!BR13-'California Hydrologic Shortages'!BR13),'MWD Depletions'!BR13)</f>
        <v>754377</v>
      </c>
      <c r="BS13" s="94">
        <f>IF('California Hydrologic Shortages'!BS13&gt;0,MAX(0,'MWD Depletions'!BS13-'California Hydrologic Shortages'!BS13),'MWD Depletions'!BS13)</f>
        <v>754377</v>
      </c>
      <c r="BT13" s="94">
        <f>IF('California Hydrologic Shortages'!BT13&gt;0,MAX(0,'MWD Depletions'!BT13-'California Hydrologic Shortages'!BT13),'MWD Depletions'!BT13)</f>
        <v>754377</v>
      </c>
      <c r="BU13" s="93">
        <f>IF('California Hydrologic Shortages'!BU13&gt;0,MAX(0,'MWD Depletions'!BU13-'California Hydrologic Shortages'!BU13),'MWD Depletions'!BU13)</f>
        <v>754377</v>
      </c>
      <c r="BV13" s="93">
        <f>IF('California Hydrologic Shortages'!BV13&gt;0,MAX(0,'MWD Depletions'!BV13-'California Hydrologic Shortages'!BV13),'MWD Depletions'!BV13)</f>
        <v>754377</v>
      </c>
      <c r="BW13" s="94">
        <f>IF('California Hydrologic Shortages'!BW13&gt;0,MAX(0,'MWD Depletions'!BW13-'California Hydrologic Shortages'!BW13),'MWD Depletions'!BW13)</f>
        <v>754377</v>
      </c>
      <c r="BX13" s="94">
        <f>IF('California Hydrologic Shortages'!BX13&gt;0,MAX(0,'MWD Depletions'!BX13-'California Hydrologic Shortages'!BX13),'MWD Depletions'!BX13)</f>
        <v>754377</v>
      </c>
      <c r="BY13" s="94">
        <f>IF('California Hydrologic Shortages'!BY13&gt;0,MAX(0,'MWD Depletions'!BY13-'California Hydrologic Shortages'!BY13),'MWD Depletions'!BY13)</f>
        <v>754377</v>
      </c>
      <c r="BZ13" s="93">
        <f>IF('California Hydrologic Shortages'!BZ13&gt;0,MAX(0,'MWD Depletions'!BZ13-'California Hydrologic Shortages'!BZ13),'MWD Depletions'!BZ13)</f>
        <v>754377</v>
      </c>
      <c r="CA13" s="93">
        <f>IF('California Hydrologic Shortages'!CA13&gt;0,MAX(0,'MWD Depletions'!CA13-'California Hydrologic Shortages'!CA13),'MWD Depletions'!CA13)</f>
        <v>754377</v>
      </c>
      <c r="CB13" s="94">
        <f>IF('California Hydrologic Shortages'!CB13&gt;0,MAX(0,'MWD Depletions'!CB13-'California Hydrologic Shortages'!CB13),'MWD Depletions'!CB13)</f>
        <v>754377</v>
      </c>
      <c r="CC13" s="95">
        <f>IF('California Hydrologic Shortages'!CC13&gt;0,MAX(0,'MWD Depletions'!CC13-'California Hydrologic Shortages'!CC13),'MWD Depletions'!CC13)</f>
        <v>754377</v>
      </c>
      <c r="CD13" s="95">
        <f>IF('California Hydrologic Shortages'!CD13&gt;0,MAX(0,'MWD Depletions'!CD13-'California Hydrologic Shortages'!CD13),'MWD Depletions'!CD13)</f>
        <v>754377</v>
      </c>
      <c r="CE13" s="95">
        <f>IF('California Hydrologic Shortages'!CE13&gt;0,MAX(0,'MWD Depletions'!CE13-'California Hydrologic Shortages'!CE13),'MWD Depletions'!CE13)</f>
        <v>754377</v>
      </c>
      <c r="CF13" s="95">
        <f>IF('California Hydrologic Shortages'!CF13&gt;0,MAX(0,'MWD Depletions'!CF13-'California Hydrologic Shortages'!CF13),'MWD Depletions'!CF13)</f>
        <v>754377</v>
      </c>
      <c r="CG13" s="94">
        <f>IF('California Hydrologic Shortages'!CG13&gt;0,MAX(0,'MWD Depletions'!CG13-'California Hydrologic Shortages'!CG13),'MWD Depletions'!CG13)</f>
        <v>754377</v>
      </c>
      <c r="CH13" s="93">
        <f>IF('California Hydrologic Shortages'!CH13&gt;0,MAX(0,'MWD Depletions'!CH13-'California Hydrologic Shortages'!CH13),'MWD Depletions'!CH13)</f>
        <v>754377</v>
      </c>
      <c r="CI13" s="94">
        <f>IF('California Hydrologic Shortages'!CI13&gt;0,MAX(0,'MWD Depletions'!CI13-'California Hydrologic Shortages'!CI13),'MWD Depletions'!CI13)</f>
        <v>754377</v>
      </c>
      <c r="CJ13" s="94">
        <f>IF('California Hydrologic Shortages'!CJ13&gt;0,MAX(0,'MWD Depletions'!CJ13-'California Hydrologic Shortages'!CJ13),'MWD Depletions'!CJ13)</f>
        <v>754377</v>
      </c>
      <c r="CK13" s="94">
        <f>IF('California Hydrologic Shortages'!CK13&gt;0,MAX(0,'MWD Depletions'!CK13-'California Hydrologic Shortages'!CK13),'MWD Depletions'!CK13)</f>
        <v>754377</v>
      </c>
      <c r="CL13" s="94">
        <f>IF('California Hydrologic Shortages'!CL13&gt;0,MAX(0,'MWD Depletions'!CL13-'California Hydrologic Shortages'!CL13),'MWD Depletions'!CL13)</f>
        <v>754377</v>
      </c>
      <c r="CM13" s="94">
        <f>IF('California Hydrologic Shortages'!CM13&gt;0,MAX(0,'MWD Depletions'!CM13-'California Hydrologic Shortages'!CM13),'MWD Depletions'!CM13)</f>
        <v>754377</v>
      </c>
      <c r="CN13" s="136">
        <f>IF('California Hydrologic Shortages'!CN13&gt;0,MAX(0,'MWD Depletions'!CN13-'California Hydrologic Shortages'!CN13),'MWD Depletions'!CN13)</f>
        <v>754377</v>
      </c>
      <c r="CO13" s="94">
        <f>IF('California Hydrologic Shortages'!CO13&gt;0,MAX(0,'MWD Depletions'!CO13-'California Hydrologic Shortages'!CO13),'MWD Depletions'!CO13)</f>
        <v>754377</v>
      </c>
      <c r="CP13" s="12"/>
      <c r="CQ13" s="69">
        <f t="shared" si="0"/>
        <v>759871.50549450552</v>
      </c>
      <c r="CR13" s="69">
        <f t="shared" si="1"/>
        <v>1004377</v>
      </c>
      <c r="CS13" s="69">
        <f t="shared" si="2"/>
        <v>754377</v>
      </c>
    </row>
    <row r="14" spans="1:97" ht="14.25" thickBot="1" x14ac:dyDescent="0.3">
      <c r="A14" s="4"/>
      <c r="B14" s="13">
        <v>2018</v>
      </c>
      <c r="C14" s="93">
        <f>IF('California Hydrologic Shortages'!C14&gt;0,MAX(0,'MWD Depletions'!C14-'California Hydrologic Shortages'!C14),'MWD Depletions'!C14)</f>
        <v>784377</v>
      </c>
      <c r="D14" s="93">
        <f>IF('California Hydrologic Shortages'!D14&gt;0,MAX(0,'MWD Depletions'!D14-'California Hydrologic Shortages'!D14),'MWD Depletions'!D14)</f>
        <v>784377</v>
      </c>
      <c r="E14" s="94">
        <f>IF('California Hydrologic Shortages'!E14&gt;0,MAX(0,'MWD Depletions'!E14-'California Hydrologic Shortages'!E14),'MWD Depletions'!E14)</f>
        <v>784377</v>
      </c>
      <c r="F14" s="93">
        <f>IF('California Hydrologic Shortages'!F14&gt;0,MAX(0,'MWD Depletions'!F14-'California Hydrologic Shortages'!F14),'MWD Depletions'!F14)</f>
        <v>784377</v>
      </c>
      <c r="G14" s="93">
        <f>IF('California Hydrologic Shortages'!G14&gt;0,MAX(0,'MWD Depletions'!G14-'California Hydrologic Shortages'!G14),'MWD Depletions'!G14)</f>
        <v>784377</v>
      </c>
      <c r="H14" s="93">
        <f>IF('California Hydrologic Shortages'!H14&gt;0,MAX(0,'MWD Depletions'!H14-'California Hydrologic Shortages'!H14),'MWD Depletions'!H14)</f>
        <v>784377</v>
      </c>
      <c r="I14" s="93">
        <f>IF('California Hydrologic Shortages'!I14&gt;0,MAX(0,'MWD Depletions'!I14-'California Hydrologic Shortages'!I14),'MWD Depletions'!I14)</f>
        <v>784377</v>
      </c>
      <c r="J14" s="93">
        <f>IF('California Hydrologic Shortages'!J14&gt;0,MAX(0,'MWD Depletions'!J14-'California Hydrologic Shortages'!J14),'MWD Depletions'!J14)</f>
        <v>784377</v>
      </c>
      <c r="K14" s="94">
        <f>IF('California Hydrologic Shortages'!K14&gt;0,MAX(0,'MWD Depletions'!K14-'California Hydrologic Shortages'!K14),'MWD Depletions'!K14)</f>
        <v>784377</v>
      </c>
      <c r="L14" s="94">
        <f>IF('California Hydrologic Shortages'!L14&gt;0,MAX(0,'MWD Depletions'!L14-'California Hydrologic Shortages'!L14),'MWD Depletions'!L14)</f>
        <v>784377</v>
      </c>
      <c r="M14" s="94">
        <f>IF('California Hydrologic Shortages'!M14&gt;0,MAX(0,'MWD Depletions'!M14-'California Hydrologic Shortages'!M14),'MWD Depletions'!M14)</f>
        <v>784377</v>
      </c>
      <c r="N14" s="97">
        <f>IF('California Hydrologic Shortages'!N14&gt;0,MAX(0,'MWD Depletions'!N14-'California Hydrologic Shortages'!N14),'MWD Depletions'!N14)</f>
        <v>784377</v>
      </c>
      <c r="O14" s="97">
        <f>IF('California Hydrologic Shortages'!O14&gt;0,MAX(0,'MWD Depletions'!O14-'California Hydrologic Shortages'!O14),'MWD Depletions'!O14)</f>
        <v>784377</v>
      </c>
      <c r="P14" s="94">
        <f>IF('California Hydrologic Shortages'!P14&gt;0,MAX(0,'MWD Depletions'!P14-'California Hydrologic Shortages'!P14),'MWD Depletions'!P14)</f>
        <v>784377</v>
      </c>
      <c r="Q14" s="94">
        <f>IF('California Hydrologic Shortages'!Q14&gt;0,MAX(0,'MWD Depletions'!Q14-'California Hydrologic Shortages'!Q14),'MWD Depletions'!Q14)</f>
        <v>784377</v>
      </c>
      <c r="R14" s="94">
        <f>IF('California Hydrologic Shortages'!R14&gt;0,MAX(0,'MWD Depletions'!R14-'California Hydrologic Shortages'!R14),'MWD Depletions'!R14)</f>
        <v>784377</v>
      </c>
      <c r="S14" s="94">
        <f>IF('California Hydrologic Shortages'!S14&gt;0,MAX(0,'MWD Depletions'!S14-'California Hydrologic Shortages'!S14),'MWD Depletions'!S14)</f>
        <v>784377</v>
      </c>
      <c r="T14" s="94">
        <f>IF('California Hydrologic Shortages'!T14&gt;0,MAX(0,'MWD Depletions'!T14-'California Hydrologic Shortages'!T14),'MWD Depletions'!T14)</f>
        <v>784377</v>
      </c>
      <c r="U14" s="94">
        <f>IF('California Hydrologic Shortages'!U14&gt;0,MAX(0,'MWD Depletions'!U14-'California Hydrologic Shortages'!U14),'MWD Depletions'!U14)</f>
        <v>784377</v>
      </c>
      <c r="V14" s="93">
        <f>IF('California Hydrologic Shortages'!V14&gt;0,MAX(0,'MWD Depletions'!V14-'California Hydrologic Shortages'!V14),'MWD Depletions'!V14)</f>
        <v>784377</v>
      </c>
      <c r="W14" s="94">
        <f>IF('California Hydrologic Shortages'!W14&gt;0,MAX(0,'MWD Depletions'!W14-'California Hydrologic Shortages'!W14),'MWD Depletions'!W14)</f>
        <v>784377</v>
      </c>
      <c r="X14" s="94">
        <f>IF('California Hydrologic Shortages'!X14&gt;0,MAX(0,'MWD Depletions'!X14-'California Hydrologic Shortages'!X14),'MWD Depletions'!X14)</f>
        <v>784377</v>
      </c>
      <c r="Y14" s="94">
        <f>IF('California Hydrologic Shortages'!Y14&gt;0,MAX(0,'MWD Depletions'!Y14-'California Hydrologic Shortages'!Y14),'MWD Depletions'!Y14)</f>
        <v>784377</v>
      </c>
      <c r="Z14" s="94">
        <f>IF('California Hydrologic Shortages'!Z14&gt;0,MAX(0,'MWD Depletions'!Z14-'California Hydrologic Shortages'!Z14),'MWD Depletions'!Z14)</f>
        <v>784377</v>
      </c>
      <c r="AA14" s="95">
        <f>IF('California Hydrologic Shortages'!AA14&gt;0,MAX(0,'MWD Depletions'!AA14-'California Hydrologic Shortages'!AA14),'MWD Depletions'!AA14)</f>
        <v>784377</v>
      </c>
      <c r="AB14" s="94">
        <f>IF('California Hydrologic Shortages'!AB14&gt;0,MAX(0,'MWD Depletions'!AB14-'California Hydrologic Shortages'!AB14),'MWD Depletions'!AB14)</f>
        <v>784377</v>
      </c>
      <c r="AC14" s="94">
        <f>IF('California Hydrologic Shortages'!AC14&gt;0,MAX(0,'MWD Depletions'!AC14-'California Hydrologic Shortages'!AC14),'MWD Depletions'!AC14)</f>
        <v>784377</v>
      </c>
      <c r="AD14" s="94">
        <f>IF('California Hydrologic Shortages'!AD14&gt;0,MAX(0,'MWD Depletions'!AD14-'California Hydrologic Shortages'!AD14),'MWD Depletions'!AD14)</f>
        <v>784377</v>
      </c>
      <c r="AE14" s="94">
        <f>IF('California Hydrologic Shortages'!AE14&gt;0,MAX(0,'MWD Depletions'!AE14-'California Hydrologic Shortages'!AE14),'MWD Depletions'!AE14)</f>
        <v>784377</v>
      </c>
      <c r="AF14" s="94">
        <f>IF('California Hydrologic Shortages'!AF14&gt;0,MAX(0,'MWD Depletions'!AF14-'California Hydrologic Shortages'!AF14),'MWD Depletions'!AF14)</f>
        <v>784377</v>
      </c>
      <c r="AG14" s="93">
        <f>IF('California Hydrologic Shortages'!AG14&gt;0,MAX(0,'MWD Depletions'!AG14-'California Hydrologic Shortages'!AG14),'MWD Depletions'!AG14)</f>
        <v>784377</v>
      </c>
      <c r="AH14" s="95">
        <f>IF('California Hydrologic Shortages'!AH14&gt;0,MAX(0,'MWD Depletions'!AH14-'California Hydrologic Shortages'!AH14),'MWD Depletions'!AH14)</f>
        <v>784377</v>
      </c>
      <c r="AI14" s="95">
        <f>IF('California Hydrologic Shortages'!AI14&gt;0,MAX(0,'MWD Depletions'!AI14-'California Hydrologic Shortages'!AI14),'MWD Depletions'!AI14)</f>
        <v>784377</v>
      </c>
      <c r="AJ14" s="95">
        <f>IF('California Hydrologic Shortages'!AJ14&gt;0,MAX(0,'MWD Depletions'!AJ14-'California Hydrologic Shortages'!AJ14),'MWD Depletions'!AJ14)</f>
        <v>784377</v>
      </c>
      <c r="AK14" s="93">
        <f>IF('California Hydrologic Shortages'!AK14&gt;0,MAX(0,'MWD Depletions'!AK14-'California Hydrologic Shortages'!AK14),'MWD Depletions'!AK14)</f>
        <v>784377</v>
      </c>
      <c r="AL14" s="93">
        <f>IF('California Hydrologic Shortages'!AL14&gt;0,MAX(0,'MWD Depletions'!AL14-'California Hydrologic Shortages'!AL14),'MWD Depletions'!AL14)</f>
        <v>784377</v>
      </c>
      <c r="AM14" s="94">
        <f>IF('California Hydrologic Shortages'!AM14&gt;0,MAX(0,'MWD Depletions'!AM14-'California Hydrologic Shortages'!AM14),'MWD Depletions'!AM14)</f>
        <v>784377</v>
      </c>
      <c r="AN14" s="95">
        <f>IF('California Hydrologic Shortages'!AN14&gt;0,MAX(0,'MWD Depletions'!AN14-'California Hydrologic Shortages'!AN14),'MWD Depletions'!AN14)</f>
        <v>784377</v>
      </c>
      <c r="AO14" s="95">
        <f>IF('California Hydrologic Shortages'!AO14&gt;0,MAX(0,'MWD Depletions'!AO14-'California Hydrologic Shortages'!AO14),'MWD Depletions'!AO14)</f>
        <v>784377</v>
      </c>
      <c r="AP14" s="95">
        <f>IF('California Hydrologic Shortages'!AP14&gt;0,MAX(0,'MWD Depletions'!AP14-'California Hydrologic Shortages'!AP14),'MWD Depletions'!AP14)</f>
        <v>784377</v>
      </c>
      <c r="AQ14" s="94">
        <f>IF('California Hydrologic Shortages'!AQ14&gt;0,MAX(0,'MWD Depletions'!AQ14-'California Hydrologic Shortages'!AQ14),'MWD Depletions'!AQ14)</f>
        <v>784377</v>
      </c>
      <c r="AR14" s="95">
        <f>IF('California Hydrologic Shortages'!AR14&gt;0,MAX(0,'MWD Depletions'!AR14-'California Hydrologic Shortages'!AR14),'MWD Depletions'!AR14)</f>
        <v>784377</v>
      </c>
      <c r="AS14" s="94">
        <f>IF('California Hydrologic Shortages'!AS14&gt;0,MAX(0,'MWD Depletions'!AS14-'California Hydrologic Shortages'!AS14),'MWD Depletions'!AS14)</f>
        <v>784377</v>
      </c>
      <c r="AT14" s="94">
        <f>IF('California Hydrologic Shortages'!AT14&gt;0,MAX(0,'MWD Depletions'!AT14-'California Hydrologic Shortages'!AT14),'MWD Depletions'!AT14)</f>
        <v>784377</v>
      </c>
      <c r="AU14" s="95">
        <f>IF('California Hydrologic Shortages'!AU14&gt;0,MAX(0,'MWD Depletions'!AU14-'California Hydrologic Shortages'!AU14),'MWD Depletions'!AU14)</f>
        <v>784377</v>
      </c>
      <c r="AV14" s="94">
        <f>IF('California Hydrologic Shortages'!AV14&gt;0,MAX(0,'MWD Depletions'!AV14-'California Hydrologic Shortages'!AV14),'MWD Depletions'!AV14)</f>
        <v>784377</v>
      </c>
      <c r="AW14" s="94">
        <f>IF('California Hydrologic Shortages'!AW14&gt;0,MAX(0,'MWD Depletions'!AW14-'California Hydrologic Shortages'!AW14),'MWD Depletions'!AW14)</f>
        <v>784377</v>
      </c>
      <c r="AX14" s="94">
        <f>IF('California Hydrologic Shortages'!AX14&gt;0,MAX(0,'MWD Depletions'!AX14-'California Hydrologic Shortages'!AX14),'MWD Depletions'!AX14)</f>
        <v>784377</v>
      </c>
      <c r="AY14" s="94">
        <f>IF('California Hydrologic Shortages'!AY14&gt;0,MAX(0,'MWD Depletions'!AY14-'California Hydrologic Shortages'!AY14),'MWD Depletions'!AY14)</f>
        <v>784377</v>
      </c>
      <c r="AZ14" s="94">
        <f>IF('California Hydrologic Shortages'!AZ14&gt;0,MAX(0,'MWD Depletions'!AZ14-'California Hydrologic Shortages'!AZ14),'MWD Depletions'!AZ14)</f>
        <v>784377</v>
      </c>
      <c r="BA14" s="94">
        <f>IF('California Hydrologic Shortages'!BA14&gt;0,MAX(0,'MWD Depletions'!BA14-'California Hydrologic Shortages'!BA14),'MWD Depletions'!BA14)</f>
        <v>784377</v>
      </c>
      <c r="BB14" s="94">
        <f>IF('California Hydrologic Shortages'!BB14&gt;0,MAX(0,'MWD Depletions'!BB14-'California Hydrologic Shortages'!BB14),'MWD Depletions'!BB14)</f>
        <v>784377</v>
      </c>
      <c r="BC14" s="94">
        <f>IF('California Hydrologic Shortages'!BC14&gt;0,MAX(0,'MWD Depletions'!BC14-'California Hydrologic Shortages'!BC14),'MWD Depletions'!BC14)</f>
        <v>784377</v>
      </c>
      <c r="BD14" s="95">
        <f>IF('California Hydrologic Shortages'!BD14&gt;0,MAX(0,'MWD Depletions'!BD14-'California Hydrologic Shortages'!BD14),'MWD Depletions'!BD14)</f>
        <v>784377</v>
      </c>
      <c r="BE14" s="95">
        <f>IF('California Hydrologic Shortages'!BE14&gt;0,MAX(0,'MWD Depletions'!BE14-'California Hydrologic Shortages'!BE14),'MWD Depletions'!BE14)</f>
        <v>784377</v>
      </c>
      <c r="BF14" s="95">
        <f>IF('California Hydrologic Shortages'!BF14&gt;0,MAX(0,'MWD Depletions'!BF14-'California Hydrologic Shortages'!BF14),'MWD Depletions'!BF14)</f>
        <v>784377</v>
      </c>
      <c r="BG14" s="93">
        <f>IF('California Hydrologic Shortages'!BG14&gt;0,MAX(0,'MWD Depletions'!BG14-'California Hydrologic Shortages'!BG14),'MWD Depletions'!BG14)</f>
        <v>784377</v>
      </c>
      <c r="BH14" s="93">
        <f>IF('California Hydrologic Shortages'!BH14&gt;0,MAX(0,'MWD Depletions'!BH14-'California Hydrologic Shortages'!BH14),'MWD Depletions'!BH14)</f>
        <v>784377</v>
      </c>
      <c r="BI14" s="94">
        <f>IF('California Hydrologic Shortages'!BI14&gt;0,MAX(0,'MWD Depletions'!BI14-'California Hydrologic Shortages'!BI14),'MWD Depletions'!BI14)</f>
        <v>784377</v>
      </c>
      <c r="BJ14" s="93">
        <f>IF('California Hydrologic Shortages'!BJ14&gt;0,MAX(0,'MWD Depletions'!BJ14-'California Hydrologic Shortages'!BJ14),'MWD Depletions'!BJ14)</f>
        <v>784377</v>
      </c>
      <c r="BK14" s="96">
        <f>IF('California Hydrologic Shortages'!BK14&gt;0,MAX(0,'MWD Depletions'!BK14-'California Hydrologic Shortages'!BK14),'MWD Depletions'!BK14)</f>
        <v>1034377</v>
      </c>
      <c r="BL14" s="98">
        <f>IF('California Hydrologic Shortages'!BL14&gt;0,MAX(0,'MWD Depletions'!BL14-'California Hydrologic Shortages'!BL14),'MWD Depletions'!BL14)</f>
        <v>1159438</v>
      </c>
      <c r="BM14" s="96">
        <f>IF('California Hydrologic Shortages'!BM14&gt;0,MAX(0,'MWD Depletions'!BM14-'California Hydrologic Shortages'!BM14),'MWD Depletions'!BM14)</f>
        <v>1034377</v>
      </c>
      <c r="BN14" s="96">
        <f>IF('California Hydrologic Shortages'!BN14&gt;0,MAX(0,'MWD Depletions'!BN14-'California Hydrologic Shortages'!BN14),'MWD Depletions'!BN14)</f>
        <v>1034377</v>
      </c>
      <c r="BO14" s="93">
        <f>IF('California Hydrologic Shortages'!BO14&gt;0,MAX(0,'MWD Depletions'!BO14-'California Hydrologic Shortages'!BO14),'MWD Depletions'!BO14)</f>
        <v>784377</v>
      </c>
      <c r="BP14" s="94">
        <f>IF('California Hydrologic Shortages'!BP14&gt;0,MAX(0,'MWD Depletions'!BP14-'California Hydrologic Shortages'!BP14),'MWD Depletions'!BP14)</f>
        <v>784377</v>
      </c>
      <c r="BQ14" s="95">
        <f>IF('California Hydrologic Shortages'!BQ14&gt;0,MAX(0,'MWD Depletions'!BQ14-'California Hydrologic Shortages'!BQ14),'MWD Depletions'!BQ14)</f>
        <v>784377</v>
      </c>
      <c r="BR14" s="95">
        <f>IF('California Hydrologic Shortages'!BR14&gt;0,MAX(0,'MWD Depletions'!BR14-'California Hydrologic Shortages'!BR14),'MWD Depletions'!BR14)</f>
        <v>784377</v>
      </c>
      <c r="BS14" s="95">
        <f>IF('California Hydrologic Shortages'!BS14&gt;0,MAX(0,'MWD Depletions'!BS14-'California Hydrologic Shortages'!BS14),'MWD Depletions'!BS14)</f>
        <v>784377</v>
      </c>
      <c r="BT14" s="93">
        <f>IF('California Hydrologic Shortages'!BT14&gt;0,MAX(0,'MWD Depletions'!BT14-'California Hydrologic Shortages'!BT14),'MWD Depletions'!BT14)</f>
        <v>784377</v>
      </c>
      <c r="BU14" s="93">
        <f>IF('California Hydrologic Shortages'!BU14&gt;0,MAX(0,'MWD Depletions'!BU14-'California Hydrologic Shortages'!BU14),'MWD Depletions'!BU14)</f>
        <v>784377</v>
      </c>
      <c r="BV14" s="93">
        <f>IF('California Hydrologic Shortages'!BV14&gt;0,MAX(0,'MWD Depletions'!BV14-'California Hydrologic Shortages'!BV14),'MWD Depletions'!BV14)</f>
        <v>784377</v>
      </c>
      <c r="BW14" s="94">
        <f>IF('California Hydrologic Shortages'!BW14&gt;0,MAX(0,'MWD Depletions'!BW14-'California Hydrologic Shortages'!BW14),'MWD Depletions'!BW14)</f>
        <v>784377</v>
      </c>
      <c r="BX14" s="93">
        <f>IF('California Hydrologic Shortages'!BX14&gt;0,MAX(0,'MWD Depletions'!BX14-'California Hydrologic Shortages'!BX14),'MWD Depletions'!BX14)</f>
        <v>784377</v>
      </c>
      <c r="BY14" s="93">
        <f>IF('California Hydrologic Shortages'!BY14&gt;0,MAX(0,'MWD Depletions'!BY14-'California Hydrologic Shortages'!BY14),'MWD Depletions'!BY14)</f>
        <v>784377</v>
      </c>
      <c r="BZ14" s="93">
        <f>IF('California Hydrologic Shortages'!BZ14&gt;0,MAX(0,'MWD Depletions'!BZ14-'California Hydrologic Shortages'!BZ14),'MWD Depletions'!BZ14)</f>
        <v>784377</v>
      </c>
      <c r="CA14" s="94">
        <f>IF('California Hydrologic Shortages'!CA14&gt;0,MAX(0,'MWD Depletions'!CA14-'California Hydrologic Shortages'!CA14),'MWD Depletions'!CA14)</f>
        <v>784377</v>
      </c>
      <c r="CB14" s="94">
        <f>IF('California Hydrologic Shortages'!CB14&gt;0,MAX(0,'MWD Depletions'!CB14-'California Hydrologic Shortages'!CB14),'MWD Depletions'!CB14)</f>
        <v>784377</v>
      </c>
      <c r="CC14" s="95">
        <f>IF('California Hydrologic Shortages'!CC14&gt;0,MAX(0,'MWD Depletions'!CC14-'California Hydrologic Shortages'!CC14),'MWD Depletions'!CC14)</f>
        <v>784377</v>
      </c>
      <c r="CD14" s="97">
        <f>IF('California Hydrologic Shortages'!CD14&gt;0,MAX(0,'MWD Depletions'!CD14-'California Hydrologic Shortages'!CD14),'MWD Depletions'!CD14)</f>
        <v>784377</v>
      </c>
      <c r="CE14" s="97">
        <f>IF('California Hydrologic Shortages'!CE14&gt;0,MAX(0,'MWD Depletions'!CE14-'California Hydrologic Shortages'!CE14),'MWD Depletions'!CE14)</f>
        <v>784377</v>
      </c>
      <c r="CF14" s="94">
        <f>IF('California Hydrologic Shortages'!CF14&gt;0,MAX(0,'MWD Depletions'!CF14-'California Hydrologic Shortages'!CF14),'MWD Depletions'!CF14)</f>
        <v>784377</v>
      </c>
      <c r="CG14" s="94">
        <f>IF('California Hydrologic Shortages'!CG14&gt;0,MAX(0,'MWD Depletions'!CG14-'California Hydrologic Shortages'!CG14),'MWD Depletions'!CG14)</f>
        <v>784377</v>
      </c>
      <c r="CH14" s="94">
        <f>IF('California Hydrologic Shortages'!CH14&gt;0,MAX(0,'MWD Depletions'!CH14-'California Hydrologic Shortages'!CH14),'MWD Depletions'!CH14)</f>
        <v>784377</v>
      </c>
      <c r="CI14" s="95">
        <f>IF('California Hydrologic Shortages'!CI14&gt;0,MAX(0,'MWD Depletions'!CI14-'California Hydrologic Shortages'!CI14),'MWD Depletions'!CI14)</f>
        <v>784377</v>
      </c>
      <c r="CJ14" s="94">
        <f>IF('California Hydrologic Shortages'!CJ14&gt;0,MAX(0,'MWD Depletions'!CJ14-'California Hydrologic Shortages'!CJ14),'MWD Depletions'!CJ14)</f>
        <v>784377</v>
      </c>
      <c r="CK14" s="94">
        <f>IF('California Hydrologic Shortages'!CK14&gt;0,MAX(0,'MWD Depletions'!CK14-'California Hydrologic Shortages'!CK14),'MWD Depletions'!CK14)</f>
        <v>784377</v>
      </c>
      <c r="CL14" s="94">
        <f>IF('California Hydrologic Shortages'!CL14&gt;0,MAX(0,'MWD Depletions'!CL14-'California Hydrologic Shortages'!CL14),'MWD Depletions'!CL14)</f>
        <v>784377</v>
      </c>
      <c r="CM14" s="136">
        <f>IF('California Hydrologic Shortages'!CM14&gt;0,MAX(0,'MWD Depletions'!CM14-'California Hydrologic Shortages'!CM14),'MWD Depletions'!CM14)</f>
        <v>784377</v>
      </c>
      <c r="CN14" s="93">
        <f>IF('California Hydrologic Shortages'!CN14&gt;0,MAX(0,'MWD Depletions'!CN14-'California Hydrologic Shortages'!CN14),'MWD Depletions'!CN14)</f>
        <v>784377</v>
      </c>
      <c r="CO14" s="94">
        <f>IF('California Hydrologic Shortages'!CO14&gt;0,MAX(0,'MWD Depletions'!CO14-'California Hydrologic Shortages'!CO14),'MWD Depletions'!CO14)</f>
        <v>784377</v>
      </c>
      <c r="CP14" s="12"/>
      <c r="CQ14" s="69">
        <f t="shared" si="0"/>
        <v>796740.30769230775</v>
      </c>
      <c r="CR14" s="69">
        <f t="shared" si="1"/>
        <v>1159438</v>
      </c>
      <c r="CS14" s="69">
        <f t="shared" si="2"/>
        <v>784377</v>
      </c>
    </row>
    <row r="15" spans="1:97" ht="14.25" thickBot="1" x14ac:dyDescent="0.3">
      <c r="A15" s="4"/>
      <c r="B15" s="13">
        <v>2019</v>
      </c>
      <c r="C15" s="93">
        <f>IF('California Hydrologic Shortages'!C15&gt;0,MAX(0,'MWD Depletions'!C15-'California Hydrologic Shortages'!C15),'MWD Depletions'!C15)</f>
        <v>814377</v>
      </c>
      <c r="D15" s="93">
        <f>IF('California Hydrologic Shortages'!D15&gt;0,MAX(0,'MWD Depletions'!D15-'California Hydrologic Shortages'!D15),'MWD Depletions'!D15)</f>
        <v>814377</v>
      </c>
      <c r="E15" s="93">
        <f>IF('California Hydrologic Shortages'!E15&gt;0,MAX(0,'MWD Depletions'!E15-'California Hydrologic Shortages'!E15),'MWD Depletions'!E15)</f>
        <v>814377</v>
      </c>
      <c r="F15" s="93">
        <f>IF('California Hydrologic Shortages'!F15&gt;0,MAX(0,'MWD Depletions'!F15-'California Hydrologic Shortages'!F15),'MWD Depletions'!F15)</f>
        <v>814377</v>
      </c>
      <c r="G15" s="93">
        <f>IF('California Hydrologic Shortages'!G15&gt;0,MAX(0,'MWD Depletions'!G15-'California Hydrologic Shortages'!G15),'MWD Depletions'!G15)</f>
        <v>814377</v>
      </c>
      <c r="H15" s="93">
        <f>IF('California Hydrologic Shortages'!H15&gt;0,MAX(0,'MWD Depletions'!H15-'California Hydrologic Shortages'!H15),'MWD Depletions'!H15)</f>
        <v>814377</v>
      </c>
      <c r="I15" s="93">
        <f>IF('California Hydrologic Shortages'!I15&gt;0,MAX(0,'MWD Depletions'!I15-'California Hydrologic Shortages'!I15),'MWD Depletions'!I15)</f>
        <v>814377</v>
      </c>
      <c r="J15" s="93">
        <f>IF('California Hydrologic Shortages'!J15&gt;0,MAX(0,'MWD Depletions'!J15-'California Hydrologic Shortages'!J15),'MWD Depletions'!J15)</f>
        <v>814377</v>
      </c>
      <c r="K15" s="94">
        <f>IF('California Hydrologic Shortages'!K15&gt;0,MAX(0,'MWD Depletions'!K15-'California Hydrologic Shortages'!K15),'MWD Depletions'!K15)</f>
        <v>814377</v>
      </c>
      <c r="L15" s="95">
        <f>IF('California Hydrologic Shortages'!L15&gt;0,MAX(0,'MWD Depletions'!L15-'California Hydrologic Shortages'!L15),'MWD Depletions'!L15)</f>
        <v>814377</v>
      </c>
      <c r="M15" s="95">
        <f>IF('California Hydrologic Shortages'!M15&gt;0,MAX(0,'MWD Depletions'!M15-'California Hydrologic Shortages'!M15),'MWD Depletions'!M15)</f>
        <v>814377</v>
      </c>
      <c r="N15" s="97">
        <f>IF('California Hydrologic Shortages'!N15&gt;0,MAX(0,'MWD Depletions'!N15-'California Hydrologic Shortages'!N15),'MWD Depletions'!N15)</f>
        <v>814377</v>
      </c>
      <c r="O15" s="97">
        <f>IF('California Hydrologic Shortages'!O15&gt;0,MAX(0,'MWD Depletions'!O15-'California Hydrologic Shortages'!O15),'MWD Depletions'!O15)</f>
        <v>814377</v>
      </c>
      <c r="P15" s="94">
        <f>IF('California Hydrologic Shortages'!P15&gt;0,MAX(0,'MWD Depletions'!P15-'California Hydrologic Shortages'!P15),'MWD Depletions'!P15)</f>
        <v>814377</v>
      </c>
      <c r="Q15" s="94">
        <f>IF('California Hydrologic Shortages'!Q15&gt;0,MAX(0,'MWD Depletions'!Q15-'California Hydrologic Shortages'!Q15),'MWD Depletions'!Q15)</f>
        <v>814377</v>
      </c>
      <c r="R15" s="94">
        <f>IF('California Hydrologic Shortages'!R15&gt;0,MAX(0,'MWD Depletions'!R15-'California Hydrologic Shortages'!R15),'MWD Depletions'!R15)</f>
        <v>814377</v>
      </c>
      <c r="S15" s="94">
        <f>IF('California Hydrologic Shortages'!S15&gt;0,MAX(0,'MWD Depletions'!S15-'California Hydrologic Shortages'!S15),'MWD Depletions'!S15)</f>
        <v>814377</v>
      </c>
      <c r="T15" s="94">
        <f>IF('California Hydrologic Shortages'!T15&gt;0,MAX(0,'MWD Depletions'!T15-'California Hydrologic Shortages'!T15),'MWD Depletions'!T15)</f>
        <v>814377</v>
      </c>
      <c r="U15" s="94">
        <f>IF('California Hydrologic Shortages'!U15&gt;0,MAX(0,'MWD Depletions'!U15-'California Hydrologic Shortages'!U15),'MWD Depletions'!U15)</f>
        <v>814377</v>
      </c>
      <c r="V15" s="93">
        <f>IF('California Hydrologic Shortages'!V15&gt;0,MAX(0,'MWD Depletions'!V15-'California Hydrologic Shortages'!V15),'MWD Depletions'!V15)</f>
        <v>814377</v>
      </c>
      <c r="W15" s="94">
        <f>IF('California Hydrologic Shortages'!W15&gt;0,MAX(0,'MWD Depletions'!W15-'California Hydrologic Shortages'!W15),'MWD Depletions'!W15)</f>
        <v>814377</v>
      </c>
      <c r="X15" s="94">
        <f>IF('California Hydrologic Shortages'!X15&gt;0,MAX(0,'MWD Depletions'!X15-'California Hydrologic Shortages'!X15),'MWD Depletions'!X15)</f>
        <v>814377</v>
      </c>
      <c r="Y15" s="94">
        <f>IF('California Hydrologic Shortages'!Y15&gt;0,MAX(0,'MWD Depletions'!Y15-'California Hydrologic Shortages'!Y15),'MWD Depletions'!Y15)</f>
        <v>814377</v>
      </c>
      <c r="Z15" s="95">
        <f>IF('California Hydrologic Shortages'!Z15&gt;0,MAX(0,'MWD Depletions'!Z15-'California Hydrologic Shortages'!Z15),'MWD Depletions'!Z15)</f>
        <v>814377</v>
      </c>
      <c r="AA15" s="95">
        <f>IF('California Hydrologic Shortages'!AA15&gt;0,MAX(0,'MWD Depletions'!AA15-'California Hydrologic Shortages'!AA15),'MWD Depletions'!AA15)</f>
        <v>814377</v>
      </c>
      <c r="AB15" s="94">
        <f>IF('California Hydrologic Shortages'!AB15&gt;0,MAX(0,'MWD Depletions'!AB15-'California Hydrologic Shortages'!AB15),'MWD Depletions'!AB15)</f>
        <v>814377</v>
      </c>
      <c r="AC15" s="94">
        <f>IF('California Hydrologic Shortages'!AC15&gt;0,MAX(0,'MWD Depletions'!AC15-'California Hydrologic Shortages'!AC15),'MWD Depletions'!AC15)</f>
        <v>814377</v>
      </c>
      <c r="AD15" s="94">
        <f>IF('California Hydrologic Shortages'!AD15&gt;0,MAX(0,'MWD Depletions'!AD15-'California Hydrologic Shortages'!AD15),'MWD Depletions'!AD15)</f>
        <v>814377</v>
      </c>
      <c r="AE15" s="94">
        <f>IF('California Hydrologic Shortages'!AE15&gt;0,MAX(0,'MWD Depletions'!AE15-'California Hydrologic Shortages'!AE15),'MWD Depletions'!AE15)</f>
        <v>814377</v>
      </c>
      <c r="AF15" s="94">
        <f>IF('California Hydrologic Shortages'!AF15&gt;0,MAX(0,'MWD Depletions'!AF15-'California Hydrologic Shortages'!AF15),'MWD Depletions'!AF15)</f>
        <v>814377</v>
      </c>
      <c r="AG15" s="94">
        <f>IF('California Hydrologic Shortages'!AG15&gt;0,MAX(0,'MWD Depletions'!AG15-'California Hydrologic Shortages'!AG15),'MWD Depletions'!AG15)</f>
        <v>814377</v>
      </c>
      <c r="AH15" s="97">
        <f>IF('California Hydrologic Shortages'!AH15&gt;0,MAX(0,'MWD Depletions'!AH15-'California Hydrologic Shortages'!AH15),'MWD Depletions'!AH15)</f>
        <v>814377</v>
      </c>
      <c r="AI15" s="95">
        <f>IF('California Hydrologic Shortages'!AI15&gt;0,MAX(0,'MWD Depletions'!AI15-'California Hydrologic Shortages'!AI15),'MWD Depletions'!AI15)</f>
        <v>814377</v>
      </c>
      <c r="AJ15" s="94">
        <f>IF('California Hydrologic Shortages'!AJ15&gt;0,MAX(0,'MWD Depletions'!AJ15-'California Hydrologic Shortages'!AJ15),'MWD Depletions'!AJ15)</f>
        <v>814377</v>
      </c>
      <c r="AK15" s="94">
        <f>IF('California Hydrologic Shortages'!AK15&gt;0,MAX(0,'MWD Depletions'!AK15-'California Hydrologic Shortages'!AK15),'MWD Depletions'!AK15)</f>
        <v>814377</v>
      </c>
      <c r="AL15" s="93">
        <f>IF('California Hydrologic Shortages'!AL15&gt;0,MAX(0,'MWD Depletions'!AL15-'California Hydrologic Shortages'!AL15),'MWD Depletions'!AL15)</f>
        <v>814377</v>
      </c>
      <c r="AM15" s="95">
        <f>IF('California Hydrologic Shortages'!AM15&gt;0,MAX(0,'MWD Depletions'!AM15-'California Hydrologic Shortages'!AM15),'MWD Depletions'!AM15)</f>
        <v>814377</v>
      </c>
      <c r="AN15" s="95">
        <f>IF('California Hydrologic Shortages'!AN15&gt;0,MAX(0,'MWD Depletions'!AN15-'California Hydrologic Shortages'!AN15),'MWD Depletions'!AN15)</f>
        <v>814377</v>
      </c>
      <c r="AO15" s="95">
        <f>IF('California Hydrologic Shortages'!AO15&gt;0,MAX(0,'MWD Depletions'!AO15-'California Hydrologic Shortages'!AO15),'MWD Depletions'!AO15)</f>
        <v>814377</v>
      </c>
      <c r="AP15" s="95">
        <f>IF('California Hydrologic Shortages'!AP15&gt;0,MAX(0,'MWD Depletions'!AP15-'California Hydrologic Shortages'!AP15),'MWD Depletions'!AP15)</f>
        <v>814377</v>
      </c>
      <c r="AQ15" s="95">
        <f>IF('California Hydrologic Shortages'!AQ15&gt;0,MAX(0,'MWD Depletions'!AQ15-'California Hydrologic Shortages'!AQ15),'MWD Depletions'!AQ15)</f>
        <v>814377</v>
      </c>
      <c r="AR15" s="95">
        <f>IF('California Hydrologic Shortages'!AR15&gt;0,MAX(0,'MWD Depletions'!AR15-'California Hydrologic Shortages'!AR15),'MWD Depletions'!AR15)</f>
        <v>814377</v>
      </c>
      <c r="AS15" s="94">
        <f>IF('California Hydrologic Shortages'!AS15&gt;0,MAX(0,'MWD Depletions'!AS15-'California Hydrologic Shortages'!AS15),'MWD Depletions'!AS15)</f>
        <v>814377</v>
      </c>
      <c r="AT15" s="94">
        <f>IF('California Hydrologic Shortages'!AT15&gt;0,MAX(0,'MWD Depletions'!AT15-'California Hydrologic Shortages'!AT15),'MWD Depletions'!AT15)</f>
        <v>814377</v>
      </c>
      <c r="AU15" s="95">
        <f>IF('California Hydrologic Shortages'!AU15&gt;0,MAX(0,'MWD Depletions'!AU15-'California Hydrologic Shortages'!AU15),'MWD Depletions'!AU15)</f>
        <v>814377</v>
      </c>
      <c r="AV15" s="94">
        <f>IF('California Hydrologic Shortages'!AV15&gt;0,MAX(0,'MWD Depletions'!AV15-'California Hydrologic Shortages'!AV15),'MWD Depletions'!AV15)</f>
        <v>814377</v>
      </c>
      <c r="AW15" s="94">
        <f>IF('California Hydrologic Shortages'!AW15&gt;0,MAX(0,'MWD Depletions'!AW15-'California Hydrologic Shortages'!AW15),'MWD Depletions'!AW15)</f>
        <v>814377</v>
      </c>
      <c r="AX15" s="94">
        <f>IF('California Hydrologic Shortages'!AX15&gt;0,MAX(0,'MWD Depletions'!AX15-'California Hydrologic Shortages'!AX15),'MWD Depletions'!AX15)</f>
        <v>814377</v>
      </c>
      <c r="AY15" s="94">
        <f>IF('California Hydrologic Shortages'!AY15&gt;0,MAX(0,'MWD Depletions'!AY15-'California Hydrologic Shortages'!AY15),'MWD Depletions'!AY15)</f>
        <v>814377</v>
      </c>
      <c r="AZ15" s="94">
        <f>IF('California Hydrologic Shortages'!AZ15&gt;0,MAX(0,'MWD Depletions'!AZ15-'California Hydrologic Shortages'!AZ15),'MWD Depletions'!AZ15)</f>
        <v>814377</v>
      </c>
      <c r="BA15" s="94">
        <f>IF('California Hydrologic Shortages'!BA15&gt;0,MAX(0,'MWD Depletions'!BA15-'California Hydrologic Shortages'!BA15),'MWD Depletions'!BA15)</f>
        <v>814377</v>
      </c>
      <c r="BB15" s="94">
        <f>IF('California Hydrologic Shortages'!BB15&gt;0,MAX(0,'MWD Depletions'!BB15-'California Hydrologic Shortages'!BB15),'MWD Depletions'!BB15)</f>
        <v>814377</v>
      </c>
      <c r="BC15" s="95">
        <f>IF('California Hydrologic Shortages'!BC15&gt;0,MAX(0,'MWD Depletions'!BC15-'California Hydrologic Shortages'!BC15),'MWD Depletions'!BC15)</f>
        <v>814377</v>
      </c>
      <c r="BD15" s="95">
        <f>IF('California Hydrologic Shortages'!BD15&gt;0,MAX(0,'MWD Depletions'!BD15-'California Hydrologic Shortages'!BD15),'MWD Depletions'!BD15)</f>
        <v>814377</v>
      </c>
      <c r="BE15" s="95">
        <f>IF('California Hydrologic Shortages'!BE15&gt;0,MAX(0,'MWD Depletions'!BE15-'California Hydrologic Shortages'!BE15),'MWD Depletions'!BE15)</f>
        <v>814377</v>
      </c>
      <c r="BF15" s="94">
        <f>IF('California Hydrologic Shortages'!BF15&gt;0,MAX(0,'MWD Depletions'!BF15-'California Hydrologic Shortages'!BF15),'MWD Depletions'!BF15)</f>
        <v>814377</v>
      </c>
      <c r="BG15" s="93">
        <f>IF('California Hydrologic Shortages'!BG15&gt;0,MAX(0,'MWD Depletions'!BG15-'California Hydrologic Shortages'!BG15),'MWD Depletions'!BG15)</f>
        <v>814377</v>
      </c>
      <c r="BH15" s="93">
        <f>IF('California Hydrologic Shortages'!BH15&gt;0,MAX(0,'MWD Depletions'!BH15-'California Hydrologic Shortages'!BH15),'MWD Depletions'!BH15)</f>
        <v>814377</v>
      </c>
      <c r="BI15" s="93">
        <f>IF('California Hydrologic Shortages'!BI15&gt;0,MAX(0,'MWD Depletions'!BI15-'California Hydrologic Shortages'!BI15),'MWD Depletions'!BI15)</f>
        <v>814377</v>
      </c>
      <c r="BJ15" s="96">
        <f>IF('California Hydrologic Shortages'!BJ15&gt;0,MAX(0,'MWD Depletions'!BJ15-'California Hydrologic Shortages'!BJ15),'MWD Depletions'!BJ15)</f>
        <v>1064377</v>
      </c>
      <c r="BK15" s="99">
        <f>IF('California Hydrologic Shortages'!BK15&gt;0,MAX(0,'MWD Depletions'!BK15-'California Hydrologic Shortages'!BK15),'MWD Depletions'!BK15)</f>
        <v>1250000</v>
      </c>
      <c r="BL15" s="99">
        <f>IF('California Hydrologic Shortages'!BL15&gt;0,MAX(0,'MWD Depletions'!BL15-'California Hydrologic Shortages'!BL15),'MWD Depletions'!BL15)</f>
        <v>1250000</v>
      </c>
      <c r="BM15" s="96">
        <f>IF('California Hydrologic Shortages'!BM15&gt;0,MAX(0,'MWD Depletions'!BM15-'California Hydrologic Shortages'!BM15),'MWD Depletions'!BM15)</f>
        <v>1064377</v>
      </c>
      <c r="BN15" s="96">
        <f>IF('California Hydrologic Shortages'!BN15&gt;0,MAX(0,'MWD Depletions'!BN15-'California Hydrologic Shortages'!BN15),'MWD Depletions'!BN15)</f>
        <v>1064377</v>
      </c>
      <c r="BO15" s="93">
        <f>IF('California Hydrologic Shortages'!BO15&gt;0,MAX(0,'MWD Depletions'!BO15-'California Hydrologic Shortages'!BO15),'MWD Depletions'!BO15)</f>
        <v>814377</v>
      </c>
      <c r="BP15" s="95">
        <f>IF('California Hydrologic Shortages'!BP15&gt;0,MAX(0,'MWD Depletions'!BP15-'California Hydrologic Shortages'!BP15),'MWD Depletions'!BP15)</f>
        <v>814377</v>
      </c>
      <c r="BQ15" s="97">
        <f>IF('California Hydrologic Shortages'!BQ15&gt;0,MAX(0,'MWD Depletions'!BQ15-'California Hydrologic Shortages'!BQ15),'MWD Depletions'!BQ15)</f>
        <v>814377</v>
      </c>
      <c r="BR15" s="97">
        <f>IF('California Hydrologic Shortages'!BR15&gt;0,MAX(0,'MWD Depletions'!BR15-'California Hydrologic Shortages'!BR15),'MWD Depletions'!BR15)</f>
        <v>814377</v>
      </c>
      <c r="BS15" s="94">
        <f>IF('California Hydrologic Shortages'!BS15&gt;0,MAX(0,'MWD Depletions'!BS15-'California Hydrologic Shortages'!BS15),'MWD Depletions'!BS15)</f>
        <v>814377</v>
      </c>
      <c r="BT15" s="94">
        <f>IF('California Hydrologic Shortages'!BT15&gt;0,MAX(0,'MWD Depletions'!BT15-'California Hydrologic Shortages'!BT15),'MWD Depletions'!BT15)</f>
        <v>814377</v>
      </c>
      <c r="BU15" s="93">
        <f>IF('California Hydrologic Shortages'!BU15&gt;0,MAX(0,'MWD Depletions'!BU15-'California Hydrologic Shortages'!BU15),'MWD Depletions'!BU15)</f>
        <v>814377</v>
      </c>
      <c r="BV15" s="93">
        <f>IF('California Hydrologic Shortages'!BV15&gt;0,MAX(0,'MWD Depletions'!BV15-'California Hydrologic Shortages'!BV15),'MWD Depletions'!BV15)</f>
        <v>814377</v>
      </c>
      <c r="BW15" s="94">
        <f>IF('California Hydrologic Shortages'!BW15&gt;0,MAX(0,'MWD Depletions'!BW15-'California Hydrologic Shortages'!BW15),'MWD Depletions'!BW15)</f>
        <v>814377</v>
      </c>
      <c r="BX15" s="96">
        <f>IF('California Hydrologic Shortages'!BX15&gt;0,MAX(0,'MWD Depletions'!BX15-'California Hydrologic Shortages'!BX15),'MWD Depletions'!BX15)</f>
        <v>1064377</v>
      </c>
      <c r="BY15" s="93">
        <f>IF('California Hydrologic Shortages'!BY15&gt;0,MAX(0,'MWD Depletions'!BY15-'California Hydrologic Shortages'!BY15),'MWD Depletions'!BY15)</f>
        <v>814377</v>
      </c>
      <c r="BZ15" s="93">
        <f>IF('California Hydrologic Shortages'!BZ15&gt;0,MAX(0,'MWD Depletions'!BZ15-'California Hydrologic Shortages'!BZ15),'MWD Depletions'!BZ15)</f>
        <v>814377</v>
      </c>
      <c r="CA15" s="94">
        <f>IF('California Hydrologic Shortages'!CA15&gt;0,MAX(0,'MWD Depletions'!CA15-'California Hydrologic Shortages'!CA15),'MWD Depletions'!CA15)</f>
        <v>814377</v>
      </c>
      <c r="CB15" s="95">
        <f>IF('California Hydrologic Shortages'!CB15&gt;0,MAX(0,'MWD Depletions'!CB15-'California Hydrologic Shortages'!CB15),'MWD Depletions'!CB15)</f>
        <v>814377</v>
      </c>
      <c r="CC15" s="97">
        <f>IF('California Hydrologic Shortages'!CC15&gt;0,MAX(0,'MWD Depletions'!CC15-'California Hydrologic Shortages'!CC15),'MWD Depletions'!CC15)</f>
        <v>814377</v>
      </c>
      <c r="CD15" s="97">
        <f>IF('California Hydrologic Shortages'!CD15&gt;0,MAX(0,'MWD Depletions'!CD15-'California Hydrologic Shortages'!CD15),'MWD Depletions'!CD15)</f>
        <v>814377</v>
      </c>
      <c r="CE15" s="95">
        <f>IF('California Hydrologic Shortages'!CE15&gt;0,MAX(0,'MWD Depletions'!CE15-'California Hydrologic Shortages'!CE15),'MWD Depletions'!CE15)</f>
        <v>814377</v>
      </c>
      <c r="CF15" s="95">
        <f>IF('California Hydrologic Shortages'!CF15&gt;0,MAX(0,'MWD Depletions'!CF15-'California Hydrologic Shortages'!CF15),'MWD Depletions'!CF15)</f>
        <v>814377</v>
      </c>
      <c r="CG15" s="94">
        <f>IF('California Hydrologic Shortages'!CG15&gt;0,MAX(0,'MWD Depletions'!CG15-'California Hydrologic Shortages'!CG15),'MWD Depletions'!CG15)</f>
        <v>814377</v>
      </c>
      <c r="CH15" s="94">
        <f>IF('California Hydrologic Shortages'!CH15&gt;0,MAX(0,'MWD Depletions'!CH15-'California Hydrologic Shortages'!CH15),'MWD Depletions'!CH15)</f>
        <v>814377</v>
      </c>
      <c r="CI15" s="95">
        <f>IF('California Hydrologic Shortages'!CI15&gt;0,MAX(0,'MWD Depletions'!CI15-'California Hydrologic Shortages'!CI15),'MWD Depletions'!CI15)</f>
        <v>814377</v>
      </c>
      <c r="CJ15" s="94">
        <f>IF('California Hydrologic Shortages'!CJ15&gt;0,MAX(0,'MWD Depletions'!CJ15-'California Hydrologic Shortages'!CJ15),'MWD Depletions'!CJ15)</f>
        <v>814377</v>
      </c>
      <c r="CK15" s="94">
        <f>IF('California Hydrologic Shortages'!CK15&gt;0,MAX(0,'MWD Depletions'!CK15-'California Hydrologic Shortages'!CK15),'MWD Depletions'!CK15)</f>
        <v>814377</v>
      </c>
      <c r="CL15" s="136">
        <f>IF('California Hydrologic Shortages'!CL15&gt;0,MAX(0,'MWD Depletions'!CL15-'California Hydrologic Shortages'!CL15),'MWD Depletions'!CL15)</f>
        <v>814377</v>
      </c>
      <c r="CM15" s="93">
        <f>IF('California Hydrologic Shortages'!CM15&gt;0,MAX(0,'MWD Depletions'!CM15-'California Hydrologic Shortages'!CM15),'MWD Depletions'!CM15)</f>
        <v>814377</v>
      </c>
      <c r="CN15" s="93">
        <f>IF('California Hydrologic Shortages'!CN15&gt;0,MAX(0,'MWD Depletions'!CN15-'California Hydrologic Shortages'!CN15),'MWD Depletions'!CN15)</f>
        <v>814377</v>
      </c>
      <c r="CO15" s="93">
        <f>IF('California Hydrologic Shortages'!CO15&gt;0,MAX(0,'MWD Depletions'!CO15-'California Hydrologic Shortages'!CO15),'MWD Depletions'!CO15)</f>
        <v>814377</v>
      </c>
      <c r="CP15" s="12"/>
      <c r="CQ15" s="69">
        <f t="shared" si="0"/>
        <v>834940.14285714284</v>
      </c>
      <c r="CR15" s="69">
        <f t="shared" si="1"/>
        <v>1250000</v>
      </c>
      <c r="CS15" s="69">
        <f t="shared" si="2"/>
        <v>814377</v>
      </c>
    </row>
    <row r="16" spans="1:97" ht="14.25" thickBot="1" x14ac:dyDescent="0.3">
      <c r="A16" s="4"/>
      <c r="B16" s="13">
        <v>2020</v>
      </c>
      <c r="C16" s="93">
        <f>IF('California Hydrologic Shortages'!C16&gt;0,MAX(0,'MWD Depletions'!C16-'California Hydrologic Shortages'!C16),'MWD Depletions'!C16)</f>
        <v>846877</v>
      </c>
      <c r="D16" s="93">
        <f>IF('California Hydrologic Shortages'!D16&gt;0,MAX(0,'MWD Depletions'!D16-'California Hydrologic Shortages'!D16),'MWD Depletions'!D16)</f>
        <v>846877</v>
      </c>
      <c r="E16" s="93">
        <f>IF('California Hydrologic Shortages'!E16&gt;0,MAX(0,'MWD Depletions'!E16-'California Hydrologic Shortages'!E16),'MWD Depletions'!E16)</f>
        <v>846877</v>
      </c>
      <c r="F16" s="93">
        <f>IF('California Hydrologic Shortages'!F16&gt;0,MAX(0,'MWD Depletions'!F16-'California Hydrologic Shortages'!F16),'MWD Depletions'!F16)</f>
        <v>846877</v>
      </c>
      <c r="G16" s="93">
        <f>IF('California Hydrologic Shortages'!G16&gt;0,MAX(0,'MWD Depletions'!G16-'California Hydrologic Shortages'!G16),'MWD Depletions'!G16)</f>
        <v>846877</v>
      </c>
      <c r="H16" s="93">
        <f>IF('California Hydrologic Shortages'!H16&gt;0,MAX(0,'MWD Depletions'!H16-'California Hydrologic Shortages'!H16),'MWD Depletions'!H16)</f>
        <v>846877</v>
      </c>
      <c r="I16" s="93">
        <f>IF('California Hydrologic Shortages'!I16&gt;0,MAX(0,'MWD Depletions'!I16-'California Hydrologic Shortages'!I16),'MWD Depletions'!I16)</f>
        <v>846877</v>
      </c>
      <c r="J16" s="93">
        <f>IF('California Hydrologic Shortages'!J16&gt;0,MAX(0,'MWD Depletions'!J16-'California Hydrologic Shortages'!J16),'MWD Depletions'!J16)</f>
        <v>846877</v>
      </c>
      <c r="K16" s="95">
        <f>IF('California Hydrologic Shortages'!K16&gt;0,MAX(0,'MWD Depletions'!K16-'California Hydrologic Shortages'!K16),'MWD Depletions'!K16)</f>
        <v>846877</v>
      </c>
      <c r="L16" s="97">
        <f>IF('California Hydrologic Shortages'!L16&gt;0,MAX(0,'MWD Depletions'!L16-'California Hydrologic Shortages'!L16),'MWD Depletions'!L16)</f>
        <v>846877</v>
      </c>
      <c r="M16" s="97">
        <f>IF('California Hydrologic Shortages'!M16&gt;0,MAX(0,'MWD Depletions'!M16-'California Hydrologic Shortages'!M16),'MWD Depletions'!M16)</f>
        <v>846877</v>
      </c>
      <c r="N16" s="97">
        <f>IF('California Hydrologic Shortages'!N16&gt;0,MAX(0,'MWD Depletions'!N16-'California Hydrologic Shortages'!N16),'MWD Depletions'!N16)</f>
        <v>846877</v>
      </c>
      <c r="O16" s="97">
        <f>IF('California Hydrologic Shortages'!O16&gt;0,MAX(0,'MWD Depletions'!O16-'California Hydrologic Shortages'!O16),'MWD Depletions'!O16)</f>
        <v>846877</v>
      </c>
      <c r="P16" s="94">
        <f>IF('California Hydrologic Shortages'!P16&gt;0,MAX(0,'MWD Depletions'!P16-'California Hydrologic Shortages'!P16),'MWD Depletions'!P16)</f>
        <v>846877</v>
      </c>
      <c r="Q16" s="94">
        <f>IF('California Hydrologic Shortages'!Q16&gt;0,MAX(0,'MWD Depletions'!Q16-'California Hydrologic Shortages'!Q16),'MWD Depletions'!Q16)</f>
        <v>846877</v>
      </c>
      <c r="R16" s="94">
        <f>IF('California Hydrologic Shortages'!R16&gt;0,MAX(0,'MWD Depletions'!R16-'California Hydrologic Shortages'!R16),'MWD Depletions'!R16)</f>
        <v>846877</v>
      </c>
      <c r="S16" s="93">
        <f>IF('California Hydrologic Shortages'!S16&gt;0,MAX(0,'MWD Depletions'!S16-'California Hydrologic Shortages'!S16),'MWD Depletions'!S16)</f>
        <v>846877</v>
      </c>
      <c r="T16" s="95">
        <f>IF('California Hydrologic Shortages'!T16&gt;0,MAX(0,'MWD Depletions'!T16-'California Hydrologic Shortages'!T16),'MWD Depletions'!T16)</f>
        <v>846877</v>
      </c>
      <c r="U16" s="93">
        <f>IF('California Hydrologic Shortages'!U16&gt;0,MAX(0,'MWD Depletions'!U16-'California Hydrologic Shortages'!U16),'MWD Depletions'!U16)</f>
        <v>846877</v>
      </c>
      <c r="V16" s="93">
        <f>IF('California Hydrologic Shortages'!V16&gt;0,MAX(0,'MWD Depletions'!V16-'California Hydrologic Shortages'!V16),'MWD Depletions'!V16)</f>
        <v>846877</v>
      </c>
      <c r="W16" s="94">
        <f>IF('California Hydrologic Shortages'!W16&gt;0,MAX(0,'MWD Depletions'!W16-'California Hydrologic Shortages'!W16),'MWD Depletions'!W16)</f>
        <v>846877</v>
      </c>
      <c r="X16" s="95">
        <f>IF('California Hydrologic Shortages'!X16&gt;0,MAX(0,'MWD Depletions'!X16-'California Hydrologic Shortages'!X16),'MWD Depletions'!X16)</f>
        <v>846877</v>
      </c>
      <c r="Y16" s="94">
        <f>IF('California Hydrologic Shortages'!Y16&gt;0,MAX(0,'MWD Depletions'!Y16-'California Hydrologic Shortages'!Y16),'MWD Depletions'!Y16)</f>
        <v>846877</v>
      </c>
      <c r="Z16" s="95">
        <f>IF('California Hydrologic Shortages'!Z16&gt;0,MAX(0,'MWD Depletions'!Z16-'California Hydrologic Shortages'!Z16),'MWD Depletions'!Z16)</f>
        <v>846877</v>
      </c>
      <c r="AA16" s="95">
        <f>IF('California Hydrologic Shortages'!AA16&gt;0,MAX(0,'MWD Depletions'!AA16-'California Hydrologic Shortages'!AA16),'MWD Depletions'!AA16)</f>
        <v>846877</v>
      </c>
      <c r="AB16" s="94">
        <f>IF('California Hydrologic Shortages'!AB16&gt;0,MAX(0,'MWD Depletions'!AB16-'California Hydrologic Shortages'!AB16),'MWD Depletions'!AB16)</f>
        <v>846877</v>
      </c>
      <c r="AC16" s="94">
        <f>IF('California Hydrologic Shortages'!AC16&gt;0,MAX(0,'MWD Depletions'!AC16-'California Hydrologic Shortages'!AC16),'MWD Depletions'!AC16)</f>
        <v>846877</v>
      </c>
      <c r="AD16" s="94">
        <f>IF('California Hydrologic Shortages'!AD16&gt;0,MAX(0,'MWD Depletions'!AD16-'California Hydrologic Shortages'!AD16),'MWD Depletions'!AD16)</f>
        <v>846877</v>
      </c>
      <c r="AE16" s="94">
        <f>IF('California Hydrologic Shortages'!AE16&gt;0,MAX(0,'MWD Depletions'!AE16-'California Hydrologic Shortages'!AE16),'MWD Depletions'!AE16)</f>
        <v>846877</v>
      </c>
      <c r="AF16" s="94">
        <f>IF('California Hydrologic Shortages'!AF16&gt;0,MAX(0,'MWD Depletions'!AF16-'California Hydrologic Shortages'!AF16),'MWD Depletions'!AF16)</f>
        <v>846877</v>
      </c>
      <c r="AG16" s="95">
        <f>IF('California Hydrologic Shortages'!AG16&gt;0,MAX(0,'MWD Depletions'!AG16-'California Hydrologic Shortages'!AG16),'MWD Depletions'!AG16)</f>
        <v>846877</v>
      </c>
      <c r="AH16" s="97">
        <f>IF('California Hydrologic Shortages'!AH16&gt;0,MAX(0,'MWD Depletions'!AH16-'California Hydrologic Shortages'!AH16),'MWD Depletions'!AH16)</f>
        <v>846877</v>
      </c>
      <c r="AI16" s="94">
        <f>IF('California Hydrologic Shortages'!AI16&gt;0,MAX(0,'MWD Depletions'!AI16-'California Hydrologic Shortages'!AI16),'MWD Depletions'!AI16)</f>
        <v>846877</v>
      </c>
      <c r="AJ16" s="94">
        <f>IF('California Hydrologic Shortages'!AJ16&gt;0,MAX(0,'MWD Depletions'!AJ16-'California Hydrologic Shortages'!AJ16),'MWD Depletions'!AJ16)</f>
        <v>846877</v>
      </c>
      <c r="AK16" s="94">
        <f>IF('California Hydrologic Shortages'!AK16&gt;0,MAX(0,'MWD Depletions'!AK16-'California Hydrologic Shortages'!AK16),'MWD Depletions'!AK16)</f>
        <v>846877</v>
      </c>
      <c r="AL16" s="94">
        <f>IF('California Hydrologic Shortages'!AL16&gt;0,MAX(0,'MWD Depletions'!AL16-'California Hydrologic Shortages'!AL16),'MWD Depletions'!AL16)</f>
        <v>846877</v>
      </c>
      <c r="AM16" s="97">
        <f>IF('California Hydrologic Shortages'!AM16&gt;0,MAX(0,'MWD Depletions'!AM16-'California Hydrologic Shortages'!AM16),'MWD Depletions'!AM16)</f>
        <v>846877</v>
      </c>
      <c r="AN16" s="97">
        <f>IF('California Hydrologic Shortages'!AN16&gt;0,MAX(0,'MWD Depletions'!AN16-'California Hydrologic Shortages'!AN16),'MWD Depletions'!AN16)</f>
        <v>846877</v>
      </c>
      <c r="AO16" s="97">
        <f>IF('California Hydrologic Shortages'!AO16&gt;0,MAX(0,'MWD Depletions'!AO16-'California Hydrologic Shortages'!AO16),'MWD Depletions'!AO16)</f>
        <v>846877</v>
      </c>
      <c r="AP16" s="95">
        <f>IF('California Hydrologic Shortages'!AP16&gt;0,MAX(0,'MWD Depletions'!AP16-'California Hydrologic Shortages'!AP16),'MWD Depletions'!AP16)</f>
        <v>846877</v>
      </c>
      <c r="AQ16" s="94">
        <f>IF('California Hydrologic Shortages'!AQ16&gt;0,MAX(0,'MWD Depletions'!AQ16-'California Hydrologic Shortages'!AQ16),'MWD Depletions'!AQ16)</f>
        <v>846877</v>
      </c>
      <c r="AR16" s="95">
        <f>IF('California Hydrologic Shortages'!AR16&gt;0,MAX(0,'MWD Depletions'!AR16-'California Hydrologic Shortages'!AR16),'MWD Depletions'!AR16)</f>
        <v>846877</v>
      </c>
      <c r="AS16" s="95">
        <f>IF('California Hydrologic Shortages'!AS16&gt;0,MAX(0,'MWD Depletions'!AS16-'California Hydrologic Shortages'!AS16),'MWD Depletions'!AS16)</f>
        <v>846877</v>
      </c>
      <c r="AT16" s="93">
        <f>IF('California Hydrologic Shortages'!AT16&gt;0,MAX(0,'MWD Depletions'!AT16-'California Hydrologic Shortages'!AT16),'MWD Depletions'!AT16)</f>
        <v>846877</v>
      </c>
      <c r="AU16" s="95">
        <f>IF('California Hydrologic Shortages'!AU16&gt;0,MAX(0,'MWD Depletions'!AU16-'California Hydrologic Shortages'!AU16),'MWD Depletions'!AU16)</f>
        <v>846877</v>
      </c>
      <c r="AV16" s="94">
        <f>IF('California Hydrologic Shortages'!AV16&gt;0,MAX(0,'MWD Depletions'!AV16-'California Hydrologic Shortages'!AV16),'MWD Depletions'!AV16)</f>
        <v>846877</v>
      </c>
      <c r="AW16" s="94">
        <f>IF('California Hydrologic Shortages'!AW16&gt;0,MAX(0,'MWD Depletions'!AW16-'California Hydrologic Shortages'!AW16),'MWD Depletions'!AW16)</f>
        <v>846877</v>
      </c>
      <c r="AX16" s="94">
        <f>IF('California Hydrologic Shortages'!AX16&gt;0,MAX(0,'MWD Depletions'!AX16-'California Hydrologic Shortages'!AX16),'MWD Depletions'!AX16)</f>
        <v>846877</v>
      </c>
      <c r="AY16" s="94">
        <f>IF('California Hydrologic Shortages'!AY16&gt;0,MAX(0,'MWD Depletions'!AY16-'California Hydrologic Shortages'!AY16),'MWD Depletions'!AY16)</f>
        <v>846877</v>
      </c>
      <c r="AZ16" s="94">
        <f>IF('California Hydrologic Shortages'!AZ16&gt;0,MAX(0,'MWD Depletions'!AZ16-'California Hydrologic Shortages'!AZ16),'MWD Depletions'!AZ16)</f>
        <v>846877</v>
      </c>
      <c r="BA16" s="94">
        <f>IF('California Hydrologic Shortages'!BA16&gt;0,MAX(0,'MWD Depletions'!BA16-'California Hydrologic Shortages'!BA16),'MWD Depletions'!BA16)</f>
        <v>846877</v>
      </c>
      <c r="BB16" s="95">
        <f>IF('California Hydrologic Shortages'!BB16&gt;0,MAX(0,'MWD Depletions'!BB16-'California Hydrologic Shortages'!BB16),'MWD Depletions'!BB16)</f>
        <v>846877</v>
      </c>
      <c r="BC16" s="95">
        <f>IF('California Hydrologic Shortages'!BC16&gt;0,MAX(0,'MWD Depletions'!BC16-'California Hydrologic Shortages'!BC16),'MWD Depletions'!BC16)</f>
        <v>846877</v>
      </c>
      <c r="BD16" s="95">
        <f>IF('California Hydrologic Shortages'!BD16&gt;0,MAX(0,'MWD Depletions'!BD16-'California Hydrologic Shortages'!BD16),'MWD Depletions'!BD16)</f>
        <v>846877</v>
      </c>
      <c r="BE16" s="95">
        <f>IF('California Hydrologic Shortages'!BE16&gt;0,MAX(0,'MWD Depletions'!BE16-'California Hydrologic Shortages'!BE16),'MWD Depletions'!BE16)</f>
        <v>846877</v>
      </c>
      <c r="BF16" s="94">
        <f>IF('California Hydrologic Shortages'!BF16&gt;0,MAX(0,'MWD Depletions'!BF16-'California Hydrologic Shortages'!BF16),'MWD Depletions'!BF16)</f>
        <v>846877</v>
      </c>
      <c r="BG16" s="93">
        <f>IF('California Hydrologic Shortages'!BG16&gt;0,MAX(0,'MWD Depletions'!BG16-'California Hydrologic Shortages'!BG16),'MWD Depletions'!BG16)</f>
        <v>846877</v>
      </c>
      <c r="BH16" s="93">
        <f>IF('California Hydrologic Shortages'!BH16&gt;0,MAX(0,'MWD Depletions'!BH16-'California Hydrologic Shortages'!BH16),'MWD Depletions'!BH16)</f>
        <v>846877</v>
      </c>
      <c r="BI16" s="96">
        <f>IF('California Hydrologic Shortages'!BI16&gt;0,MAX(0,'MWD Depletions'!BI16-'California Hydrologic Shortages'!BI16),'MWD Depletions'!BI16)</f>
        <v>1096877</v>
      </c>
      <c r="BJ16" s="98">
        <f>IF('California Hydrologic Shortages'!BJ16&gt;0,MAX(0,'MWD Depletions'!BJ16-'California Hydrologic Shortages'!BJ16),'MWD Depletions'!BJ16)</f>
        <v>1121377</v>
      </c>
      <c r="BK16" s="99">
        <f>IF('California Hydrologic Shortages'!BK16&gt;0,MAX(0,'MWD Depletions'!BK16-'California Hydrologic Shortages'!BK16),'MWD Depletions'!BK16)</f>
        <v>1250000</v>
      </c>
      <c r="BL16" s="96">
        <f>IF('California Hydrologic Shortages'!BL16&gt;0,MAX(0,'MWD Depletions'!BL16-'California Hydrologic Shortages'!BL16),'MWD Depletions'!BL16)</f>
        <v>1096877</v>
      </c>
      <c r="BM16" s="96">
        <f>IF('California Hydrologic Shortages'!BM16&gt;0,MAX(0,'MWD Depletions'!BM16-'California Hydrologic Shortages'!BM16),'MWD Depletions'!BM16)</f>
        <v>1096877</v>
      </c>
      <c r="BN16" s="93">
        <f>IF('California Hydrologic Shortages'!BN16&gt;0,MAX(0,'MWD Depletions'!BN16-'California Hydrologic Shortages'!BN16),'MWD Depletions'!BN16)</f>
        <v>846877</v>
      </c>
      <c r="BO16" s="94">
        <f>IF('California Hydrologic Shortages'!BO16&gt;0,MAX(0,'MWD Depletions'!BO16-'California Hydrologic Shortages'!BO16),'MWD Depletions'!BO16)</f>
        <v>846877</v>
      </c>
      <c r="BP16" s="95">
        <f>IF('California Hydrologic Shortages'!BP16&gt;0,MAX(0,'MWD Depletions'!BP16-'California Hydrologic Shortages'!BP16),'MWD Depletions'!BP16)</f>
        <v>846877</v>
      </c>
      <c r="BQ16" s="97">
        <f>IF('California Hydrologic Shortages'!BQ16&gt;0,MAX(0,'MWD Depletions'!BQ16-'California Hydrologic Shortages'!BQ16),'MWD Depletions'!BQ16)</f>
        <v>846877</v>
      </c>
      <c r="BR16" s="94">
        <f>IF('California Hydrologic Shortages'!BR16&gt;0,MAX(0,'MWD Depletions'!BR16-'California Hydrologic Shortages'!BR16),'MWD Depletions'!BR16)</f>
        <v>846877</v>
      </c>
      <c r="BS16" s="95">
        <f>IF('California Hydrologic Shortages'!BS16&gt;0,MAX(0,'MWD Depletions'!BS16-'California Hydrologic Shortages'!BS16),'MWD Depletions'!BS16)</f>
        <v>846877</v>
      </c>
      <c r="BT16" s="93">
        <f>IF('California Hydrologic Shortages'!BT16&gt;0,MAX(0,'MWD Depletions'!BT16-'California Hydrologic Shortages'!BT16),'MWD Depletions'!BT16)</f>
        <v>846877</v>
      </c>
      <c r="BU16" s="93">
        <f>IF('California Hydrologic Shortages'!BU16&gt;0,MAX(0,'MWD Depletions'!BU16-'California Hydrologic Shortages'!BU16),'MWD Depletions'!BU16)</f>
        <v>846877</v>
      </c>
      <c r="BV16" s="93">
        <f>IF('California Hydrologic Shortages'!BV16&gt;0,MAX(0,'MWD Depletions'!BV16-'California Hydrologic Shortages'!BV16),'MWD Depletions'!BV16)</f>
        <v>846877</v>
      </c>
      <c r="BW16" s="93">
        <f>IF('California Hydrologic Shortages'!BW16&gt;0,MAX(0,'MWD Depletions'!BW16-'California Hydrologic Shortages'!BW16),'MWD Depletions'!BW16)</f>
        <v>846877</v>
      </c>
      <c r="BX16" s="96">
        <f>IF('California Hydrologic Shortages'!BX16&gt;0,MAX(0,'MWD Depletions'!BX16-'California Hydrologic Shortages'!BX16),'MWD Depletions'!BX16)</f>
        <v>1096877</v>
      </c>
      <c r="BY16" s="93">
        <f>IF('California Hydrologic Shortages'!BY16&gt;0,MAX(0,'MWD Depletions'!BY16-'California Hydrologic Shortages'!BY16),'MWD Depletions'!BY16)</f>
        <v>846877</v>
      </c>
      <c r="BZ16" s="93">
        <f>IF('California Hydrologic Shortages'!BZ16&gt;0,MAX(0,'MWD Depletions'!BZ16-'California Hydrologic Shortages'!BZ16),'MWD Depletions'!BZ16)</f>
        <v>846877</v>
      </c>
      <c r="CA16" s="95">
        <f>IF('California Hydrologic Shortages'!CA16&gt;0,MAX(0,'MWD Depletions'!CA16-'California Hydrologic Shortages'!CA16),'MWD Depletions'!CA16)</f>
        <v>846877</v>
      </c>
      <c r="CB16" s="97">
        <f>IF('California Hydrologic Shortages'!CB16&gt;0,MAX(0,'MWD Depletions'!CB16-'California Hydrologic Shortages'!CB16),'MWD Depletions'!CB16)</f>
        <v>846877</v>
      </c>
      <c r="CC16" s="97">
        <f>IF('California Hydrologic Shortages'!CC16&gt;0,MAX(0,'MWD Depletions'!CC16-'California Hydrologic Shortages'!CC16),'MWD Depletions'!CC16)</f>
        <v>846877</v>
      </c>
      <c r="CD16" s="97">
        <f>IF('California Hydrologic Shortages'!CD16&gt;0,MAX(0,'MWD Depletions'!CD16-'California Hydrologic Shortages'!CD16),'MWD Depletions'!CD16)</f>
        <v>846877</v>
      </c>
      <c r="CE16" s="97">
        <f>IF('California Hydrologic Shortages'!CE16&gt;0,MAX(0,'MWD Depletions'!CE16-'California Hydrologic Shortages'!CE16),'MWD Depletions'!CE16)</f>
        <v>846877</v>
      </c>
      <c r="CF16" s="95">
        <f>IF('California Hydrologic Shortages'!CF16&gt;0,MAX(0,'MWD Depletions'!CF16-'California Hydrologic Shortages'!CF16),'MWD Depletions'!CF16)</f>
        <v>846877</v>
      </c>
      <c r="CG16" s="95">
        <f>IF('California Hydrologic Shortages'!CG16&gt;0,MAX(0,'MWD Depletions'!CG16-'California Hydrologic Shortages'!CG16),'MWD Depletions'!CG16)</f>
        <v>846877</v>
      </c>
      <c r="CH16" s="94">
        <f>IF('California Hydrologic Shortages'!CH16&gt;0,MAX(0,'MWD Depletions'!CH16-'California Hydrologic Shortages'!CH16),'MWD Depletions'!CH16)</f>
        <v>846877</v>
      </c>
      <c r="CI16" s="95">
        <f>IF('California Hydrologic Shortages'!CI16&gt;0,MAX(0,'MWD Depletions'!CI16-'California Hydrologic Shortages'!CI16),'MWD Depletions'!CI16)</f>
        <v>846877</v>
      </c>
      <c r="CJ16" s="94">
        <f>IF('California Hydrologic Shortages'!CJ16&gt;0,MAX(0,'MWD Depletions'!CJ16-'California Hydrologic Shortages'!CJ16),'MWD Depletions'!CJ16)</f>
        <v>846877</v>
      </c>
      <c r="CK16" s="136">
        <f>IF('California Hydrologic Shortages'!CK16&gt;0,MAX(0,'MWD Depletions'!CK16-'California Hydrologic Shortages'!CK16),'MWD Depletions'!CK16)</f>
        <v>846877</v>
      </c>
      <c r="CL16" s="94">
        <f>IF('California Hydrologic Shortages'!CL16&gt;0,MAX(0,'MWD Depletions'!CL16-'California Hydrologic Shortages'!CL16),'MWD Depletions'!CL16)</f>
        <v>846877</v>
      </c>
      <c r="CM16" s="93">
        <f>IF('California Hydrologic Shortages'!CM16&gt;0,MAX(0,'MWD Depletions'!CM16-'California Hydrologic Shortages'!CM16),'MWD Depletions'!CM16)</f>
        <v>846877</v>
      </c>
      <c r="CN16" s="93">
        <f>IF('California Hydrologic Shortages'!CN16&gt;0,MAX(0,'MWD Depletions'!CN16-'California Hydrologic Shortages'!CN16),'MWD Depletions'!CN16)</f>
        <v>846877</v>
      </c>
      <c r="CO16" s="93">
        <f>IF('California Hydrologic Shortages'!CO16&gt;0,MAX(0,'MWD Depletions'!CO16-'California Hydrologic Shortages'!CO16),'MWD Depletions'!CO16)</f>
        <v>846877</v>
      </c>
      <c r="CP16" s="12"/>
      <c r="CQ16" s="69">
        <f t="shared" si="0"/>
        <v>865312.41758241761</v>
      </c>
      <c r="CR16" s="69">
        <f t="shared" si="1"/>
        <v>1250000</v>
      </c>
      <c r="CS16" s="69">
        <f t="shared" si="2"/>
        <v>846877</v>
      </c>
    </row>
    <row r="17" spans="1:97" ht="14.25" thickBot="1" x14ac:dyDescent="0.3">
      <c r="A17" s="4"/>
      <c r="B17" s="13">
        <v>2021</v>
      </c>
      <c r="C17" s="93">
        <f>IF('California Hydrologic Shortages'!C17&gt;0,MAX(0,'MWD Depletions'!C17-'California Hydrologic Shortages'!C17),'MWD Depletions'!C17)</f>
        <v>859377</v>
      </c>
      <c r="D17" s="93">
        <f>IF('California Hydrologic Shortages'!D17&gt;0,MAX(0,'MWD Depletions'!D17-'California Hydrologic Shortages'!D17),'MWD Depletions'!D17)</f>
        <v>859377</v>
      </c>
      <c r="E17" s="93">
        <f>IF('California Hydrologic Shortages'!E17&gt;0,MAX(0,'MWD Depletions'!E17-'California Hydrologic Shortages'!E17),'MWD Depletions'!E17)</f>
        <v>859377</v>
      </c>
      <c r="F17" s="93">
        <f>IF('California Hydrologic Shortages'!F17&gt;0,MAX(0,'MWD Depletions'!F17-'California Hydrologic Shortages'!F17),'MWD Depletions'!F17)</f>
        <v>859377</v>
      </c>
      <c r="G17" s="93">
        <f>IF('California Hydrologic Shortages'!G17&gt;0,MAX(0,'MWD Depletions'!G17-'California Hydrologic Shortages'!G17),'MWD Depletions'!G17)</f>
        <v>859377</v>
      </c>
      <c r="H17" s="93">
        <f>IF('California Hydrologic Shortages'!H17&gt;0,MAX(0,'MWD Depletions'!H17-'California Hydrologic Shortages'!H17),'MWD Depletions'!H17)</f>
        <v>859377</v>
      </c>
      <c r="I17" s="93">
        <f>IF('California Hydrologic Shortages'!I17&gt;0,MAX(0,'MWD Depletions'!I17-'California Hydrologic Shortages'!I17),'MWD Depletions'!I17)</f>
        <v>859377</v>
      </c>
      <c r="J17" s="94">
        <f>IF('California Hydrologic Shortages'!J17&gt;0,MAX(0,'MWD Depletions'!J17-'California Hydrologic Shortages'!J17),'MWD Depletions'!J17)</f>
        <v>859377</v>
      </c>
      <c r="K17" s="97">
        <f>IF('California Hydrologic Shortages'!K17&gt;0,MAX(0,'MWD Depletions'!K17-'California Hydrologic Shortages'!K17),'MWD Depletions'!K17)</f>
        <v>859377</v>
      </c>
      <c r="L17" s="97">
        <f>IF('California Hydrologic Shortages'!L17&gt;0,MAX(0,'MWD Depletions'!L17-'California Hydrologic Shortages'!L17),'MWD Depletions'!L17)</f>
        <v>859377</v>
      </c>
      <c r="M17" s="97">
        <f>IF('California Hydrologic Shortages'!M17&gt;0,MAX(0,'MWD Depletions'!M17-'California Hydrologic Shortages'!M17),'MWD Depletions'!M17)</f>
        <v>859377</v>
      </c>
      <c r="N17" s="95">
        <f>IF('California Hydrologic Shortages'!N17&gt;0,MAX(0,'MWD Depletions'!N17-'California Hydrologic Shortages'!N17),'MWD Depletions'!N17)</f>
        <v>859377</v>
      </c>
      <c r="O17" s="97">
        <f>IF('California Hydrologic Shortages'!O17&gt;0,MAX(0,'MWD Depletions'!O17-'California Hydrologic Shortages'!O17),'MWD Depletions'!O17)</f>
        <v>859377</v>
      </c>
      <c r="P17" s="95">
        <f>IF('California Hydrologic Shortages'!P17&gt;0,MAX(0,'MWD Depletions'!P17-'California Hydrologic Shortages'!P17),'MWD Depletions'!P17)</f>
        <v>859377</v>
      </c>
      <c r="Q17" s="94">
        <f>IF('California Hydrologic Shortages'!Q17&gt;0,MAX(0,'MWD Depletions'!Q17-'California Hydrologic Shortages'!Q17),'MWD Depletions'!Q17)</f>
        <v>859377</v>
      </c>
      <c r="R17" s="94">
        <f>IF('California Hydrologic Shortages'!R17&gt;0,MAX(0,'MWD Depletions'!R17-'California Hydrologic Shortages'!R17),'MWD Depletions'!R17)</f>
        <v>859377</v>
      </c>
      <c r="S17" s="93">
        <f>IF('California Hydrologic Shortages'!S17&gt;0,MAX(0,'MWD Depletions'!S17-'California Hydrologic Shortages'!S17),'MWD Depletions'!S17)</f>
        <v>859377</v>
      </c>
      <c r="T17" s="95">
        <f>IF('California Hydrologic Shortages'!T17&gt;0,MAX(0,'MWD Depletions'!T17-'California Hydrologic Shortages'!T17),'MWD Depletions'!T17)</f>
        <v>859377</v>
      </c>
      <c r="U17" s="93">
        <f>IF('California Hydrologic Shortages'!U17&gt;0,MAX(0,'MWD Depletions'!U17-'California Hydrologic Shortages'!U17),'MWD Depletions'!U17)</f>
        <v>859377</v>
      </c>
      <c r="V17" s="93">
        <f>IF('California Hydrologic Shortages'!V17&gt;0,MAX(0,'MWD Depletions'!V17-'California Hydrologic Shortages'!V17),'MWD Depletions'!V17)</f>
        <v>859377</v>
      </c>
      <c r="W17" s="94">
        <f>IF('California Hydrologic Shortages'!W17&gt;0,MAX(0,'MWD Depletions'!W17-'California Hydrologic Shortages'!W17),'MWD Depletions'!W17)</f>
        <v>859377</v>
      </c>
      <c r="X17" s="95">
        <f>IF('California Hydrologic Shortages'!X17&gt;0,MAX(0,'MWD Depletions'!X17-'California Hydrologic Shortages'!X17),'MWD Depletions'!X17)</f>
        <v>859377</v>
      </c>
      <c r="Y17" s="94">
        <f>IF('California Hydrologic Shortages'!Y17&gt;0,MAX(0,'MWD Depletions'!Y17-'California Hydrologic Shortages'!Y17),'MWD Depletions'!Y17)</f>
        <v>859377</v>
      </c>
      <c r="Z17" s="95">
        <f>IF('California Hydrologic Shortages'!Z17&gt;0,MAX(0,'MWD Depletions'!Z17-'California Hydrologic Shortages'!Z17),'MWD Depletions'!Z17)</f>
        <v>859377</v>
      </c>
      <c r="AA17" s="95">
        <f>IF('California Hydrologic Shortages'!AA17&gt;0,MAX(0,'MWD Depletions'!AA17-'California Hydrologic Shortages'!AA17),'MWD Depletions'!AA17)</f>
        <v>859377</v>
      </c>
      <c r="AB17" s="94">
        <f>IF('California Hydrologic Shortages'!AB17&gt;0,MAX(0,'MWD Depletions'!AB17-'California Hydrologic Shortages'!AB17),'MWD Depletions'!AB17)</f>
        <v>859377</v>
      </c>
      <c r="AC17" s="94">
        <f>IF('California Hydrologic Shortages'!AC17&gt;0,MAX(0,'MWD Depletions'!AC17-'California Hydrologic Shortages'!AC17),'MWD Depletions'!AC17)</f>
        <v>859377</v>
      </c>
      <c r="AD17" s="94">
        <f>IF('California Hydrologic Shortages'!AD17&gt;0,MAX(0,'MWD Depletions'!AD17-'California Hydrologic Shortages'!AD17),'MWD Depletions'!AD17)</f>
        <v>859377</v>
      </c>
      <c r="AE17" s="95">
        <f>IF('California Hydrologic Shortages'!AE17&gt;0,MAX(0,'MWD Depletions'!AE17-'California Hydrologic Shortages'!AE17),'MWD Depletions'!AE17)</f>
        <v>859377</v>
      </c>
      <c r="AF17" s="95">
        <f>IF('California Hydrologic Shortages'!AF17&gt;0,MAX(0,'MWD Depletions'!AF17-'California Hydrologic Shortages'!AF17),'MWD Depletions'!AF17)</f>
        <v>859377</v>
      </c>
      <c r="AG17" s="94">
        <f>IF('California Hydrologic Shortages'!AG17&gt;0,MAX(0,'MWD Depletions'!AG17-'California Hydrologic Shortages'!AG17),'MWD Depletions'!AG17)</f>
        <v>859377</v>
      </c>
      <c r="AH17" s="97">
        <f>IF('California Hydrologic Shortages'!AH17&gt;0,MAX(0,'MWD Depletions'!AH17-'California Hydrologic Shortages'!AH17),'MWD Depletions'!AH17)</f>
        <v>859377</v>
      </c>
      <c r="AI17" s="94">
        <f>IF('California Hydrologic Shortages'!AI17&gt;0,MAX(0,'MWD Depletions'!AI17-'California Hydrologic Shortages'!AI17),'MWD Depletions'!AI17)</f>
        <v>859377</v>
      </c>
      <c r="AJ17" s="94">
        <f>IF('California Hydrologic Shortages'!AJ17&gt;0,MAX(0,'MWD Depletions'!AJ17-'California Hydrologic Shortages'!AJ17),'MWD Depletions'!AJ17)</f>
        <v>859377</v>
      </c>
      <c r="AK17" s="94">
        <f>IF('California Hydrologic Shortages'!AK17&gt;0,MAX(0,'MWD Depletions'!AK17-'California Hydrologic Shortages'!AK17),'MWD Depletions'!AK17)</f>
        <v>859377</v>
      </c>
      <c r="AL17" s="94">
        <f>IF('California Hydrologic Shortages'!AL17&gt;0,MAX(0,'MWD Depletions'!AL17-'California Hydrologic Shortages'!AL17),'MWD Depletions'!AL17)</f>
        <v>859377</v>
      </c>
      <c r="AM17" s="97">
        <f>IF('California Hydrologic Shortages'!AM17&gt;0,MAX(0,'MWD Depletions'!AM17-'California Hydrologic Shortages'!AM17),'MWD Depletions'!AM17)</f>
        <v>859377</v>
      </c>
      <c r="AN17" s="97">
        <f>IF('California Hydrologic Shortages'!AN17&gt;0,MAX(0,'MWD Depletions'!AN17-'California Hydrologic Shortages'!AN17),'MWD Depletions'!AN17)</f>
        <v>859377</v>
      </c>
      <c r="AO17" s="95">
        <f>IF('California Hydrologic Shortages'!AO17&gt;0,MAX(0,'MWD Depletions'!AO17-'California Hydrologic Shortages'!AO17),'MWD Depletions'!AO17)</f>
        <v>859377</v>
      </c>
      <c r="AP17" s="95">
        <f>IF('California Hydrologic Shortages'!AP17&gt;0,MAX(0,'MWD Depletions'!AP17-'California Hydrologic Shortages'!AP17),'MWD Depletions'!AP17)</f>
        <v>859377</v>
      </c>
      <c r="AQ17" s="95">
        <f>IF('California Hydrologic Shortages'!AQ17&gt;0,MAX(0,'MWD Depletions'!AQ17-'California Hydrologic Shortages'!AQ17),'MWD Depletions'!AQ17)</f>
        <v>859377</v>
      </c>
      <c r="AR17" s="97">
        <f>IF('California Hydrologic Shortages'!AR17&gt;0,MAX(0,'MWD Depletions'!AR17-'California Hydrologic Shortages'!AR17),'MWD Depletions'!AR17)</f>
        <v>859377</v>
      </c>
      <c r="AS17" s="95">
        <f>IF('California Hydrologic Shortages'!AS17&gt;0,MAX(0,'MWD Depletions'!AS17-'California Hydrologic Shortages'!AS17),'MWD Depletions'!AS17)</f>
        <v>859377</v>
      </c>
      <c r="AT17" s="94">
        <f>IF('California Hydrologic Shortages'!AT17&gt;0,MAX(0,'MWD Depletions'!AT17-'California Hydrologic Shortages'!AT17),'MWD Depletions'!AT17)</f>
        <v>859377</v>
      </c>
      <c r="AU17" s="95">
        <f>IF('California Hydrologic Shortages'!AU17&gt;0,MAX(0,'MWD Depletions'!AU17-'California Hydrologic Shortages'!AU17),'MWD Depletions'!AU17)</f>
        <v>859377</v>
      </c>
      <c r="AV17" s="94">
        <f>IF('California Hydrologic Shortages'!AV17&gt;0,MAX(0,'MWD Depletions'!AV17-'California Hydrologic Shortages'!AV17),'MWD Depletions'!AV17)</f>
        <v>859377</v>
      </c>
      <c r="AW17" s="94">
        <f>IF('California Hydrologic Shortages'!AW17&gt;0,MAX(0,'MWD Depletions'!AW17-'California Hydrologic Shortages'!AW17),'MWD Depletions'!AW17)</f>
        <v>859377</v>
      </c>
      <c r="AX17" s="94">
        <f>IF('California Hydrologic Shortages'!AX17&gt;0,MAX(0,'MWD Depletions'!AX17-'California Hydrologic Shortages'!AX17),'MWD Depletions'!AX17)</f>
        <v>859377</v>
      </c>
      <c r="AY17" s="94">
        <f>IF('California Hydrologic Shortages'!AY17&gt;0,MAX(0,'MWD Depletions'!AY17-'California Hydrologic Shortages'!AY17),'MWD Depletions'!AY17)</f>
        <v>859377</v>
      </c>
      <c r="AZ17" s="94">
        <f>IF('California Hydrologic Shortages'!AZ17&gt;0,MAX(0,'MWD Depletions'!AZ17-'California Hydrologic Shortages'!AZ17),'MWD Depletions'!AZ17)</f>
        <v>859377</v>
      </c>
      <c r="BA17" s="95">
        <f>IF('California Hydrologic Shortages'!BA17&gt;0,MAX(0,'MWD Depletions'!BA17-'California Hydrologic Shortages'!BA17),'MWD Depletions'!BA17)</f>
        <v>859377</v>
      </c>
      <c r="BB17" s="95">
        <f>IF('California Hydrologic Shortages'!BB17&gt;0,MAX(0,'MWD Depletions'!BB17-'California Hydrologic Shortages'!BB17),'MWD Depletions'!BB17)</f>
        <v>859377</v>
      </c>
      <c r="BC17" s="95">
        <f>IF('California Hydrologic Shortages'!BC17&gt;0,MAX(0,'MWD Depletions'!BC17-'California Hydrologic Shortages'!BC17),'MWD Depletions'!BC17)</f>
        <v>859377</v>
      </c>
      <c r="BD17" s="95">
        <f>IF('California Hydrologic Shortages'!BD17&gt;0,MAX(0,'MWD Depletions'!BD17-'California Hydrologic Shortages'!BD17),'MWD Depletions'!BD17)</f>
        <v>859377</v>
      </c>
      <c r="BE17" s="95">
        <f>IF('California Hydrologic Shortages'!BE17&gt;0,MAX(0,'MWD Depletions'!BE17-'California Hydrologic Shortages'!BE17),'MWD Depletions'!BE17)</f>
        <v>859377</v>
      </c>
      <c r="BF17" s="94">
        <f>IF('California Hydrologic Shortages'!BF17&gt;0,MAX(0,'MWD Depletions'!BF17-'California Hydrologic Shortages'!BF17),'MWD Depletions'!BF17)</f>
        <v>859377</v>
      </c>
      <c r="BG17" s="93">
        <f>IF('California Hydrologic Shortages'!BG17&gt;0,MAX(0,'MWD Depletions'!BG17-'California Hydrologic Shortages'!BG17),'MWD Depletions'!BG17)</f>
        <v>859377</v>
      </c>
      <c r="BH17" s="96">
        <f>IF('California Hydrologic Shortages'!BH17&gt;0,MAX(0,'MWD Depletions'!BH17-'California Hydrologic Shortages'!BH17),'MWD Depletions'!BH17)</f>
        <v>1109377</v>
      </c>
      <c r="BI17" s="98">
        <f>IF('California Hydrologic Shortages'!BI17&gt;0,MAX(0,'MWD Depletions'!BI17-'California Hydrologic Shortages'!BI17),'MWD Depletions'!BI17)</f>
        <v>1250000</v>
      </c>
      <c r="BJ17" s="99">
        <f>IF('California Hydrologic Shortages'!BJ17&gt;0,MAX(0,'MWD Depletions'!BJ17-'California Hydrologic Shortages'!BJ17),'MWD Depletions'!BJ17)</f>
        <v>1250000</v>
      </c>
      <c r="BK17" s="96">
        <f>IF('California Hydrologic Shortages'!BK17&gt;0,MAX(0,'MWD Depletions'!BK17-'California Hydrologic Shortages'!BK17),'MWD Depletions'!BK17)</f>
        <v>1109377</v>
      </c>
      <c r="BL17" s="96">
        <f>IF('California Hydrologic Shortages'!BL17&gt;0,MAX(0,'MWD Depletions'!BL17-'California Hydrologic Shortages'!BL17),'MWD Depletions'!BL17)</f>
        <v>1109377</v>
      </c>
      <c r="BM17" s="96">
        <f>IF('California Hydrologic Shortages'!BM17&gt;0,MAX(0,'MWD Depletions'!BM17-'California Hydrologic Shortages'!BM17),'MWD Depletions'!BM17)</f>
        <v>1109377</v>
      </c>
      <c r="BN17" s="93">
        <f>IF('California Hydrologic Shortages'!BN17&gt;0,MAX(0,'MWD Depletions'!BN17-'California Hydrologic Shortages'!BN17),'MWD Depletions'!BN17)</f>
        <v>859377</v>
      </c>
      <c r="BO17" s="94">
        <f>IF('California Hydrologic Shortages'!BO17&gt;0,MAX(0,'MWD Depletions'!BO17-'California Hydrologic Shortages'!BO17),'MWD Depletions'!BO17)</f>
        <v>859377</v>
      </c>
      <c r="BP17" s="97">
        <f>IF('California Hydrologic Shortages'!BP17&gt;0,MAX(0,'MWD Depletions'!BP17-'California Hydrologic Shortages'!BP17),'MWD Depletions'!BP17)</f>
        <v>859377</v>
      </c>
      <c r="BQ17" s="95">
        <f>IF('California Hydrologic Shortages'!BQ17&gt;0,MAX(0,'MWD Depletions'!BQ17-'California Hydrologic Shortages'!BQ17),'MWD Depletions'!BQ17)</f>
        <v>859377</v>
      </c>
      <c r="BR17" s="95">
        <f>IF('California Hydrologic Shortages'!BR17&gt;0,MAX(0,'MWD Depletions'!BR17-'California Hydrologic Shortages'!BR17),'MWD Depletions'!BR17)</f>
        <v>859377</v>
      </c>
      <c r="BS17" s="95">
        <f>IF('California Hydrologic Shortages'!BS17&gt;0,MAX(0,'MWD Depletions'!BS17-'California Hydrologic Shortages'!BS17),'MWD Depletions'!BS17)</f>
        <v>859377</v>
      </c>
      <c r="BT17" s="94">
        <f>IF('California Hydrologic Shortages'!BT17&gt;0,MAX(0,'MWD Depletions'!BT17-'California Hydrologic Shortages'!BT17),'MWD Depletions'!BT17)</f>
        <v>859377</v>
      </c>
      <c r="BU17" s="93">
        <f>IF('California Hydrologic Shortages'!BU17&gt;0,MAX(0,'MWD Depletions'!BU17-'California Hydrologic Shortages'!BU17),'MWD Depletions'!BU17)</f>
        <v>859377</v>
      </c>
      <c r="BV17" s="96">
        <f>IF('California Hydrologic Shortages'!BV17&gt;0,MAX(0,'MWD Depletions'!BV17-'California Hydrologic Shortages'!BV17),'MWD Depletions'!BV17)</f>
        <v>1109377</v>
      </c>
      <c r="BW17" s="93">
        <f>IF('California Hydrologic Shortages'!BW17&gt;0,MAX(0,'MWD Depletions'!BW17-'California Hydrologic Shortages'!BW17),'MWD Depletions'!BW17)</f>
        <v>859377</v>
      </c>
      <c r="BX17" s="93">
        <f>IF('California Hydrologic Shortages'!BX17&gt;0,MAX(0,'MWD Depletions'!BX17-'California Hydrologic Shortages'!BX17),'MWD Depletions'!BX17)</f>
        <v>859377</v>
      </c>
      <c r="BY17" s="93">
        <f>IF('California Hydrologic Shortages'!BY17&gt;0,MAX(0,'MWD Depletions'!BY17-'California Hydrologic Shortages'!BY17),'MWD Depletions'!BY17)</f>
        <v>859377</v>
      </c>
      <c r="BZ17" s="94">
        <f>IF('California Hydrologic Shortages'!BZ17&gt;0,MAX(0,'MWD Depletions'!BZ17-'California Hydrologic Shortages'!BZ17),'MWD Depletions'!BZ17)</f>
        <v>859377</v>
      </c>
      <c r="CA17" s="97">
        <f>IF('California Hydrologic Shortages'!CA17&gt;0,MAX(0,'MWD Depletions'!CA17-'California Hydrologic Shortages'!CA17),'MWD Depletions'!CA17)</f>
        <v>859377</v>
      </c>
      <c r="CB17" s="97">
        <f>IF('California Hydrologic Shortages'!CB17&gt;0,MAX(0,'MWD Depletions'!CB17-'California Hydrologic Shortages'!CB17),'MWD Depletions'!CB17)</f>
        <v>859377</v>
      </c>
      <c r="CC17" s="97">
        <f>IF('California Hydrologic Shortages'!CC17&gt;0,MAX(0,'MWD Depletions'!CC17-'California Hydrologic Shortages'!CC17),'MWD Depletions'!CC17)</f>
        <v>859377</v>
      </c>
      <c r="CD17" s="97">
        <f>IF('California Hydrologic Shortages'!CD17&gt;0,MAX(0,'MWD Depletions'!CD17-'California Hydrologic Shortages'!CD17),'MWD Depletions'!CD17)</f>
        <v>859377</v>
      </c>
      <c r="CE17" s="97">
        <f>IF('California Hydrologic Shortages'!CE17&gt;0,MAX(0,'MWD Depletions'!CE17-'California Hydrologic Shortages'!CE17),'MWD Depletions'!CE17)</f>
        <v>859377</v>
      </c>
      <c r="CF17" s="95">
        <f>IF('California Hydrologic Shortages'!CF17&gt;0,MAX(0,'MWD Depletions'!CF17-'California Hydrologic Shortages'!CF17),'MWD Depletions'!CF17)</f>
        <v>859377</v>
      </c>
      <c r="CG17" s="95">
        <f>IF('California Hydrologic Shortages'!CG17&gt;0,MAX(0,'MWD Depletions'!CG17-'California Hydrologic Shortages'!CG17),'MWD Depletions'!CG17)</f>
        <v>859377</v>
      </c>
      <c r="CH17" s="94">
        <f>IF('California Hydrologic Shortages'!CH17&gt;0,MAX(0,'MWD Depletions'!CH17-'California Hydrologic Shortages'!CH17),'MWD Depletions'!CH17)</f>
        <v>859377</v>
      </c>
      <c r="CI17" s="95">
        <f>IF('California Hydrologic Shortages'!CI17&gt;0,MAX(0,'MWD Depletions'!CI17-'California Hydrologic Shortages'!CI17),'MWD Depletions'!CI17)</f>
        <v>859377</v>
      </c>
      <c r="CJ17" s="136">
        <f>IF('California Hydrologic Shortages'!CJ17&gt;0,MAX(0,'MWD Depletions'!CJ17-'California Hydrologic Shortages'!CJ17),'MWD Depletions'!CJ17)</f>
        <v>859377</v>
      </c>
      <c r="CK17" s="94">
        <f>IF('California Hydrologic Shortages'!CK17&gt;0,MAX(0,'MWD Depletions'!CK17-'California Hydrologic Shortages'!CK17),'MWD Depletions'!CK17)</f>
        <v>859377</v>
      </c>
      <c r="CL17" s="93">
        <f>IF('California Hydrologic Shortages'!CL17&gt;0,MAX(0,'MWD Depletions'!CL17-'California Hydrologic Shortages'!CL17),'MWD Depletions'!CL17)</f>
        <v>859377</v>
      </c>
      <c r="CM17" s="93">
        <f>IF('California Hydrologic Shortages'!CM17&gt;0,MAX(0,'MWD Depletions'!CM17-'California Hydrologic Shortages'!CM17),'MWD Depletions'!CM17)</f>
        <v>859377</v>
      </c>
      <c r="CN17" s="93">
        <f>IF('California Hydrologic Shortages'!CN17&gt;0,MAX(0,'MWD Depletions'!CN17-'California Hydrologic Shortages'!CN17),'MWD Depletions'!CN17)</f>
        <v>859377</v>
      </c>
      <c r="CO17" s="94">
        <f>IF('California Hydrologic Shortages'!CO17&gt;0,MAX(0,'MWD Depletions'!CO17-'California Hydrologic Shortages'!CO17),'MWD Depletions'!CO17)</f>
        <v>859377</v>
      </c>
      <c r="CP17" s="12"/>
      <c r="CQ17" s="69">
        <f t="shared" si="0"/>
        <v>881698.38461538462</v>
      </c>
      <c r="CR17" s="69">
        <f t="shared" si="1"/>
        <v>1250000</v>
      </c>
      <c r="CS17" s="69">
        <f t="shared" si="2"/>
        <v>859377</v>
      </c>
    </row>
    <row r="18" spans="1:97" ht="14.25" thickBot="1" x14ac:dyDescent="0.3">
      <c r="A18" s="4"/>
      <c r="B18" s="13">
        <v>2022</v>
      </c>
      <c r="C18" s="96">
        <f>IF('California Hydrologic Shortages'!C18&gt;0,MAX(0,'MWD Depletions'!C18-'California Hydrologic Shortages'!C18),'MWD Depletions'!C18)</f>
        <v>1106877</v>
      </c>
      <c r="D18" s="96">
        <f>IF('California Hydrologic Shortages'!D18&gt;0,MAX(0,'MWD Depletions'!D18-'California Hydrologic Shortages'!D18),'MWD Depletions'!D18)</f>
        <v>1106877</v>
      </c>
      <c r="E18" s="93">
        <f>IF('California Hydrologic Shortages'!E18&gt;0,MAX(0,'MWD Depletions'!E18-'California Hydrologic Shortages'!E18),'MWD Depletions'!E18)</f>
        <v>856877</v>
      </c>
      <c r="F18" s="93">
        <f>IF('California Hydrologic Shortages'!F18&gt;0,MAX(0,'MWD Depletions'!F18-'California Hydrologic Shortages'!F18),'MWD Depletions'!F18)</f>
        <v>856877</v>
      </c>
      <c r="G18" s="93">
        <f>IF('California Hydrologic Shortages'!G18&gt;0,MAX(0,'MWD Depletions'!G18-'California Hydrologic Shortages'!G18),'MWD Depletions'!G18)</f>
        <v>856877</v>
      </c>
      <c r="H18" s="93">
        <f>IF('California Hydrologic Shortages'!H18&gt;0,MAX(0,'MWD Depletions'!H18-'California Hydrologic Shortages'!H18),'MWD Depletions'!H18)</f>
        <v>856877</v>
      </c>
      <c r="I18" s="94">
        <f>IF('California Hydrologic Shortages'!I18&gt;0,MAX(0,'MWD Depletions'!I18-'California Hydrologic Shortages'!I18),'MWD Depletions'!I18)</f>
        <v>856877</v>
      </c>
      <c r="J18" s="95">
        <f>IF('California Hydrologic Shortages'!J18&gt;0,MAX(0,'MWD Depletions'!J18-'California Hydrologic Shortages'!J18),'MWD Depletions'!J18)</f>
        <v>856877</v>
      </c>
      <c r="K18" s="97">
        <f>IF('California Hydrologic Shortages'!K18&gt;0,MAX(0,'MWD Depletions'!K18-'California Hydrologic Shortages'!K18),'MWD Depletions'!K18)</f>
        <v>856877</v>
      </c>
      <c r="L18" s="97">
        <f>IF('California Hydrologic Shortages'!L18&gt;0,MAX(0,'MWD Depletions'!L18-'California Hydrologic Shortages'!L18),'MWD Depletions'!L18)</f>
        <v>856877</v>
      </c>
      <c r="M18" s="97">
        <f>IF('California Hydrologic Shortages'!M18&gt;0,MAX(0,'MWD Depletions'!M18-'California Hydrologic Shortages'!M18),'MWD Depletions'!M18)</f>
        <v>856877</v>
      </c>
      <c r="N18" s="97">
        <f>IF('California Hydrologic Shortages'!N18&gt;0,MAX(0,'MWD Depletions'!N18-'California Hydrologic Shortages'!N18),'MWD Depletions'!N18)</f>
        <v>856877</v>
      </c>
      <c r="O18" s="97">
        <f>IF('California Hydrologic Shortages'!O18&gt;0,MAX(0,'MWD Depletions'!O18-'California Hydrologic Shortages'!O18),'MWD Depletions'!O18)</f>
        <v>856877</v>
      </c>
      <c r="P18" s="95">
        <f>IF('California Hydrologic Shortages'!P18&gt;0,MAX(0,'MWD Depletions'!P18-'California Hydrologic Shortages'!P18),'MWD Depletions'!P18)</f>
        <v>856877</v>
      </c>
      <c r="Q18" s="93">
        <f>IF('California Hydrologic Shortages'!Q18&gt;0,MAX(0,'MWD Depletions'!Q18-'California Hydrologic Shortages'!Q18),'MWD Depletions'!Q18)</f>
        <v>856877</v>
      </c>
      <c r="R18" s="94">
        <f>IF('California Hydrologic Shortages'!R18&gt;0,MAX(0,'MWD Depletions'!R18-'California Hydrologic Shortages'!R18),'MWD Depletions'!R18)</f>
        <v>856877</v>
      </c>
      <c r="S18" s="94">
        <f>IF('California Hydrologic Shortages'!S18&gt;0,MAX(0,'MWD Depletions'!S18-'California Hydrologic Shortages'!S18),'MWD Depletions'!S18)</f>
        <v>856877</v>
      </c>
      <c r="T18" s="95">
        <f>IF('California Hydrologic Shortages'!T18&gt;0,MAX(0,'MWD Depletions'!T18-'California Hydrologic Shortages'!T18),'MWD Depletions'!T18)</f>
        <v>856877</v>
      </c>
      <c r="U18" s="94">
        <f>IF('California Hydrologic Shortages'!U18&gt;0,MAX(0,'MWD Depletions'!U18-'California Hydrologic Shortages'!U18),'MWD Depletions'!U18)</f>
        <v>856877</v>
      </c>
      <c r="V18" s="93">
        <f>IF('California Hydrologic Shortages'!V18&gt;0,MAX(0,'MWD Depletions'!V18-'California Hydrologic Shortages'!V18),'MWD Depletions'!V18)</f>
        <v>856877</v>
      </c>
      <c r="W18" s="94">
        <f>IF('California Hydrologic Shortages'!W18&gt;0,MAX(0,'MWD Depletions'!W18-'California Hydrologic Shortages'!W18),'MWD Depletions'!W18)</f>
        <v>856877</v>
      </c>
      <c r="X18" s="95">
        <f>IF('California Hydrologic Shortages'!X18&gt;0,MAX(0,'MWD Depletions'!X18-'California Hydrologic Shortages'!X18),'MWD Depletions'!X18)</f>
        <v>856877</v>
      </c>
      <c r="Y18" s="94">
        <f>IF('California Hydrologic Shortages'!Y18&gt;0,MAX(0,'MWD Depletions'!Y18-'California Hydrologic Shortages'!Y18),'MWD Depletions'!Y18)</f>
        <v>856877</v>
      </c>
      <c r="Z18" s="95">
        <f>IF('California Hydrologic Shortages'!Z18&gt;0,MAX(0,'MWD Depletions'!Z18-'California Hydrologic Shortages'!Z18),'MWD Depletions'!Z18)</f>
        <v>856877</v>
      </c>
      <c r="AA18" s="94">
        <f>IF('California Hydrologic Shortages'!AA18&gt;0,MAX(0,'MWD Depletions'!AA18-'California Hydrologic Shortages'!AA18),'MWD Depletions'!AA18)</f>
        <v>856877</v>
      </c>
      <c r="AB18" s="93">
        <f>IF('California Hydrologic Shortages'!AB18&gt;0,MAX(0,'MWD Depletions'!AB18-'California Hydrologic Shortages'!AB18),'MWD Depletions'!AB18)</f>
        <v>856877</v>
      </c>
      <c r="AC18" s="94">
        <f>IF('California Hydrologic Shortages'!AC18&gt;0,MAX(0,'MWD Depletions'!AC18-'California Hydrologic Shortages'!AC18),'MWD Depletions'!AC18)</f>
        <v>856877</v>
      </c>
      <c r="AD18" s="94">
        <f>IF('California Hydrologic Shortages'!AD18&gt;0,MAX(0,'MWD Depletions'!AD18-'California Hydrologic Shortages'!AD18),'MWD Depletions'!AD18)</f>
        <v>856877</v>
      </c>
      <c r="AE18" s="97">
        <f>IF('California Hydrologic Shortages'!AE18&gt;0,MAX(0,'MWD Depletions'!AE18-'California Hydrologic Shortages'!AE18),'MWD Depletions'!AE18)</f>
        <v>856877</v>
      </c>
      <c r="AF18" s="95">
        <f>IF('California Hydrologic Shortages'!AF18&gt;0,MAX(0,'MWD Depletions'!AF18-'California Hydrologic Shortages'!AF18),'MWD Depletions'!AF18)</f>
        <v>856877</v>
      </c>
      <c r="AG18" s="94">
        <f>IF('California Hydrologic Shortages'!AG18&gt;0,MAX(0,'MWD Depletions'!AG18-'California Hydrologic Shortages'!AG18),'MWD Depletions'!AG18)</f>
        <v>856877</v>
      </c>
      <c r="AH18" s="95">
        <f>IF('California Hydrologic Shortages'!AH18&gt;0,MAX(0,'MWD Depletions'!AH18-'California Hydrologic Shortages'!AH18),'MWD Depletions'!AH18)</f>
        <v>856877</v>
      </c>
      <c r="AI18" s="95">
        <f>IF('California Hydrologic Shortages'!AI18&gt;0,MAX(0,'MWD Depletions'!AI18-'California Hydrologic Shortages'!AI18),'MWD Depletions'!AI18)</f>
        <v>856877</v>
      </c>
      <c r="AJ18" s="95">
        <f>IF('California Hydrologic Shortages'!AJ18&gt;0,MAX(0,'MWD Depletions'!AJ18-'California Hydrologic Shortages'!AJ18),'MWD Depletions'!AJ18)</f>
        <v>856877</v>
      </c>
      <c r="AK18" s="95">
        <f>IF('California Hydrologic Shortages'!AK18&gt;0,MAX(0,'MWD Depletions'!AK18-'California Hydrologic Shortages'!AK18),'MWD Depletions'!AK18)</f>
        <v>856877</v>
      </c>
      <c r="AL18" s="95">
        <f>IF('California Hydrologic Shortages'!AL18&gt;0,MAX(0,'MWD Depletions'!AL18-'California Hydrologic Shortages'!AL18),'MWD Depletions'!AL18)</f>
        <v>856877</v>
      </c>
      <c r="AM18" s="97">
        <f>IF('California Hydrologic Shortages'!AM18&gt;0,MAX(0,'MWD Depletions'!AM18-'California Hydrologic Shortages'!AM18),'MWD Depletions'!AM18)</f>
        <v>856877</v>
      </c>
      <c r="AN18" s="97">
        <f>IF('California Hydrologic Shortages'!AN18&gt;0,MAX(0,'MWD Depletions'!AN18-'California Hydrologic Shortages'!AN18),'MWD Depletions'!AN18)</f>
        <v>856877</v>
      </c>
      <c r="AO18" s="97">
        <f>IF('California Hydrologic Shortages'!AO18&gt;0,MAX(0,'MWD Depletions'!AO18-'California Hydrologic Shortages'!AO18),'MWD Depletions'!AO18)</f>
        <v>856877</v>
      </c>
      <c r="AP18" s="95">
        <f>IF('California Hydrologic Shortages'!AP18&gt;0,MAX(0,'MWD Depletions'!AP18-'California Hydrologic Shortages'!AP18),'MWD Depletions'!AP18)</f>
        <v>856877</v>
      </c>
      <c r="AQ18" s="97">
        <f>IF('California Hydrologic Shortages'!AQ18&gt;0,MAX(0,'MWD Depletions'!AQ18-'California Hydrologic Shortages'!AQ18),'MWD Depletions'!AQ18)</f>
        <v>856877</v>
      </c>
      <c r="AR18" s="97">
        <f>IF('California Hydrologic Shortages'!AR18&gt;0,MAX(0,'MWD Depletions'!AR18-'California Hydrologic Shortages'!AR18),'MWD Depletions'!AR18)</f>
        <v>856877</v>
      </c>
      <c r="AS18" s="95">
        <f>IF('California Hydrologic Shortages'!AS18&gt;0,MAX(0,'MWD Depletions'!AS18-'California Hydrologic Shortages'!AS18),'MWD Depletions'!AS18)</f>
        <v>856877</v>
      </c>
      <c r="AT18" s="94">
        <f>IF('California Hydrologic Shortages'!AT18&gt;0,MAX(0,'MWD Depletions'!AT18-'California Hydrologic Shortages'!AT18),'MWD Depletions'!AT18)</f>
        <v>856877</v>
      </c>
      <c r="AU18" s="95">
        <f>IF('California Hydrologic Shortages'!AU18&gt;0,MAX(0,'MWD Depletions'!AU18-'California Hydrologic Shortages'!AU18),'MWD Depletions'!AU18)</f>
        <v>856877</v>
      </c>
      <c r="AV18" s="94">
        <f>IF('California Hydrologic Shortages'!AV18&gt;0,MAX(0,'MWD Depletions'!AV18-'California Hydrologic Shortages'!AV18),'MWD Depletions'!AV18)</f>
        <v>856877</v>
      </c>
      <c r="AW18" s="94">
        <f>IF('California Hydrologic Shortages'!AW18&gt;0,MAX(0,'MWD Depletions'!AW18-'California Hydrologic Shortages'!AW18),'MWD Depletions'!AW18)</f>
        <v>856877</v>
      </c>
      <c r="AX18" s="94">
        <f>IF('California Hydrologic Shortages'!AX18&gt;0,MAX(0,'MWD Depletions'!AX18-'California Hydrologic Shortages'!AX18),'MWD Depletions'!AX18)</f>
        <v>856877</v>
      </c>
      <c r="AY18" s="94">
        <f>IF('California Hydrologic Shortages'!AY18&gt;0,MAX(0,'MWD Depletions'!AY18-'California Hydrologic Shortages'!AY18),'MWD Depletions'!AY18)</f>
        <v>856877</v>
      </c>
      <c r="AZ18" s="95">
        <f>IF('California Hydrologic Shortages'!AZ18&gt;0,MAX(0,'MWD Depletions'!AZ18-'California Hydrologic Shortages'!AZ18),'MWD Depletions'!AZ18)</f>
        <v>856877</v>
      </c>
      <c r="BA18" s="95">
        <f>IF('California Hydrologic Shortages'!BA18&gt;0,MAX(0,'MWD Depletions'!BA18-'California Hydrologic Shortages'!BA18),'MWD Depletions'!BA18)</f>
        <v>856877</v>
      </c>
      <c r="BB18" s="95">
        <f>IF('California Hydrologic Shortages'!BB18&gt;0,MAX(0,'MWD Depletions'!BB18-'California Hydrologic Shortages'!BB18),'MWD Depletions'!BB18)</f>
        <v>856877</v>
      </c>
      <c r="BC18" s="94">
        <f>IF('California Hydrologic Shortages'!BC18&gt;0,MAX(0,'MWD Depletions'!BC18-'California Hydrologic Shortages'!BC18),'MWD Depletions'!BC18)</f>
        <v>856877</v>
      </c>
      <c r="BD18" s="95">
        <f>IF('California Hydrologic Shortages'!BD18&gt;0,MAX(0,'MWD Depletions'!BD18-'California Hydrologic Shortages'!BD18),'MWD Depletions'!BD18)</f>
        <v>856877</v>
      </c>
      <c r="BE18" s="95">
        <f>IF('California Hydrologic Shortages'!BE18&gt;0,MAX(0,'MWD Depletions'!BE18-'California Hydrologic Shortages'!BE18),'MWD Depletions'!BE18)</f>
        <v>856877</v>
      </c>
      <c r="BF18" s="93">
        <f>IF('California Hydrologic Shortages'!BF18&gt;0,MAX(0,'MWD Depletions'!BF18-'California Hydrologic Shortages'!BF18),'MWD Depletions'!BF18)</f>
        <v>856877</v>
      </c>
      <c r="BG18" s="98">
        <f>IF('California Hydrologic Shortages'!BG18&gt;0,MAX(0,'MWD Depletions'!BG18-'California Hydrologic Shortages'!BG18),'MWD Depletions'!BG18)</f>
        <v>1118327</v>
      </c>
      <c r="BH18" s="99">
        <f>IF('California Hydrologic Shortages'!BH18&gt;0,MAX(0,'MWD Depletions'!BH18-'California Hydrologic Shortages'!BH18),'MWD Depletions'!BH18)</f>
        <v>1250000</v>
      </c>
      <c r="BI18" s="99">
        <f>IF('California Hydrologic Shortages'!BI18&gt;0,MAX(0,'MWD Depletions'!BI18-'California Hydrologic Shortages'!BI18),'MWD Depletions'!BI18)</f>
        <v>1250000</v>
      </c>
      <c r="BJ18" s="96">
        <f>IF('California Hydrologic Shortages'!BJ18&gt;0,MAX(0,'MWD Depletions'!BJ18-'California Hydrologic Shortages'!BJ18),'MWD Depletions'!BJ18)</f>
        <v>1106877</v>
      </c>
      <c r="BK18" s="96">
        <f>IF('California Hydrologic Shortages'!BK18&gt;0,MAX(0,'MWD Depletions'!BK18-'California Hydrologic Shortages'!BK18),'MWD Depletions'!BK18)</f>
        <v>1106877</v>
      </c>
      <c r="BL18" s="96">
        <f>IF('California Hydrologic Shortages'!BL18&gt;0,MAX(0,'MWD Depletions'!BL18-'California Hydrologic Shortages'!BL18),'MWD Depletions'!BL18)</f>
        <v>1106877</v>
      </c>
      <c r="BM18" s="96">
        <f>IF('California Hydrologic Shortages'!BM18&gt;0,MAX(0,'MWD Depletions'!BM18-'California Hydrologic Shortages'!BM18),'MWD Depletions'!BM18)</f>
        <v>1106877</v>
      </c>
      <c r="BN18" s="93">
        <f>IF('California Hydrologic Shortages'!BN18&gt;0,MAX(0,'MWD Depletions'!BN18-'California Hydrologic Shortages'!BN18),'MWD Depletions'!BN18)</f>
        <v>856877</v>
      </c>
      <c r="BO18" s="95">
        <f>IF('California Hydrologic Shortages'!BO18&gt;0,MAX(0,'MWD Depletions'!BO18-'California Hydrologic Shortages'!BO18),'MWD Depletions'!BO18)</f>
        <v>856877</v>
      </c>
      <c r="BP18" s="95">
        <f>IF('California Hydrologic Shortages'!BP18&gt;0,MAX(0,'MWD Depletions'!BP18-'California Hydrologic Shortages'!BP18),'MWD Depletions'!BP18)</f>
        <v>856877</v>
      </c>
      <c r="BQ18" s="97">
        <f>IF('California Hydrologic Shortages'!BQ18&gt;0,MAX(0,'MWD Depletions'!BQ18-'California Hydrologic Shortages'!BQ18),'MWD Depletions'!BQ18)</f>
        <v>856877</v>
      </c>
      <c r="BR18" s="95">
        <f>IF('California Hydrologic Shortages'!BR18&gt;0,MAX(0,'MWD Depletions'!BR18-'California Hydrologic Shortages'!BR18),'MWD Depletions'!BR18)</f>
        <v>856877</v>
      </c>
      <c r="BS18" s="95">
        <f>IF('California Hydrologic Shortages'!BS18&gt;0,MAX(0,'MWD Depletions'!BS18-'California Hydrologic Shortages'!BS18),'MWD Depletions'!BS18)</f>
        <v>856877</v>
      </c>
      <c r="BT18" s="93">
        <f>IF('California Hydrologic Shortages'!BT18&gt;0,MAX(0,'MWD Depletions'!BT18-'California Hydrologic Shortages'!BT18),'MWD Depletions'!BT18)</f>
        <v>856877</v>
      </c>
      <c r="BU18" s="93">
        <f>IF('California Hydrologic Shortages'!BU18&gt;0,MAX(0,'MWD Depletions'!BU18-'California Hydrologic Shortages'!BU18),'MWD Depletions'!BU18)</f>
        <v>856877</v>
      </c>
      <c r="BV18" s="96">
        <f>IF('California Hydrologic Shortages'!BV18&gt;0,MAX(0,'MWD Depletions'!BV18-'California Hydrologic Shortages'!BV18),'MWD Depletions'!BV18)</f>
        <v>1106877</v>
      </c>
      <c r="BW18" s="93">
        <f>IF('California Hydrologic Shortages'!BW18&gt;0,MAX(0,'MWD Depletions'!BW18-'California Hydrologic Shortages'!BW18),'MWD Depletions'!BW18)</f>
        <v>856877</v>
      </c>
      <c r="BX18" s="93">
        <f>IF('California Hydrologic Shortages'!BX18&gt;0,MAX(0,'MWD Depletions'!BX18-'California Hydrologic Shortages'!BX18),'MWD Depletions'!BX18)</f>
        <v>856877</v>
      </c>
      <c r="BY18" s="94">
        <f>IF('California Hydrologic Shortages'!BY18&gt;0,MAX(0,'MWD Depletions'!BY18-'California Hydrologic Shortages'!BY18),'MWD Depletions'!BY18)</f>
        <v>856877</v>
      </c>
      <c r="BZ18" s="95">
        <f>IF('California Hydrologic Shortages'!BZ18&gt;0,MAX(0,'MWD Depletions'!BZ18-'California Hydrologic Shortages'!BZ18),'MWD Depletions'!BZ18)</f>
        <v>856877</v>
      </c>
      <c r="CA18" s="97">
        <f>IF('California Hydrologic Shortages'!CA18&gt;0,MAX(0,'MWD Depletions'!CA18-'California Hydrologic Shortages'!CA18),'MWD Depletions'!CA18)</f>
        <v>856877</v>
      </c>
      <c r="CB18" s="97">
        <f>IF('California Hydrologic Shortages'!CB18&gt;0,MAX(0,'MWD Depletions'!CB18-'California Hydrologic Shortages'!CB18),'MWD Depletions'!CB18)</f>
        <v>856877</v>
      </c>
      <c r="CC18" s="97">
        <f>IF('California Hydrologic Shortages'!CC18&gt;0,MAX(0,'MWD Depletions'!CC18-'California Hydrologic Shortages'!CC18),'MWD Depletions'!CC18)</f>
        <v>856877</v>
      </c>
      <c r="CD18" s="97">
        <f>IF('California Hydrologic Shortages'!CD18&gt;0,MAX(0,'MWD Depletions'!CD18-'California Hydrologic Shortages'!CD18),'MWD Depletions'!CD18)</f>
        <v>856877</v>
      </c>
      <c r="CE18" s="97">
        <f>IF('California Hydrologic Shortages'!CE18&gt;0,MAX(0,'MWD Depletions'!CE18-'California Hydrologic Shortages'!CE18),'MWD Depletions'!CE18)</f>
        <v>856877</v>
      </c>
      <c r="CF18" s="97">
        <f>IF('California Hydrologic Shortages'!CF18&gt;0,MAX(0,'MWD Depletions'!CF18-'California Hydrologic Shortages'!CF18),'MWD Depletions'!CF18)</f>
        <v>856877</v>
      </c>
      <c r="CG18" s="95">
        <f>IF('California Hydrologic Shortages'!CG18&gt;0,MAX(0,'MWD Depletions'!CG18-'California Hydrologic Shortages'!CG18),'MWD Depletions'!CG18)</f>
        <v>856877</v>
      </c>
      <c r="CH18" s="94">
        <f>IF('California Hydrologic Shortages'!CH18&gt;0,MAX(0,'MWD Depletions'!CH18-'California Hydrologic Shortages'!CH18),'MWD Depletions'!CH18)</f>
        <v>856877</v>
      </c>
      <c r="CI18" s="135">
        <f>IF('California Hydrologic Shortages'!CI18&gt;0,MAX(0,'MWD Depletions'!CI18-'California Hydrologic Shortages'!CI18),'MWD Depletions'!CI18)</f>
        <v>856877</v>
      </c>
      <c r="CJ18" s="94">
        <f>IF('California Hydrologic Shortages'!CJ18&gt;0,MAX(0,'MWD Depletions'!CJ18-'California Hydrologic Shortages'!CJ18),'MWD Depletions'!CJ18)</f>
        <v>856877</v>
      </c>
      <c r="CK18" s="93">
        <f>IF('California Hydrologic Shortages'!CK18&gt;0,MAX(0,'MWD Depletions'!CK18-'California Hydrologic Shortages'!CK18),'MWD Depletions'!CK18)</f>
        <v>856877</v>
      </c>
      <c r="CL18" s="93">
        <f>IF('California Hydrologic Shortages'!CL18&gt;0,MAX(0,'MWD Depletions'!CL18-'California Hydrologic Shortages'!CL18),'MWD Depletions'!CL18)</f>
        <v>856877</v>
      </c>
      <c r="CM18" s="93">
        <f>IF('California Hydrologic Shortages'!CM18&gt;0,MAX(0,'MWD Depletions'!CM18-'California Hydrologic Shortages'!CM18),'MWD Depletions'!CM18)</f>
        <v>856877</v>
      </c>
      <c r="CN18" s="93">
        <f>IF('California Hydrologic Shortages'!CN18&gt;0,MAX(0,'MWD Depletions'!CN18-'California Hydrologic Shortages'!CN18),'MWD Depletions'!CN18)</f>
        <v>856877</v>
      </c>
      <c r="CO18" s="93">
        <f>IF('California Hydrologic Shortages'!CO18&gt;0,MAX(0,'MWD Depletions'!CO18-'California Hydrologic Shortages'!CO18),'MWD Depletions'!CO18)</f>
        <v>856877</v>
      </c>
      <c r="CP18" s="12"/>
      <c r="CQ18" s="69">
        <f t="shared" si="0"/>
        <v>887620.91208791209</v>
      </c>
      <c r="CR18" s="69">
        <f t="shared" si="1"/>
        <v>1250000</v>
      </c>
      <c r="CS18" s="69">
        <f t="shared" si="2"/>
        <v>856877</v>
      </c>
    </row>
    <row r="19" spans="1:97" ht="14.25" thickBot="1" x14ac:dyDescent="0.3">
      <c r="A19" s="4"/>
      <c r="B19" s="13">
        <v>2023</v>
      </c>
      <c r="C19" s="96">
        <f>IF('California Hydrologic Shortages'!C19&gt;0,MAX(0,'MWD Depletions'!C19-'California Hydrologic Shortages'!C19),'MWD Depletions'!C19)</f>
        <v>1104377</v>
      </c>
      <c r="D19" s="96">
        <f>IF('California Hydrologic Shortages'!D19&gt;0,MAX(0,'MWD Depletions'!D19-'California Hydrologic Shortages'!D19),'MWD Depletions'!D19)</f>
        <v>1104377</v>
      </c>
      <c r="E19" s="93">
        <f>IF('California Hydrologic Shortages'!E19&gt;0,MAX(0,'MWD Depletions'!E19-'California Hydrologic Shortages'!E19),'MWD Depletions'!E19)</f>
        <v>854377</v>
      </c>
      <c r="F19" s="93">
        <f>IF('California Hydrologic Shortages'!F19&gt;0,MAX(0,'MWD Depletions'!F19-'California Hydrologic Shortages'!F19),'MWD Depletions'!F19)</f>
        <v>854377</v>
      </c>
      <c r="G19" s="93">
        <f>IF('California Hydrologic Shortages'!G19&gt;0,MAX(0,'MWD Depletions'!G19-'California Hydrologic Shortages'!G19),'MWD Depletions'!G19)</f>
        <v>854377</v>
      </c>
      <c r="H19" s="93">
        <f>IF('California Hydrologic Shortages'!H19&gt;0,MAX(0,'MWD Depletions'!H19-'California Hydrologic Shortages'!H19),'MWD Depletions'!H19)</f>
        <v>854377</v>
      </c>
      <c r="I19" s="95">
        <f>IF('California Hydrologic Shortages'!I19&gt;0,MAX(0,'MWD Depletions'!I19-'California Hydrologic Shortages'!I19),'MWD Depletions'!I19)</f>
        <v>854377</v>
      </c>
      <c r="J19" s="97">
        <f>IF('California Hydrologic Shortages'!J19&gt;0,MAX(0,'MWD Depletions'!J19-'California Hydrologic Shortages'!J19),'MWD Depletions'!J19)</f>
        <v>854377</v>
      </c>
      <c r="K19" s="97">
        <f>IF('California Hydrologic Shortages'!K19&gt;0,MAX(0,'MWD Depletions'!K19-'California Hydrologic Shortages'!K19),'MWD Depletions'!K19)</f>
        <v>854377</v>
      </c>
      <c r="L19" s="97">
        <f>IF('California Hydrologic Shortages'!L19&gt;0,MAX(0,'MWD Depletions'!L19-'California Hydrologic Shortages'!L19),'MWD Depletions'!L19)</f>
        <v>854377</v>
      </c>
      <c r="M19" s="97">
        <f>IF('California Hydrologic Shortages'!M19&gt;0,MAX(0,'MWD Depletions'!M19-'California Hydrologic Shortages'!M19),'MWD Depletions'!M19)</f>
        <v>854377</v>
      </c>
      <c r="N19" s="97">
        <f>IF('California Hydrologic Shortages'!N19&gt;0,MAX(0,'MWD Depletions'!N19-'California Hydrologic Shortages'!N19),'MWD Depletions'!N19)</f>
        <v>854377</v>
      </c>
      <c r="O19" s="97">
        <f>IF('California Hydrologic Shortages'!O19&gt;0,MAX(0,'MWD Depletions'!O19-'California Hydrologic Shortages'!O19),'MWD Depletions'!O19)</f>
        <v>854377</v>
      </c>
      <c r="P19" s="95">
        <f>IF('California Hydrologic Shortages'!P19&gt;0,MAX(0,'MWD Depletions'!P19-'California Hydrologic Shortages'!P19),'MWD Depletions'!P19)</f>
        <v>854377</v>
      </c>
      <c r="Q19" s="93">
        <f>IF('California Hydrologic Shortages'!Q19&gt;0,MAX(0,'MWD Depletions'!Q19-'California Hydrologic Shortages'!Q19),'MWD Depletions'!Q19)</f>
        <v>854377</v>
      </c>
      <c r="R19" s="95">
        <f>IF('California Hydrologic Shortages'!R19&gt;0,MAX(0,'MWD Depletions'!R19-'California Hydrologic Shortages'!R19),'MWD Depletions'!R19)</f>
        <v>854377</v>
      </c>
      <c r="S19" s="94">
        <f>IF('California Hydrologic Shortages'!S19&gt;0,MAX(0,'MWD Depletions'!S19-'California Hydrologic Shortages'!S19),'MWD Depletions'!S19)</f>
        <v>854377</v>
      </c>
      <c r="T19" s="95">
        <f>IF('California Hydrologic Shortages'!T19&gt;0,MAX(0,'MWD Depletions'!T19-'California Hydrologic Shortages'!T19),'MWD Depletions'!T19)</f>
        <v>854377</v>
      </c>
      <c r="U19" s="94">
        <f>IF('California Hydrologic Shortages'!U19&gt;0,MAX(0,'MWD Depletions'!U19-'California Hydrologic Shortages'!U19),'MWD Depletions'!U19)</f>
        <v>854377</v>
      </c>
      <c r="V19" s="94">
        <f>IF('California Hydrologic Shortages'!V19&gt;0,MAX(0,'MWD Depletions'!V19-'California Hydrologic Shortages'!V19),'MWD Depletions'!V19)</f>
        <v>854377</v>
      </c>
      <c r="W19" s="94">
        <f>IF('California Hydrologic Shortages'!W19&gt;0,MAX(0,'MWD Depletions'!W19-'California Hydrologic Shortages'!W19),'MWD Depletions'!W19)</f>
        <v>854377</v>
      </c>
      <c r="X19" s="95">
        <f>IF('California Hydrologic Shortages'!X19&gt;0,MAX(0,'MWD Depletions'!X19-'California Hydrologic Shortages'!X19),'MWD Depletions'!X19)</f>
        <v>854377</v>
      </c>
      <c r="Y19" s="94">
        <f>IF('California Hydrologic Shortages'!Y19&gt;0,MAX(0,'MWD Depletions'!Y19-'California Hydrologic Shortages'!Y19),'MWD Depletions'!Y19)</f>
        <v>854377</v>
      </c>
      <c r="Z19" s="95">
        <f>IF('California Hydrologic Shortages'!Z19&gt;0,MAX(0,'MWD Depletions'!Z19-'California Hydrologic Shortages'!Z19),'MWD Depletions'!Z19)</f>
        <v>854377</v>
      </c>
      <c r="AA19" s="95">
        <f>IF('California Hydrologic Shortages'!AA19&gt;0,MAX(0,'MWD Depletions'!AA19-'California Hydrologic Shortages'!AA19),'MWD Depletions'!AA19)</f>
        <v>854377</v>
      </c>
      <c r="AB19" s="94">
        <f>IF('California Hydrologic Shortages'!AB19&gt;0,MAX(0,'MWD Depletions'!AB19-'California Hydrologic Shortages'!AB19),'MWD Depletions'!AB19)</f>
        <v>854377</v>
      </c>
      <c r="AC19" s="94">
        <f>IF('California Hydrologic Shortages'!AC19&gt;0,MAX(0,'MWD Depletions'!AC19-'California Hydrologic Shortages'!AC19),'MWD Depletions'!AC19)</f>
        <v>854377</v>
      </c>
      <c r="AD19" s="95">
        <f>IF('California Hydrologic Shortages'!AD19&gt;0,MAX(0,'MWD Depletions'!AD19-'California Hydrologic Shortages'!AD19),'MWD Depletions'!AD19)</f>
        <v>854377</v>
      </c>
      <c r="AE19" s="95">
        <f>IF('California Hydrologic Shortages'!AE19&gt;0,MAX(0,'MWD Depletions'!AE19-'California Hydrologic Shortages'!AE19),'MWD Depletions'!AE19)</f>
        <v>854377</v>
      </c>
      <c r="AF19" s="94">
        <f>IF('California Hydrologic Shortages'!AF19&gt;0,MAX(0,'MWD Depletions'!AF19-'California Hydrologic Shortages'!AF19),'MWD Depletions'!AF19)</f>
        <v>854377</v>
      </c>
      <c r="AG19" s="94">
        <f>IF('California Hydrologic Shortages'!AG19&gt;0,MAX(0,'MWD Depletions'!AG19-'California Hydrologic Shortages'!AG19),'MWD Depletions'!AG19)</f>
        <v>854377</v>
      </c>
      <c r="AH19" s="97">
        <f>IF('California Hydrologic Shortages'!AH19&gt;0,MAX(0,'MWD Depletions'!AH19-'California Hydrologic Shortages'!AH19),'MWD Depletions'!AH19)</f>
        <v>854377</v>
      </c>
      <c r="AI19" s="97">
        <f>IF('California Hydrologic Shortages'!AI19&gt;0,MAX(0,'MWD Depletions'!AI19-'California Hydrologic Shortages'!AI19),'MWD Depletions'!AI19)</f>
        <v>854377</v>
      </c>
      <c r="AJ19" s="97">
        <f>IF('California Hydrologic Shortages'!AJ19&gt;0,MAX(0,'MWD Depletions'!AJ19-'California Hydrologic Shortages'!AJ19),'MWD Depletions'!AJ19)</f>
        <v>854377</v>
      </c>
      <c r="AK19" s="95">
        <f>IF('California Hydrologic Shortages'!AK19&gt;0,MAX(0,'MWD Depletions'!AK19-'California Hydrologic Shortages'!AK19),'MWD Depletions'!AK19)</f>
        <v>854377</v>
      </c>
      <c r="AL19" s="97">
        <f>IF('California Hydrologic Shortages'!AL19&gt;0,MAX(0,'MWD Depletions'!AL19-'California Hydrologic Shortages'!AL19),'MWD Depletions'!AL19)</f>
        <v>854377</v>
      </c>
      <c r="AM19" s="97">
        <f>IF('California Hydrologic Shortages'!AM19&gt;0,MAX(0,'MWD Depletions'!AM19-'California Hydrologic Shortages'!AM19),'MWD Depletions'!AM19)</f>
        <v>854377</v>
      </c>
      <c r="AN19" s="97">
        <f>IF('California Hydrologic Shortages'!AN19&gt;0,MAX(0,'MWD Depletions'!AN19-'California Hydrologic Shortages'!AN19),'MWD Depletions'!AN19)</f>
        <v>854377</v>
      </c>
      <c r="AO19" s="97">
        <f>IF('California Hydrologic Shortages'!AO19&gt;0,MAX(0,'MWD Depletions'!AO19-'California Hydrologic Shortages'!AO19),'MWD Depletions'!AO19)</f>
        <v>854377</v>
      </c>
      <c r="AP19" s="95">
        <f>IF('California Hydrologic Shortages'!AP19&gt;0,MAX(0,'MWD Depletions'!AP19-'California Hydrologic Shortages'!AP19),'MWD Depletions'!AP19)</f>
        <v>854377</v>
      </c>
      <c r="AQ19" s="97">
        <f>IF('California Hydrologic Shortages'!AQ19&gt;0,MAX(0,'MWD Depletions'!AQ19-'California Hydrologic Shortages'!AQ19),'MWD Depletions'!AQ19)</f>
        <v>854377</v>
      </c>
      <c r="AR19" s="97">
        <f>IF('California Hydrologic Shortages'!AR19&gt;0,MAX(0,'MWD Depletions'!AR19-'California Hydrologic Shortages'!AR19),'MWD Depletions'!AR19)</f>
        <v>854377</v>
      </c>
      <c r="AS19" s="95">
        <f>IF('California Hydrologic Shortages'!AS19&gt;0,MAX(0,'MWD Depletions'!AS19-'California Hydrologic Shortages'!AS19),'MWD Depletions'!AS19)</f>
        <v>854377</v>
      </c>
      <c r="AT19" s="94">
        <f>IF('California Hydrologic Shortages'!AT19&gt;0,MAX(0,'MWD Depletions'!AT19-'California Hydrologic Shortages'!AT19),'MWD Depletions'!AT19)</f>
        <v>854377</v>
      </c>
      <c r="AU19" s="95">
        <f>IF('California Hydrologic Shortages'!AU19&gt;0,MAX(0,'MWD Depletions'!AU19-'California Hydrologic Shortages'!AU19),'MWD Depletions'!AU19)</f>
        <v>854377</v>
      </c>
      <c r="AV19" s="94">
        <f>IF('California Hydrologic Shortages'!AV19&gt;0,MAX(0,'MWD Depletions'!AV19-'California Hydrologic Shortages'!AV19),'MWD Depletions'!AV19)</f>
        <v>854377</v>
      </c>
      <c r="AW19" s="94">
        <f>IF('California Hydrologic Shortages'!AW19&gt;0,MAX(0,'MWD Depletions'!AW19-'California Hydrologic Shortages'!AW19),'MWD Depletions'!AW19)</f>
        <v>854377</v>
      </c>
      <c r="AX19" s="94">
        <f>IF('California Hydrologic Shortages'!AX19&gt;0,MAX(0,'MWD Depletions'!AX19-'California Hydrologic Shortages'!AX19),'MWD Depletions'!AX19)</f>
        <v>854377</v>
      </c>
      <c r="AY19" s="95">
        <f>IF('California Hydrologic Shortages'!AY19&gt;0,MAX(0,'MWD Depletions'!AY19-'California Hydrologic Shortages'!AY19),'MWD Depletions'!AY19)</f>
        <v>854377</v>
      </c>
      <c r="AZ19" s="95">
        <f>IF('California Hydrologic Shortages'!AZ19&gt;0,MAX(0,'MWD Depletions'!AZ19-'California Hydrologic Shortages'!AZ19),'MWD Depletions'!AZ19)</f>
        <v>854377</v>
      </c>
      <c r="BA19" s="95">
        <f>IF('California Hydrologic Shortages'!BA19&gt;0,MAX(0,'MWD Depletions'!BA19-'California Hydrologic Shortages'!BA19),'MWD Depletions'!BA19)</f>
        <v>854377</v>
      </c>
      <c r="BB19" s="95">
        <f>IF('California Hydrologic Shortages'!BB19&gt;0,MAX(0,'MWD Depletions'!BB19-'California Hydrologic Shortages'!BB19),'MWD Depletions'!BB19)</f>
        <v>854377</v>
      </c>
      <c r="BC19" s="95">
        <f>IF('California Hydrologic Shortages'!BC19&gt;0,MAX(0,'MWD Depletions'!BC19-'California Hydrologic Shortages'!BC19),'MWD Depletions'!BC19)</f>
        <v>854377</v>
      </c>
      <c r="BD19" s="95">
        <f>IF('California Hydrologic Shortages'!BD19&gt;0,MAX(0,'MWD Depletions'!BD19-'California Hydrologic Shortages'!BD19),'MWD Depletions'!BD19)</f>
        <v>854377</v>
      </c>
      <c r="BE19" s="93">
        <f>IF('California Hydrologic Shortages'!BE19&gt;0,MAX(0,'MWD Depletions'!BE19-'California Hydrologic Shortages'!BE19),'MWD Depletions'!BE19)</f>
        <v>854377</v>
      </c>
      <c r="BF19" s="96">
        <f>IF('California Hydrologic Shortages'!BF19&gt;0,MAX(0,'MWD Depletions'!BF19-'California Hydrologic Shortages'!BF19),'MWD Depletions'!BF19)</f>
        <v>1104377</v>
      </c>
      <c r="BG19" s="99">
        <f>IF('California Hydrologic Shortages'!BG19&gt;0,MAX(0,'MWD Depletions'!BG19-'California Hydrologic Shortages'!BG19),'MWD Depletions'!BG19)</f>
        <v>1250000</v>
      </c>
      <c r="BH19" s="100">
        <f>IF('California Hydrologic Shortages'!BH19&gt;0,MAX(0,'MWD Depletions'!BH19-'California Hydrologic Shortages'!BH19),'MWD Depletions'!BH19)</f>
        <v>1250000</v>
      </c>
      <c r="BI19" s="98">
        <f>IF('California Hydrologic Shortages'!BI19&gt;0,MAX(0,'MWD Depletions'!BI19-'California Hydrologic Shortages'!BI19),'MWD Depletions'!BI19)</f>
        <v>1250000</v>
      </c>
      <c r="BJ19" s="96">
        <f>IF('California Hydrologic Shortages'!BJ19&gt;0,MAX(0,'MWD Depletions'!BJ19-'California Hydrologic Shortages'!BJ19),'MWD Depletions'!BJ19)</f>
        <v>1104377</v>
      </c>
      <c r="BK19" s="96">
        <f>IF('California Hydrologic Shortages'!BK19&gt;0,MAX(0,'MWD Depletions'!BK19-'California Hydrologic Shortages'!BK19),'MWD Depletions'!BK19)</f>
        <v>1104377</v>
      </c>
      <c r="BL19" s="96">
        <f>IF('California Hydrologic Shortages'!BL19&gt;0,MAX(0,'MWD Depletions'!BL19-'California Hydrologic Shortages'!BL19),'MWD Depletions'!BL19)</f>
        <v>1104377</v>
      </c>
      <c r="BM19" s="93">
        <f>IF('California Hydrologic Shortages'!BM19&gt;0,MAX(0,'MWD Depletions'!BM19-'California Hydrologic Shortages'!BM19),'MWD Depletions'!BM19)</f>
        <v>854377</v>
      </c>
      <c r="BN19" s="93">
        <f>IF('California Hydrologic Shortages'!BN19&gt;0,MAX(0,'MWD Depletions'!BN19-'California Hydrologic Shortages'!BN19),'MWD Depletions'!BN19)</f>
        <v>854377</v>
      </c>
      <c r="BO19" s="93">
        <f>IF('California Hydrologic Shortages'!BO19&gt;0,MAX(0,'MWD Depletions'!BO19-'California Hydrologic Shortages'!BO19),'MWD Depletions'!BO19)</f>
        <v>854377</v>
      </c>
      <c r="BP19" s="95">
        <f>IF('California Hydrologic Shortages'!BP19&gt;0,MAX(0,'MWD Depletions'!BP19-'California Hydrologic Shortages'!BP19),'MWD Depletions'!BP19)</f>
        <v>854377</v>
      </c>
      <c r="BQ19" s="95">
        <f>IF('California Hydrologic Shortages'!BQ19&gt;0,MAX(0,'MWD Depletions'!BQ19-'California Hydrologic Shortages'!BQ19),'MWD Depletions'!BQ19)</f>
        <v>854377</v>
      </c>
      <c r="BR19" s="95">
        <f>IF('California Hydrologic Shortages'!BR19&gt;0,MAX(0,'MWD Depletions'!BR19-'California Hydrologic Shortages'!BR19),'MWD Depletions'!BR19)</f>
        <v>854377</v>
      </c>
      <c r="BS19" s="93">
        <f>IF('California Hydrologic Shortages'!BS19&gt;0,MAX(0,'MWD Depletions'!BS19-'California Hydrologic Shortages'!BS19),'MWD Depletions'!BS19)</f>
        <v>854377</v>
      </c>
      <c r="BT19" s="93">
        <f>IF('California Hydrologic Shortages'!BT19&gt;0,MAX(0,'MWD Depletions'!BT19-'California Hydrologic Shortages'!BT19),'MWD Depletions'!BT19)</f>
        <v>854377</v>
      </c>
      <c r="BU19" s="93">
        <f>IF('California Hydrologic Shortages'!BU19&gt;0,MAX(0,'MWD Depletions'!BU19-'California Hydrologic Shortages'!BU19),'MWD Depletions'!BU19)</f>
        <v>854377</v>
      </c>
      <c r="BV19" s="93">
        <f>IF('California Hydrologic Shortages'!BV19&gt;0,MAX(0,'MWD Depletions'!BV19-'California Hydrologic Shortages'!BV19),'MWD Depletions'!BV19)</f>
        <v>854377</v>
      </c>
      <c r="BW19" s="93">
        <f>IF('California Hydrologic Shortages'!BW19&gt;0,MAX(0,'MWD Depletions'!BW19-'California Hydrologic Shortages'!BW19),'MWD Depletions'!BW19)</f>
        <v>854377</v>
      </c>
      <c r="BX19" s="93">
        <f>IF('California Hydrologic Shortages'!BX19&gt;0,MAX(0,'MWD Depletions'!BX19-'California Hydrologic Shortages'!BX19),'MWD Depletions'!BX19)</f>
        <v>854377</v>
      </c>
      <c r="BY19" s="95">
        <f>IF('California Hydrologic Shortages'!BY19&gt;0,MAX(0,'MWD Depletions'!BY19-'California Hydrologic Shortages'!BY19),'MWD Depletions'!BY19)</f>
        <v>854377</v>
      </c>
      <c r="BZ19" s="97">
        <f>IF('California Hydrologic Shortages'!BZ19&gt;0,MAX(0,'MWD Depletions'!BZ19-'California Hydrologic Shortages'!BZ19),'MWD Depletions'!BZ19)</f>
        <v>854377</v>
      </c>
      <c r="CA19" s="97">
        <f>IF('California Hydrologic Shortages'!CA19&gt;0,MAX(0,'MWD Depletions'!CA19-'California Hydrologic Shortages'!CA19),'MWD Depletions'!CA19)</f>
        <v>854377</v>
      </c>
      <c r="CB19" s="97">
        <f>IF('California Hydrologic Shortages'!CB19&gt;0,MAX(0,'MWD Depletions'!CB19-'California Hydrologic Shortages'!CB19),'MWD Depletions'!CB19)</f>
        <v>854377</v>
      </c>
      <c r="CC19" s="97">
        <f>IF('California Hydrologic Shortages'!CC19&gt;0,MAX(0,'MWD Depletions'!CC19-'California Hydrologic Shortages'!CC19),'MWD Depletions'!CC19)</f>
        <v>854377</v>
      </c>
      <c r="CD19" s="97">
        <f>IF('California Hydrologic Shortages'!CD19&gt;0,MAX(0,'MWD Depletions'!CD19-'California Hydrologic Shortages'!CD19),'MWD Depletions'!CD19)</f>
        <v>854377</v>
      </c>
      <c r="CE19" s="97">
        <f>IF('California Hydrologic Shortages'!CE19&gt;0,MAX(0,'MWD Depletions'!CE19-'California Hydrologic Shortages'!CE19),'MWD Depletions'!CE19)</f>
        <v>854377</v>
      </c>
      <c r="CF19" s="95">
        <f>IF('California Hydrologic Shortages'!CF19&gt;0,MAX(0,'MWD Depletions'!CF19-'California Hydrologic Shortages'!CF19),'MWD Depletions'!CF19)</f>
        <v>854377</v>
      </c>
      <c r="CG19" s="95">
        <f>IF('California Hydrologic Shortages'!CG19&gt;0,MAX(0,'MWD Depletions'!CG19-'California Hydrologic Shortages'!CG19),'MWD Depletions'!CG19)</f>
        <v>854377</v>
      </c>
      <c r="CH19" s="136">
        <f>IF('California Hydrologic Shortages'!CH19&gt;0,MAX(0,'MWD Depletions'!CH19-'California Hydrologic Shortages'!CH19),'MWD Depletions'!CH19)</f>
        <v>854377</v>
      </c>
      <c r="CI19" s="94">
        <f>IF('California Hydrologic Shortages'!CI19&gt;0,MAX(0,'MWD Depletions'!CI19-'California Hydrologic Shortages'!CI19),'MWD Depletions'!CI19)</f>
        <v>854377</v>
      </c>
      <c r="CJ19" s="93">
        <f>IF('California Hydrologic Shortages'!CJ19&gt;0,MAX(0,'MWD Depletions'!CJ19-'California Hydrologic Shortages'!CJ19),'MWD Depletions'!CJ19)</f>
        <v>854377</v>
      </c>
      <c r="CK19" s="93">
        <f>IF('California Hydrologic Shortages'!CK19&gt;0,MAX(0,'MWD Depletions'!CK19-'California Hydrologic Shortages'!CK19),'MWD Depletions'!CK19)</f>
        <v>854377</v>
      </c>
      <c r="CL19" s="93">
        <f>IF('California Hydrologic Shortages'!CL19&gt;0,MAX(0,'MWD Depletions'!CL19-'California Hydrologic Shortages'!CL19),'MWD Depletions'!CL19)</f>
        <v>854377</v>
      </c>
      <c r="CM19" s="93">
        <f>IF('California Hydrologic Shortages'!CM19&gt;0,MAX(0,'MWD Depletions'!CM19-'California Hydrologic Shortages'!CM19),'MWD Depletions'!CM19)</f>
        <v>854377</v>
      </c>
      <c r="CN19" s="93">
        <f>IF('California Hydrologic Shortages'!CN19&gt;0,MAX(0,'MWD Depletions'!CN19-'California Hydrologic Shortages'!CN19),'MWD Depletions'!CN19)</f>
        <v>854377</v>
      </c>
      <c r="CO19" s="93">
        <f>IF('California Hydrologic Shortages'!CO19&gt;0,MAX(0,'MWD Depletions'!CO19-'California Hydrologic Shortages'!CO19),'MWD Depletions'!CO19)</f>
        <v>854377</v>
      </c>
      <c r="CP19" s="12"/>
      <c r="CQ19" s="69">
        <f t="shared" si="0"/>
        <v>883903.03296703298</v>
      </c>
      <c r="CR19" s="69">
        <f t="shared" si="1"/>
        <v>1250000</v>
      </c>
      <c r="CS19" s="69">
        <f t="shared" si="2"/>
        <v>854377</v>
      </c>
    </row>
    <row r="20" spans="1:97" ht="14.25" thickBot="1" x14ac:dyDescent="0.3">
      <c r="A20" s="4"/>
      <c r="B20" s="13">
        <v>2024</v>
      </c>
      <c r="C20" s="96">
        <f>IF('California Hydrologic Shortages'!C20&gt;0,MAX(0,'MWD Depletions'!C20-'California Hydrologic Shortages'!C20),'MWD Depletions'!C20)</f>
        <v>1104377</v>
      </c>
      <c r="D20" s="93">
        <f>IF('California Hydrologic Shortages'!D20&gt;0,MAX(0,'MWD Depletions'!D20-'California Hydrologic Shortages'!D20),'MWD Depletions'!D20)</f>
        <v>854377</v>
      </c>
      <c r="E20" s="93">
        <f>IF('California Hydrologic Shortages'!E20&gt;0,MAX(0,'MWD Depletions'!E20-'California Hydrologic Shortages'!E20),'MWD Depletions'!E20)</f>
        <v>854377</v>
      </c>
      <c r="F20" s="93">
        <f>IF('California Hydrologic Shortages'!F20&gt;0,MAX(0,'MWD Depletions'!F20-'California Hydrologic Shortages'!F20),'MWD Depletions'!F20)</f>
        <v>854377</v>
      </c>
      <c r="G20" s="93">
        <f>IF('California Hydrologic Shortages'!G20&gt;0,MAX(0,'MWD Depletions'!G20-'California Hydrologic Shortages'!G20),'MWD Depletions'!G20)</f>
        <v>854377</v>
      </c>
      <c r="H20" s="94">
        <f>IF('California Hydrologic Shortages'!H20&gt;0,MAX(0,'MWD Depletions'!H20-'California Hydrologic Shortages'!H20),'MWD Depletions'!H20)</f>
        <v>854377</v>
      </c>
      <c r="I20" s="97">
        <f>IF('California Hydrologic Shortages'!I20&gt;0,MAX(0,'MWD Depletions'!I20-'California Hydrologic Shortages'!I20),'MWD Depletions'!I20)</f>
        <v>854377</v>
      </c>
      <c r="J20" s="97">
        <f>IF('California Hydrologic Shortages'!J20&gt;0,MAX(0,'MWD Depletions'!J20-'California Hydrologic Shortages'!J20),'MWD Depletions'!J20)</f>
        <v>854377</v>
      </c>
      <c r="K20" s="97">
        <f>IF('California Hydrologic Shortages'!K20&gt;0,MAX(0,'MWD Depletions'!K20-'California Hydrologic Shortages'!K20),'MWD Depletions'!K20)</f>
        <v>854377</v>
      </c>
      <c r="L20" s="97">
        <f>IF('California Hydrologic Shortages'!L20&gt;0,MAX(0,'MWD Depletions'!L20-'California Hydrologic Shortages'!L20),'MWD Depletions'!L20)</f>
        <v>854377</v>
      </c>
      <c r="M20" s="97">
        <f>IF('California Hydrologic Shortages'!M20&gt;0,MAX(0,'MWD Depletions'!M20-'California Hydrologic Shortages'!M20),'MWD Depletions'!M20)</f>
        <v>854377</v>
      </c>
      <c r="N20" s="95">
        <f>IF('California Hydrologic Shortages'!N20&gt;0,MAX(0,'MWD Depletions'!N20-'California Hydrologic Shortages'!N20),'MWD Depletions'!N20)</f>
        <v>854377</v>
      </c>
      <c r="O20" s="97">
        <f>IF('California Hydrologic Shortages'!O20&gt;0,MAX(0,'MWD Depletions'!O20-'California Hydrologic Shortages'!O20),'MWD Depletions'!O20)</f>
        <v>854377</v>
      </c>
      <c r="P20" s="95">
        <f>IF('California Hydrologic Shortages'!P20&gt;0,MAX(0,'MWD Depletions'!P20-'California Hydrologic Shortages'!P20),'MWD Depletions'!P20)</f>
        <v>854377</v>
      </c>
      <c r="Q20" s="94">
        <f>IF('California Hydrologic Shortages'!Q20&gt;0,MAX(0,'MWD Depletions'!Q20-'California Hydrologic Shortages'!Q20),'MWD Depletions'!Q20)</f>
        <v>854377</v>
      </c>
      <c r="R20" s="94">
        <f>IF('California Hydrologic Shortages'!R20&gt;0,MAX(0,'MWD Depletions'!R20-'California Hydrologic Shortages'!R20),'MWD Depletions'!R20)</f>
        <v>854377</v>
      </c>
      <c r="S20" s="94">
        <f>IF('California Hydrologic Shortages'!S20&gt;0,MAX(0,'MWD Depletions'!S20-'California Hydrologic Shortages'!S20),'MWD Depletions'!S20)</f>
        <v>854377</v>
      </c>
      <c r="T20" s="95">
        <f>IF('California Hydrologic Shortages'!T20&gt;0,MAX(0,'MWD Depletions'!T20-'California Hydrologic Shortages'!T20),'MWD Depletions'!T20)</f>
        <v>854377</v>
      </c>
      <c r="U20" s="94">
        <f>IF('California Hydrologic Shortages'!U20&gt;0,MAX(0,'MWD Depletions'!U20-'California Hydrologic Shortages'!U20),'MWD Depletions'!U20)</f>
        <v>854377</v>
      </c>
      <c r="V20" s="94">
        <f>IF('California Hydrologic Shortages'!V20&gt;0,MAX(0,'MWD Depletions'!V20-'California Hydrologic Shortages'!V20),'MWD Depletions'!V20)</f>
        <v>854377</v>
      </c>
      <c r="W20" s="95">
        <f>IF('California Hydrologic Shortages'!W20&gt;0,MAX(0,'MWD Depletions'!W20-'California Hydrologic Shortages'!W20),'MWD Depletions'!W20)</f>
        <v>854377</v>
      </c>
      <c r="X20" s="95">
        <f>IF('California Hydrologic Shortages'!X20&gt;0,MAX(0,'MWD Depletions'!X20-'California Hydrologic Shortages'!X20),'MWD Depletions'!X20)</f>
        <v>854377</v>
      </c>
      <c r="Y20" s="94">
        <f>IF('California Hydrologic Shortages'!Y20&gt;0,MAX(0,'MWD Depletions'!Y20-'California Hydrologic Shortages'!Y20),'MWD Depletions'!Y20)</f>
        <v>854377</v>
      </c>
      <c r="Z20" s="95">
        <f>IF('California Hydrologic Shortages'!Z20&gt;0,MAX(0,'MWD Depletions'!Z20-'California Hydrologic Shortages'!Z20),'MWD Depletions'!Z20)</f>
        <v>854377</v>
      </c>
      <c r="AA20" s="95">
        <f>IF('California Hydrologic Shortages'!AA20&gt;0,MAX(0,'MWD Depletions'!AA20-'California Hydrologic Shortages'!AA20),'MWD Depletions'!AA20)</f>
        <v>854377</v>
      </c>
      <c r="AB20" s="94">
        <f>IF('California Hydrologic Shortages'!AB20&gt;0,MAX(0,'MWD Depletions'!AB20-'California Hydrologic Shortages'!AB20),'MWD Depletions'!AB20)</f>
        <v>854377</v>
      </c>
      <c r="AC20" s="95">
        <f>IF('California Hydrologic Shortages'!AC20&gt;0,MAX(0,'MWD Depletions'!AC20-'California Hydrologic Shortages'!AC20),'MWD Depletions'!AC20)</f>
        <v>854377</v>
      </c>
      <c r="AD20" s="95">
        <f>IF('California Hydrologic Shortages'!AD20&gt;0,MAX(0,'MWD Depletions'!AD20-'California Hydrologic Shortages'!AD20),'MWD Depletions'!AD20)</f>
        <v>854377</v>
      </c>
      <c r="AE20" s="95">
        <f>IF('California Hydrologic Shortages'!AE20&gt;0,MAX(0,'MWD Depletions'!AE20-'California Hydrologic Shortages'!AE20),'MWD Depletions'!AE20)</f>
        <v>854377</v>
      </c>
      <c r="AF20" s="95">
        <f>IF('California Hydrologic Shortages'!AF20&gt;0,MAX(0,'MWD Depletions'!AF20-'California Hydrologic Shortages'!AF20),'MWD Depletions'!AF20)</f>
        <v>854377</v>
      </c>
      <c r="AG20" s="95">
        <f>IF('California Hydrologic Shortages'!AG20&gt;0,MAX(0,'MWD Depletions'!AG20-'California Hydrologic Shortages'!AG20),'MWD Depletions'!AG20)</f>
        <v>854377</v>
      </c>
      <c r="AH20" s="97">
        <f>IF('California Hydrologic Shortages'!AH20&gt;0,MAX(0,'MWD Depletions'!AH20-'California Hydrologic Shortages'!AH20),'MWD Depletions'!AH20)</f>
        <v>854377</v>
      </c>
      <c r="AI20" s="97">
        <f>IF('California Hydrologic Shortages'!AI20&gt;0,MAX(0,'MWD Depletions'!AI20-'California Hydrologic Shortages'!AI20),'MWD Depletions'!AI20)</f>
        <v>854377</v>
      </c>
      <c r="AJ20" s="97">
        <f>IF('California Hydrologic Shortages'!AJ20&gt;0,MAX(0,'MWD Depletions'!AJ20-'California Hydrologic Shortages'!AJ20),'MWD Depletions'!AJ20)</f>
        <v>854377</v>
      </c>
      <c r="AK20" s="97">
        <f>IF('California Hydrologic Shortages'!AK20&gt;0,MAX(0,'MWD Depletions'!AK20-'California Hydrologic Shortages'!AK20),'MWD Depletions'!AK20)</f>
        <v>854377</v>
      </c>
      <c r="AL20" s="95">
        <f>IF('California Hydrologic Shortages'!AL20&gt;0,MAX(0,'MWD Depletions'!AL20-'California Hydrologic Shortages'!AL20),'MWD Depletions'!AL20)</f>
        <v>854377</v>
      </c>
      <c r="AM20" s="97">
        <f>IF('California Hydrologic Shortages'!AM20&gt;0,MAX(0,'MWD Depletions'!AM20-'California Hydrologic Shortages'!AM20),'MWD Depletions'!AM20)</f>
        <v>854377</v>
      </c>
      <c r="AN20" s="97">
        <f>IF('California Hydrologic Shortages'!AN20&gt;0,MAX(0,'MWD Depletions'!AN20-'California Hydrologic Shortages'!AN20),'MWD Depletions'!AN20)</f>
        <v>854377</v>
      </c>
      <c r="AO20" s="97">
        <f>IF('California Hydrologic Shortages'!AO20&gt;0,MAX(0,'MWD Depletions'!AO20-'California Hydrologic Shortages'!AO20),'MWD Depletions'!AO20)</f>
        <v>854377</v>
      </c>
      <c r="AP20" s="97">
        <f>IF('California Hydrologic Shortages'!AP20&gt;0,MAX(0,'MWD Depletions'!AP20-'California Hydrologic Shortages'!AP20),'MWD Depletions'!AP20)</f>
        <v>854377</v>
      </c>
      <c r="AQ20" s="97">
        <f>IF('California Hydrologic Shortages'!AQ20&gt;0,MAX(0,'MWD Depletions'!AQ20-'California Hydrologic Shortages'!AQ20),'MWD Depletions'!AQ20)</f>
        <v>854377</v>
      </c>
      <c r="AR20" s="97">
        <f>IF('California Hydrologic Shortages'!AR20&gt;0,MAX(0,'MWD Depletions'!AR20-'California Hydrologic Shortages'!AR20),'MWD Depletions'!AR20)</f>
        <v>854377</v>
      </c>
      <c r="AS20" s="95">
        <f>IF('California Hydrologic Shortages'!AS20&gt;0,MAX(0,'MWD Depletions'!AS20-'California Hydrologic Shortages'!AS20),'MWD Depletions'!AS20)</f>
        <v>854377</v>
      </c>
      <c r="AT20" s="94">
        <f>IF('California Hydrologic Shortages'!AT20&gt;0,MAX(0,'MWD Depletions'!AT20-'California Hydrologic Shortages'!AT20),'MWD Depletions'!AT20)</f>
        <v>854377</v>
      </c>
      <c r="AU20" s="95">
        <f>IF('California Hydrologic Shortages'!AU20&gt;0,MAX(0,'MWD Depletions'!AU20-'California Hydrologic Shortages'!AU20),'MWD Depletions'!AU20)</f>
        <v>854377</v>
      </c>
      <c r="AV20" s="95">
        <f>IF('California Hydrologic Shortages'!AV20&gt;0,MAX(0,'MWD Depletions'!AV20-'California Hydrologic Shortages'!AV20),'MWD Depletions'!AV20)</f>
        <v>854377</v>
      </c>
      <c r="AW20" s="94">
        <f>IF('California Hydrologic Shortages'!AW20&gt;0,MAX(0,'MWD Depletions'!AW20-'California Hydrologic Shortages'!AW20),'MWD Depletions'!AW20)</f>
        <v>854377</v>
      </c>
      <c r="AX20" s="95">
        <f>IF('California Hydrologic Shortages'!AX20&gt;0,MAX(0,'MWD Depletions'!AX20-'California Hydrologic Shortages'!AX20),'MWD Depletions'!AX20)</f>
        <v>854377</v>
      </c>
      <c r="AY20" s="95">
        <f>IF('California Hydrologic Shortages'!AY20&gt;0,MAX(0,'MWD Depletions'!AY20-'California Hydrologic Shortages'!AY20),'MWD Depletions'!AY20)</f>
        <v>854377</v>
      </c>
      <c r="AZ20" s="95">
        <f>IF('California Hydrologic Shortages'!AZ20&gt;0,MAX(0,'MWD Depletions'!AZ20-'California Hydrologic Shortages'!AZ20),'MWD Depletions'!AZ20)</f>
        <v>854377</v>
      </c>
      <c r="BA20" s="95">
        <f>IF('California Hydrologic Shortages'!BA20&gt;0,MAX(0,'MWD Depletions'!BA20-'California Hydrologic Shortages'!BA20),'MWD Depletions'!BA20)</f>
        <v>854377</v>
      </c>
      <c r="BB20" s="95">
        <f>IF('California Hydrologic Shortages'!BB20&gt;0,MAX(0,'MWD Depletions'!BB20-'California Hydrologic Shortages'!BB20),'MWD Depletions'!BB20)</f>
        <v>854377</v>
      </c>
      <c r="BC20" s="95">
        <f>IF('California Hydrologic Shortages'!BC20&gt;0,MAX(0,'MWD Depletions'!BC20-'California Hydrologic Shortages'!BC20),'MWD Depletions'!BC20)</f>
        <v>854377</v>
      </c>
      <c r="BD20" s="95">
        <f>IF('California Hydrologic Shortages'!BD20&gt;0,MAX(0,'MWD Depletions'!BD20-'California Hydrologic Shortages'!BD20),'MWD Depletions'!BD20)</f>
        <v>854377</v>
      </c>
      <c r="BE20" s="96">
        <f>IF('California Hydrologic Shortages'!BE20&gt;0,MAX(0,'MWD Depletions'!BE20-'California Hydrologic Shortages'!BE20),'MWD Depletions'!BE20)</f>
        <v>1104377</v>
      </c>
      <c r="BF20" s="98">
        <f>IF('California Hydrologic Shortages'!BF20&gt;0,MAX(0,'MWD Depletions'!BF20-'California Hydrologic Shortages'!BF20),'MWD Depletions'!BF20)</f>
        <v>1150976</v>
      </c>
      <c r="BG20" s="99">
        <f>IF('California Hydrologic Shortages'!BG20&gt;0,MAX(0,'MWD Depletions'!BG20-'California Hydrologic Shortages'!BG20),'MWD Depletions'!BG20)</f>
        <v>1250000</v>
      </c>
      <c r="BH20" s="99">
        <f>IF('California Hydrologic Shortages'!BH20&gt;0,MAX(0,'MWD Depletions'!BH20-'California Hydrologic Shortages'!BH20),'MWD Depletions'!BH20)</f>
        <v>1250000</v>
      </c>
      <c r="BI20" s="96">
        <f>IF('California Hydrologic Shortages'!BI20&gt;0,MAX(0,'MWD Depletions'!BI20-'California Hydrologic Shortages'!BI20),'MWD Depletions'!BI20)</f>
        <v>1104377</v>
      </c>
      <c r="BJ20" s="96">
        <f>IF('California Hydrologic Shortages'!BJ20&gt;0,MAX(0,'MWD Depletions'!BJ20-'California Hydrologic Shortages'!BJ20),'MWD Depletions'!BJ20)</f>
        <v>1104377</v>
      </c>
      <c r="BK20" s="96">
        <f>IF('California Hydrologic Shortages'!BK20&gt;0,MAX(0,'MWD Depletions'!BK20-'California Hydrologic Shortages'!BK20),'MWD Depletions'!BK20)</f>
        <v>1104377</v>
      </c>
      <c r="BL20" s="96">
        <f>IF('California Hydrologic Shortages'!BL20&gt;0,MAX(0,'MWD Depletions'!BL20-'California Hydrologic Shortages'!BL20),'MWD Depletions'!BL20)</f>
        <v>1104377</v>
      </c>
      <c r="BM20" s="93">
        <f>IF('California Hydrologic Shortages'!BM20&gt;0,MAX(0,'MWD Depletions'!BM20-'California Hydrologic Shortages'!BM20),'MWD Depletions'!BM20)</f>
        <v>854377</v>
      </c>
      <c r="BN20" s="93">
        <f>IF('California Hydrologic Shortages'!BN20&gt;0,MAX(0,'MWD Depletions'!BN20-'California Hydrologic Shortages'!BN20),'MWD Depletions'!BN20)</f>
        <v>854377</v>
      </c>
      <c r="BO20" s="95">
        <f>IF('California Hydrologic Shortages'!BO20&gt;0,MAX(0,'MWD Depletions'!BO20-'California Hydrologic Shortages'!BO20),'MWD Depletions'!BO20)</f>
        <v>854377</v>
      </c>
      <c r="BP20" s="95">
        <f>IF('California Hydrologic Shortages'!BP20&gt;0,MAX(0,'MWD Depletions'!BP20-'California Hydrologic Shortages'!BP20),'MWD Depletions'!BP20)</f>
        <v>854377</v>
      </c>
      <c r="BQ20" s="97">
        <f>IF('California Hydrologic Shortages'!BQ20&gt;0,MAX(0,'MWD Depletions'!BQ20-'California Hydrologic Shortages'!BQ20),'MWD Depletions'!BQ20)</f>
        <v>854377</v>
      </c>
      <c r="BR20" s="95">
        <f>IF('California Hydrologic Shortages'!BR20&gt;0,MAX(0,'MWD Depletions'!BR20-'California Hydrologic Shortages'!BR20),'MWD Depletions'!BR20)</f>
        <v>854377</v>
      </c>
      <c r="BS20" s="93">
        <f>IF('California Hydrologic Shortages'!BS20&gt;0,MAX(0,'MWD Depletions'!BS20-'California Hydrologic Shortages'!BS20),'MWD Depletions'!BS20)</f>
        <v>854377</v>
      </c>
      <c r="BT20" s="93">
        <f>IF('California Hydrologic Shortages'!BT20&gt;0,MAX(0,'MWD Depletions'!BT20-'California Hydrologic Shortages'!BT20),'MWD Depletions'!BT20)</f>
        <v>854377</v>
      </c>
      <c r="BU20" s="93">
        <f>IF('California Hydrologic Shortages'!BU20&gt;0,MAX(0,'MWD Depletions'!BU20-'California Hydrologic Shortages'!BU20),'MWD Depletions'!BU20)</f>
        <v>854377</v>
      </c>
      <c r="BV20" s="93">
        <f>IF('California Hydrologic Shortages'!BV20&gt;0,MAX(0,'MWD Depletions'!BV20-'California Hydrologic Shortages'!BV20),'MWD Depletions'!BV20)</f>
        <v>854377</v>
      </c>
      <c r="BW20" s="94">
        <f>IF('California Hydrologic Shortages'!BW20&gt;0,MAX(0,'MWD Depletions'!BW20-'California Hydrologic Shortages'!BW20),'MWD Depletions'!BW20)</f>
        <v>854377</v>
      </c>
      <c r="BX20" s="94">
        <f>IF('California Hydrologic Shortages'!BX20&gt;0,MAX(0,'MWD Depletions'!BX20-'California Hydrologic Shortages'!BX20),'MWD Depletions'!BX20)</f>
        <v>854377</v>
      </c>
      <c r="BY20" s="97">
        <f>IF('California Hydrologic Shortages'!BY20&gt;0,MAX(0,'MWD Depletions'!BY20-'California Hydrologic Shortages'!BY20),'MWD Depletions'!BY20)</f>
        <v>854377</v>
      </c>
      <c r="BZ20" s="95">
        <f>IF('California Hydrologic Shortages'!BZ20&gt;0,MAX(0,'MWD Depletions'!BZ20-'California Hydrologic Shortages'!BZ20),'MWD Depletions'!BZ20)</f>
        <v>854377</v>
      </c>
      <c r="CA20" s="97">
        <f>IF('California Hydrologic Shortages'!CA20&gt;0,MAX(0,'MWD Depletions'!CA20-'California Hydrologic Shortages'!CA20),'MWD Depletions'!CA20)</f>
        <v>854377</v>
      </c>
      <c r="CB20" s="97">
        <f>IF('California Hydrologic Shortages'!CB20&gt;0,MAX(0,'MWD Depletions'!CB20-'California Hydrologic Shortages'!CB20),'MWD Depletions'!CB20)</f>
        <v>854377</v>
      </c>
      <c r="CC20" s="97">
        <f>IF('California Hydrologic Shortages'!CC20&gt;0,MAX(0,'MWD Depletions'!CC20-'California Hydrologic Shortages'!CC20),'MWD Depletions'!CC20)</f>
        <v>854377</v>
      </c>
      <c r="CD20" s="97">
        <f>IF('California Hydrologic Shortages'!CD20&gt;0,MAX(0,'MWD Depletions'!CD20-'California Hydrologic Shortages'!CD20),'MWD Depletions'!CD20)</f>
        <v>854377</v>
      </c>
      <c r="CE20" s="97">
        <f>IF('California Hydrologic Shortages'!CE20&gt;0,MAX(0,'MWD Depletions'!CE20-'California Hydrologic Shortages'!CE20),'MWD Depletions'!CE20)</f>
        <v>854377</v>
      </c>
      <c r="CF20" s="97">
        <f>IF('California Hydrologic Shortages'!CF20&gt;0,MAX(0,'MWD Depletions'!CF20-'California Hydrologic Shortages'!CF20),'MWD Depletions'!CF20)</f>
        <v>854377</v>
      </c>
      <c r="CG20" s="135">
        <f>IF('California Hydrologic Shortages'!CG20&gt;0,MAX(0,'MWD Depletions'!CG20-'California Hydrologic Shortages'!CG20),'MWD Depletions'!CG20)</f>
        <v>854377</v>
      </c>
      <c r="CH20" s="94">
        <f>IF('California Hydrologic Shortages'!CH20&gt;0,MAX(0,'MWD Depletions'!CH20-'California Hydrologic Shortages'!CH20),'MWD Depletions'!CH20)</f>
        <v>854377</v>
      </c>
      <c r="CI20" s="94">
        <f>IF('California Hydrologic Shortages'!CI20&gt;0,MAX(0,'MWD Depletions'!CI20-'California Hydrologic Shortages'!CI20),'MWD Depletions'!CI20)</f>
        <v>854377</v>
      </c>
      <c r="CJ20" s="93">
        <f>IF('California Hydrologic Shortages'!CJ20&gt;0,MAX(0,'MWD Depletions'!CJ20-'California Hydrologic Shortages'!CJ20),'MWD Depletions'!CJ20)</f>
        <v>854377</v>
      </c>
      <c r="CK20" s="93">
        <f>IF('California Hydrologic Shortages'!CK20&gt;0,MAX(0,'MWD Depletions'!CK20-'California Hydrologic Shortages'!CK20),'MWD Depletions'!CK20)</f>
        <v>854377</v>
      </c>
      <c r="CL20" s="93">
        <f>IF('California Hydrologic Shortages'!CL20&gt;0,MAX(0,'MWD Depletions'!CL20-'California Hydrologic Shortages'!CL20),'MWD Depletions'!CL20)</f>
        <v>854377</v>
      </c>
      <c r="CM20" s="93">
        <f>IF('California Hydrologic Shortages'!CM20&gt;0,MAX(0,'MWD Depletions'!CM20-'California Hydrologic Shortages'!CM20),'MWD Depletions'!CM20)</f>
        <v>854377</v>
      </c>
      <c r="CN20" s="93">
        <f>IF('California Hydrologic Shortages'!CN20&gt;0,MAX(0,'MWD Depletions'!CN20-'California Hydrologic Shortages'!CN20),'MWD Depletions'!CN20)</f>
        <v>854377</v>
      </c>
      <c r="CO20" s="96">
        <f>IF('California Hydrologic Shortages'!CO20&gt;0,MAX(0,'MWD Depletions'!CO20-'California Hydrologic Shortages'!CO20),'MWD Depletions'!CO20)</f>
        <v>1104377</v>
      </c>
      <c r="CP20" s="12"/>
      <c r="CQ20" s="69">
        <f t="shared" si="0"/>
        <v>885562.10989010986</v>
      </c>
      <c r="CR20" s="69">
        <f t="shared" si="1"/>
        <v>1250000</v>
      </c>
      <c r="CS20" s="69">
        <f t="shared" si="2"/>
        <v>854377</v>
      </c>
    </row>
    <row r="21" spans="1:97" ht="14.25" thickBot="1" x14ac:dyDescent="0.3">
      <c r="A21" s="4"/>
      <c r="B21" s="13">
        <v>2025</v>
      </c>
      <c r="C21" s="96">
        <f>IF('California Hydrologic Shortages'!C21&gt;0,MAX(0,'MWD Depletions'!C21-'California Hydrologic Shortages'!C21),'MWD Depletions'!C21)</f>
        <v>1104377</v>
      </c>
      <c r="D21" s="93">
        <f>IF('California Hydrologic Shortages'!D21&gt;0,MAX(0,'MWD Depletions'!D21-'California Hydrologic Shortages'!D21),'MWD Depletions'!D21)</f>
        <v>854377</v>
      </c>
      <c r="E21" s="93">
        <f>IF('California Hydrologic Shortages'!E21&gt;0,MAX(0,'MWD Depletions'!E21-'California Hydrologic Shortages'!E21),'MWD Depletions'!E21)</f>
        <v>854377</v>
      </c>
      <c r="F21" s="93">
        <f>IF('California Hydrologic Shortages'!F21&gt;0,MAX(0,'MWD Depletions'!F21-'California Hydrologic Shortages'!F21),'MWD Depletions'!F21)</f>
        <v>854377</v>
      </c>
      <c r="G21" s="94">
        <f>IF('California Hydrologic Shortages'!G21&gt;0,MAX(0,'MWD Depletions'!G21-'California Hydrologic Shortages'!G21),'MWD Depletions'!G21)</f>
        <v>854377</v>
      </c>
      <c r="H21" s="95">
        <f>IF('California Hydrologic Shortages'!H21&gt;0,MAX(0,'MWD Depletions'!H21-'California Hydrologic Shortages'!H21),'MWD Depletions'!H21)</f>
        <v>854377</v>
      </c>
      <c r="I21" s="97">
        <f>IF('California Hydrologic Shortages'!I21&gt;0,MAX(0,'MWD Depletions'!I21-'California Hydrologic Shortages'!I21),'MWD Depletions'!I21)</f>
        <v>854377</v>
      </c>
      <c r="J21" s="97">
        <f>IF('California Hydrologic Shortages'!J21&gt;0,MAX(0,'MWD Depletions'!J21-'California Hydrologic Shortages'!J21),'MWD Depletions'!J21)</f>
        <v>854377</v>
      </c>
      <c r="K21" s="97">
        <f>IF('California Hydrologic Shortages'!K21&gt;0,MAX(0,'MWD Depletions'!K21-'California Hydrologic Shortages'!K21),'MWD Depletions'!K21)</f>
        <v>854377</v>
      </c>
      <c r="L21" s="97">
        <f>IF('California Hydrologic Shortages'!L21&gt;0,MAX(0,'MWD Depletions'!L21-'California Hydrologic Shortages'!L21),'MWD Depletions'!L21)</f>
        <v>854377</v>
      </c>
      <c r="M21" s="97">
        <f>IF('California Hydrologic Shortages'!M21&gt;0,MAX(0,'MWD Depletions'!M21-'California Hydrologic Shortages'!M21),'MWD Depletions'!M21)</f>
        <v>854377</v>
      </c>
      <c r="N21" s="97">
        <f>IF('California Hydrologic Shortages'!N21&gt;0,MAX(0,'MWD Depletions'!N21-'California Hydrologic Shortages'!N21),'MWD Depletions'!N21)</f>
        <v>854377</v>
      </c>
      <c r="O21" s="97">
        <f>IF('California Hydrologic Shortages'!O21&gt;0,MAX(0,'MWD Depletions'!O21-'California Hydrologic Shortages'!O21),'MWD Depletions'!O21)</f>
        <v>854377</v>
      </c>
      <c r="P21" s="95">
        <f>IF('California Hydrologic Shortages'!P21&gt;0,MAX(0,'MWD Depletions'!P21-'California Hydrologic Shortages'!P21),'MWD Depletions'!P21)</f>
        <v>854377</v>
      </c>
      <c r="Q21" s="94">
        <f>IF('California Hydrologic Shortages'!Q21&gt;0,MAX(0,'MWD Depletions'!Q21-'California Hydrologic Shortages'!Q21),'MWD Depletions'!Q21)</f>
        <v>854377</v>
      </c>
      <c r="R21" s="95">
        <f>IF('California Hydrologic Shortages'!R21&gt;0,MAX(0,'MWD Depletions'!R21-'California Hydrologic Shortages'!R21),'MWD Depletions'!R21)</f>
        <v>854377</v>
      </c>
      <c r="S21" s="94">
        <f>IF('California Hydrologic Shortages'!S21&gt;0,MAX(0,'MWD Depletions'!S21-'California Hydrologic Shortages'!S21),'MWD Depletions'!S21)</f>
        <v>854377</v>
      </c>
      <c r="T21" s="95">
        <f>IF('California Hydrologic Shortages'!T21&gt;0,MAX(0,'MWD Depletions'!T21-'California Hydrologic Shortages'!T21),'MWD Depletions'!T21)</f>
        <v>854377</v>
      </c>
      <c r="U21" s="94">
        <f>IF('California Hydrologic Shortages'!U21&gt;0,MAX(0,'MWD Depletions'!U21-'California Hydrologic Shortages'!U21),'MWD Depletions'!U21)</f>
        <v>854377</v>
      </c>
      <c r="V21" s="94">
        <f>IF('California Hydrologic Shortages'!V21&gt;0,MAX(0,'MWD Depletions'!V21-'California Hydrologic Shortages'!V21),'MWD Depletions'!V21)</f>
        <v>854377</v>
      </c>
      <c r="W21" s="95">
        <f>IF('California Hydrologic Shortages'!W21&gt;0,MAX(0,'MWD Depletions'!W21-'California Hydrologic Shortages'!W21),'MWD Depletions'!W21)</f>
        <v>854377</v>
      </c>
      <c r="X21" s="95">
        <f>IF('California Hydrologic Shortages'!X21&gt;0,MAX(0,'MWD Depletions'!X21-'California Hydrologic Shortages'!X21),'MWD Depletions'!X21)</f>
        <v>854377</v>
      </c>
      <c r="Y21" s="94">
        <f>IF('California Hydrologic Shortages'!Y21&gt;0,MAX(0,'MWD Depletions'!Y21-'California Hydrologic Shortages'!Y21),'MWD Depletions'!Y21)</f>
        <v>854377</v>
      </c>
      <c r="Z21" s="95">
        <f>IF('California Hydrologic Shortages'!Z21&gt;0,MAX(0,'MWD Depletions'!Z21-'California Hydrologic Shortages'!Z21),'MWD Depletions'!Z21)</f>
        <v>854377</v>
      </c>
      <c r="AA21" s="95">
        <f>IF('California Hydrologic Shortages'!AA21&gt;0,MAX(0,'MWD Depletions'!AA21-'California Hydrologic Shortages'!AA21),'MWD Depletions'!AA21)</f>
        <v>854377</v>
      </c>
      <c r="AB21" s="95">
        <f>IF('California Hydrologic Shortages'!AB21&gt;0,MAX(0,'MWD Depletions'!AB21-'California Hydrologic Shortages'!AB21),'MWD Depletions'!AB21)</f>
        <v>854377</v>
      </c>
      <c r="AC21" s="95">
        <f>IF('California Hydrologic Shortages'!AC21&gt;0,MAX(0,'MWD Depletions'!AC21-'California Hydrologic Shortages'!AC21),'MWD Depletions'!AC21)</f>
        <v>854377</v>
      </c>
      <c r="AD21" s="94">
        <f>IF('California Hydrologic Shortages'!AD21&gt;0,MAX(0,'MWD Depletions'!AD21-'California Hydrologic Shortages'!AD21),'MWD Depletions'!AD21)</f>
        <v>854377</v>
      </c>
      <c r="AE21" s="95">
        <f>IF('California Hydrologic Shortages'!AE21&gt;0,MAX(0,'MWD Depletions'!AE21-'California Hydrologic Shortages'!AE21),'MWD Depletions'!AE21)</f>
        <v>854377</v>
      </c>
      <c r="AF21" s="95">
        <f>IF('California Hydrologic Shortages'!AF21&gt;0,MAX(0,'MWD Depletions'!AF21-'California Hydrologic Shortages'!AF21),'MWD Depletions'!AF21)</f>
        <v>854377</v>
      </c>
      <c r="AG21" s="97">
        <f>IF('California Hydrologic Shortages'!AG21&gt;0,MAX(0,'MWD Depletions'!AG21-'California Hydrologic Shortages'!AG21),'MWD Depletions'!AG21)</f>
        <v>854377</v>
      </c>
      <c r="AH21" s="97">
        <f>IF('California Hydrologic Shortages'!AH21&gt;0,MAX(0,'MWD Depletions'!AH21-'California Hydrologic Shortages'!AH21),'MWD Depletions'!AH21)</f>
        <v>854377</v>
      </c>
      <c r="AI21" s="97">
        <f>IF('California Hydrologic Shortages'!AI21&gt;0,MAX(0,'MWD Depletions'!AI21-'California Hydrologic Shortages'!AI21),'MWD Depletions'!AI21)</f>
        <v>854377</v>
      </c>
      <c r="AJ21" s="97">
        <f>IF('California Hydrologic Shortages'!AJ21&gt;0,MAX(0,'MWD Depletions'!AJ21-'California Hydrologic Shortages'!AJ21),'MWD Depletions'!AJ21)</f>
        <v>854377</v>
      </c>
      <c r="AK21" s="95">
        <f>IF('California Hydrologic Shortages'!AK21&gt;0,MAX(0,'MWD Depletions'!AK21-'California Hydrologic Shortages'!AK21),'MWD Depletions'!AK21)</f>
        <v>854377</v>
      </c>
      <c r="AL21" s="95">
        <f>IF('California Hydrologic Shortages'!AL21&gt;0,MAX(0,'MWD Depletions'!AL21-'California Hydrologic Shortages'!AL21),'MWD Depletions'!AL21)</f>
        <v>854377</v>
      </c>
      <c r="AM21" s="97">
        <f>IF('California Hydrologic Shortages'!AM21&gt;0,MAX(0,'MWD Depletions'!AM21-'California Hydrologic Shortages'!AM21),'MWD Depletions'!AM21)</f>
        <v>854377</v>
      </c>
      <c r="AN21" s="97">
        <f>IF('California Hydrologic Shortages'!AN21&gt;0,MAX(0,'MWD Depletions'!AN21-'California Hydrologic Shortages'!AN21),'MWD Depletions'!AN21)</f>
        <v>854377</v>
      </c>
      <c r="AO21" s="97">
        <f>IF('California Hydrologic Shortages'!AO21&gt;0,MAX(0,'MWD Depletions'!AO21-'California Hydrologic Shortages'!AO21),'MWD Depletions'!AO21)</f>
        <v>854377</v>
      </c>
      <c r="AP21" s="97">
        <f>IF('California Hydrologic Shortages'!AP21&gt;0,MAX(0,'MWD Depletions'!AP21-'California Hydrologic Shortages'!AP21),'MWD Depletions'!AP21)</f>
        <v>854377</v>
      </c>
      <c r="AQ21" s="97">
        <f>IF('California Hydrologic Shortages'!AQ21&gt;0,MAX(0,'MWD Depletions'!AQ21-'California Hydrologic Shortages'!AQ21),'MWD Depletions'!AQ21)</f>
        <v>854377</v>
      </c>
      <c r="AR21" s="97">
        <f>IF('California Hydrologic Shortages'!AR21&gt;0,MAX(0,'MWD Depletions'!AR21-'California Hydrologic Shortages'!AR21),'MWD Depletions'!AR21)</f>
        <v>854377</v>
      </c>
      <c r="AS21" s="95">
        <f>IF('California Hydrologic Shortages'!AS21&gt;0,MAX(0,'MWD Depletions'!AS21-'California Hydrologic Shortages'!AS21),'MWD Depletions'!AS21)</f>
        <v>854377</v>
      </c>
      <c r="AT21" s="94">
        <f>IF('California Hydrologic Shortages'!AT21&gt;0,MAX(0,'MWD Depletions'!AT21-'California Hydrologic Shortages'!AT21),'MWD Depletions'!AT21)</f>
        <v>854377</v>
      </c>
      <c r="AU21" s="97">
        <f>IF('California Hydrologic Shortages'!AU21&gt;0,MAX(0,'MWD Depletions'!AU21-'California Hydrologic Shortages'!AU21),'MWD Depletions'!AU21)</f>
        <v>854377</v>
      </c>
      <c r="AV21" s="95">
        <f>IF('California Hydrologic Shortages'!AV21&gt;0,MAX(0,'MWD Depletions'!AV21-'California Hydrologic Shortages'!AV21),'MWD Depletions'!AV21)</f>
        <v>854377</v>
      </c>
      <c r="AW21" s="95">
        <f>IF('California Hydrologic Shortages'!AW21&gt;0,MAX(0,'MWD Depletions'!AW21-'California Hydrologic Shortages'!AW21),'MWD Depletions'!AW21)</f>
        <v>854377</v>
      </c>
      <c r="AX21" s="95">
        <f>IF('California Hydrologic Shortages'!AX21&gt;0,MAX(0,'MWD Depletions'!AX21-'California Hydrologic Shortages'!AX21),'MWD Depletions'!AX21)</f>
        <v>854377</v>
      </c>
      <c r="AY21" s="95">
        <f>IF('California Hydrologic Shortages'!AY21&gt;0,MAX(0,'MWD Depletions'!AY21-'California Hydrologic Shortages'!AY21),'MWD Depletions'!AY21)</f>
        <v>854377</v>
      </c>
      <c r="AZ21" s="95">
        <f>IF('California Hydrologic Shortages'!AZ21&gt;0,MAX(0,'MWD Depletions'!AZ21-'California Hydrologic Shortages'!AZ21),'MWD Depletions'!AZ21)</f>
        <v>854377</v>
      </c>
      <c r="BA21" s="95">
        <f>IF('California Hydrologic Shortages'!BA21&gt;0,MAX(0,'MWD Depletions'!BA21-'California Hydrologic Shortages'!BA21),'MWD Depletions'!BA21)</f>
        <v>854377</v>
      </c>
      <c r="BB21" s="94">
        <f>IF('California Hydrologic Shortages'!BB21&gt;0,MAX(0,'MWD Depletions'!BB21-'California Hydrologic Shortages'!BB21),'MWD Depletions'!BB21)</f>
        <v>854377</v>
      </c>
      <c r="BC21" s="95">
        <f>IF('California Hydrologic Shortages'!BC21&gt;0,MAX(0,'MWD Depletions'!BC21-'California Hydrologic Shortages'!BC21),'MWD Depletions'!BC21)</f>
        <v>854377</v>
      </c>
      <c r="BD21" s="96">
        <f>IF('California Hydrologic Shortages'!BD21&gt;0,MAX(0,'MWD Depletions'!BD21-'California Hydrologic Shortages'!BD21),'MWD Depletions'!BD21)</f>
        <v>1104377</v>
      </c>
      <c r="BE21" s="96">
        <f>IF('California Hydrologic Shortages'!BE21&gt;0,MAX(0,'MWD Depletions'!BE21-'California Hydrologic Shortages'!BE21),'MWD Depletions'!BE21)</f>
        <v>1104377</v>
      </c>
      <c r="BF21" s="99">
        <f>IF('California Hydrologic Shortages'!BF21&gt;0,MAX(0,'MWD Depletions'!BF21-'California Hydrologic Shortages'!BF21),'MWD Depletions'!BF21)</f>
        <v>1250000</v>
      </c>
      <c r="BG21" s="96">
        <f>IF('California Hydrologic Shortages'!BG21&gt;0,MAX(0,'MWD Depletions'!BG21-'California Hydrologic Shortages'!BG21),'MWD Depletions'!BG21)</f>
        <v>1104377</v>
      </c>
      <c r="BH21" s="96">
        <f>IF('California Hydrologic Shortages'!BH21&gt;0,MAX(0,'MWD Depletions'!BH21-'California Hydrologic Shortages'!BH21),'MWD Depletions'!BH21)</f>
        <v>1104377</v>
      </c>
      <c r="BI21" s="96">
        <f>IF('California Hydrologic Shortages'!BI21&gt;0,MAX(0,'MWD Depletions'!BI21-'California Hydrologic Shortages'!BI21),'MWD Depletions'!BI21)</f>
        <v>1104377</v>
      </c>
      <c r="BJ21" s="96">
        <f>IF('California Hydrologic Shortages'!BJ21&gt;0,MAX(0,'MWD Depletions'!BJ21-'California Hydrologic Shortages'!BJ21),'MWD Depletions'!BJ21)</f>
        <v>1104377</v>
      </c>
      <c r="BK21" s="96">
        <f>IF('California Hydrologic Shortages'!BK21&gt;0,MAX(0,'MWD Depletions'!BK21-'California Hydrologic Shortages'!BK21),'MWD Depletions'!BK21)</f>
        <v>1104377</v>
      </c>
      <c r="BL21" s="93">
        <f>IF('California Hydrologic Shortages'!BL21&gt;0,MAX(0,'MWD Depletions'!BL21-'California Hydrologic Shortages'!BL21),'MWD Depletions'!BL21)</f>
        <v>854377</v>
      </c>
      <c r="BM21" s="93">
        <f>IF('California Hydrologic Shortages'!BM21&gt;0,MAX(0,'MWD Depletions'!BM21-'California Hydrologic Shortages'!BM21),'MWD Depletions'!BM21)</f>
        <v>854377</v>
      </c>
      <c r="BN21" s="94">
        <f>IF('California Hydrologic Shortages'!BN21&gt;0,MAX(0,'MWD Depletions'!BN21-'California Hydrologic Shortages'!BN21),'MWD Depletions'!BN21)</f>
        <v>854377</v>
      </c>
      <c r="BO21" s="95">
        <f>IF('California Hydrologic Shortages'!BO21&gt;0,MAX(0,'MWD Depletions'!BO21-'California Hydrologic Shortages'!BO21),'MWD Depletions'!BO21)</f>
        <v>854377</v>
      </c>
      <c r="BP21" s="97">
        <f>IF('California Hydrologic Shortages'!BP21&gt;0,MAX(0,'MWD Depletions'!BP21-'California Hydrologic Shortages'!BP21),'MWD Depletions'!BP21)</f>
        <v>854377</v>
      </c>
      <c r="BQ21" s="97">
        <f>IF('California Hydrologic Shortages'!BQ21&gt;0,MAX(0,'MWD Depletions'!BQ21-'California Hydrologic Shortages'!BQ21),'MWD Depletions'!BQ21)</f>
        <v>854377</v>
      </c>
      <c r="BR21" s="93">
        <f>IF('California Hydrologic Shortages'!BR21&gt;0,MAX(0,'MWD Depletions'!BR21-'California Hydrologic Shortages'!BR21),'MWD Depletions'!BR21)</f>
        <v>854377</v>
      </c>
      <c r="BS21" s="93">
        <f>IF('California Hydrologic Shortages'!BS21&gt;0,MAX(0,'MWD Depletions'!BS21-'California Hydrologic Shortages'!BS21),'MWD Depletions'!BS21)</f>
        <v>854377</v>
      </c>
      <c r="BT21" s="93">
        <f>IF('California Hydrologic Shortages'!BT21&gt;0,MAX(0,'MWD Depletions'!BT21-'California Hydrologic Shortages'!BT21),'MWD Depletions'!BT21)</f>
        <v>854377</v>
      </c>
      <c r="BU21" s="93">
        <f>IF('California Hydrologic Shortages'!BU21&gt;0,MAX(0,'MWD Depletions'!BU21-'California Hydrologic Shortages'!BU21),'MWD Depletions'!BU21)</f>
        <v>854377</v>
      </c>
      <c r="BV21" s="93">
        <f>IF('California Hydrologic Shortages'!BV21&gt;0,MAX(0,'MWD Depletions'!BV21-'California Hydrologic Shortages'!BV21),'MWD Depletions'!BV21)</f>
        <v>854377</v>
      </c>
      <c r="BW21" s="95">
        <f>IF('California Hydrologic Shortages'!BW21&gt;0,MAX(0,'MWD Depletions'!BW21-'California Hydrologic Shortages'!BW21),'MWD Depletions'!BW21)</f>
        <v>854377</v>
      </c>
      <c r="BX21" s="94">
        <f>IF('California Hydrologic Shortages'!BX21&gt;0,MAX(0,'MWD Depletions'!BX21-'California Hydrologic Shortages'!BX21),'MWD Depletions'!BX21)</f>
        <v>854377</v>
      </c>
      <c r="BY21" s="95">
        <f>IF('California Hydrologic Shortages'!BY21&gt;0,MAX(0,'MWD Depletions'!BY21-'California Hydrologic Shortages'!BY21),'MWD Depletions'!BY21)</f>
        <v>854377</v>
      </c>
      <c r="BZ21" s="97">
        <f>IF('California Hydrologic Shortages'!BZ21&gt;0,MAX(0,'MWD Depletions'!BZ21-'California Hydrologic Shortages'!BZ21),'MWD Depletions'!BZ21)</f>
        <v>854377</v>
      </c>
      <c r="CA21" s="97">
        <f>IF('California Hydrologic Shortages'!CA21&gt;0,MAX(0,'MWD Depletions'!CA21-'California Hydrologic Shortages'!CA21),'MWD Depletions'!CA21)</f>
        <v>854377</v>
      </c>
      <c r="CB21" s="97">
        <f>IF('California Hydrologic Shortages'!CB21&gt;0,MAX(0,'MWD Depletions'!CB21-'California Hydrologic Shortages'!CB21),'MWD Depletions'!CB21)</f>
        <v>854377</v>
      </c>
      <c r="CC21" s="97">
        <f>IF('California Hydrologic Shortages'!CC21&gt;0,MAX(0,'MWD Depletions'!CC21-'California Hydrologic Shortages'!CC21),'MWD Depletions'!CC21)</f>
        <v>854377</v>
      </c>
      <c r="CD21" s="97">
        <f>IF('California Hydrologic Shortages'!CD21&gt;0,MAX(0,'MWD Depletions'!CD21-'California Hydrologic Shortages'!CD21),'MWD Depletions'!CD21)</f>
        <v>854377</v>
      </c>
      <c r="CE21" s="97">
        <f>IF('California Hydrologic Shortages'!CE21&gt;0,MAX(0,'MWD Depletions'!CE21-'California Hydrologic Shortages'!CE21),'MWD Depletions'!CE21)</f>
        <v>854377</v>
      </c>
      <c r="CF21" s="134">
        <f>IF('California Hydrologic Shortages'!CF21&gt;0,MAX(0,'MWD Depletions'!CF21-'California Hydrologic Shortages'!CF21),'MWD Depletions'!CF21)</f>
        <v>854377</v>
      </c>
      <c r="CG21" s="95">
        <f>IF('California Hydrologic Shortages'!CG21&gt;0,MAX(0,'MWD Depletions'!CG21-'California Hydrologic Shortages'!CG21),'MWD Depletions'!CG21)</f>
        <v>854377</v>
      </c>
      <c r="CH21" s="93">
        <f>IF('California Hydrologic Shortages'!CH21&gt;0,MAX(0,'MWD Depletions'!CH21-'California Hydrologic Shortages'!CH21),'MWD Depletions'!CH21)</f>
        <v>854377</v>
      </c>
      <c r="CI21" s="93">
        <f>IF('California Hydrologic Shortages'!CI21&gt;0,MAX(0,'MWD Depletions'!CI21-'California Hydrologic Shortages'!CI21),'MWD Depletions'!CI21)</f>
        <v>854377</v>
      </c>
      <c r="CJ21" s="93">
        <f>IF('California Hydrologic Shortages'!CJ21&gt;0,MAX(0,'MWD Depletions'!CJ21-'California Hydrologic Shortages'!CJ21),'MWD Depletions'!CJ21)</f>
        <v>854377</v>
      </c>
      <c r="CK21" s="93">
        <f>IF('California Hydrologic Shortages'!CK21&gt;0,MAX(0,'MWD Depletions'!CK21-'California Hydrologic Shortages'!CK21),'MWD Depletions'!CK21)</f>
        <v>854377</v>
      </c>
      <c r="CL21" s="93">
        <f>IF('California Hydrologic Shortages'!CL21&gt;0,MAX(0,'MWD Depletions'!CL21-'California Hydrologic Shortages'!CL21),'MWD Depletions'!CL21)</f>
        <v>854377</v>
      </c>
      <c r="CM21" s="93">
        <f>IF('California Hydrologic Shortages'!CM21&gt;0,MAX(0,'MWD Depletions'!CM21-'California Hydrologic Shortages'!CM21),'MWD Depletions'!CM21)</f>
        <v>854377</v>
      </c>
      <c r="CN21" s="96">
        <f>IF('California Hydrologic Shortages'!CN21&gt;0,MAX(0,'MWD Depletions'!CN21-'California Hydrologic Shortages'!CN21),'MWD Depletions'!CN21)</f>
        <v>1104377</v>
      </c>
      <c r="CO21" s="96">
        <f>IF('California Hydrologic Shortages'!CO21&gt;0,MAX(0,'MWD Depletions'!CO21-'California Hydrologic Shortages'!CO21),'MWD Depletions'!CO21)</f>
        <v>1104377</v>
      </c>
      <c r="CP21" s="12"/>
      <c r="CQ21" s="69">
        <f t="shared" si="0"/>
        <v>886197.03296703298</v>
      </c>
      <c r="CR21" s="69">
        <f t="shared" si="1"/>
        <v>1250000</v>
      </c>
      <c r="CS21" s="69">
        <f t="shared" si="2"/>
        <v>854377</v>
      </c>
    </row>
    <row r="22" spans="1:97" ht="14.25" thickBot="1" x14ac:dyDescent="0.3">
      <c r="A22" s="4"/>
      <c r="B22" s="15">
        <v>2026</v>
      </c>
      <c r="C22" s="141">
        <f>IF('California Hydrologic Shortages'!C22&gt;0,MAX(0,'MWD Depletions'!C22-'California Hydrologic Shortages'!C22),'MWD Depletions'!C22)</f>
        <v>1104377</v>
      </c>
      <c r="D22" s="142">
        <f>IF('California Hydrologic Shortages'!D22&gt;0,MAX(0,'MWD Depletions'!D22-'California Hydrologic Shortages'!D22),'MWD Depletions'!D22)</f>
        <v>854377</v>
      </c>
      <c r="E22" s="142">
        <f>IF('California Hydrologic Shortages'!E22&gt;0,MAX(0,'MWD Depletions'!E22-'California Hydrologic Shortages'!E22),'MWD Depletions'!E22)</f>
        <v>854377</v>
      </c>
      <c r="F22" s="143">
        <f>IF('California Hydrologic Shortages'!F22&gt;0,MAX(0,'MWD Depletions'!F22-'California Hydrologic Shortages'!F22),'MWD Depletions'!F22)</f>
        <v>854377</v>
      </c>
      <c r="G22" s="144">
        <f>IF('California Hydrologic Shortages'!G22&gt;0,MAX(0,'MWD Depletions'!G22-'California Hydrologic Shortages'!G22),'MWD Depletions'!G22)</f>
        <v>854377</v>
      </c>
      <c r="H22" s="144">
        <f>IF('California Hydrologic Shortages'!H22&gt;0,MAX(0,'MWD Depletions'!H22-'California Hydrologic Shortages'!H22),'MWD Depletions'!H22)</f>
        <v>854377</v>
      </c>
      <c r="I22" s="145">
        <f>IF('California Hydrologic Shortages'!I22&gt;0,MAX(0,'MWD Depletions'!I22-'California Hydrologic Shortages'!I22),'MWD Depletions'!I22)</f>
        <v>854377</v>
      </c>
      <c r="J22" s="145">
        <f>IF('California Hydrologic Shortages'!J22&gt;0,MAX(0,'MWD Depletions'!J22-'California Hydrologic Shortages'!J22),'MWD Depletions'!J22)</f>
        <v>854377</v>
      </c>
      <c r="K22" s="145">
        <f>IF('California Hydrologic Shortages'!K22&gt;0,MAX(0,'MWD Depletions'!K22-'California Hydrologic Shortages'!K22),'MWD Depletions'!K22)</f>
        <v>854377</v>
      </c>
      <c r="L22" s="145">
        <f>IF('California Hydrologic Shortages'!L22&gt;0,MAX(0,'MWD Depletions'!L22-'California Hydrologic Shortages'!L22),'MWD Depletions'!L22)</f>
        <v>854377</v>
      </c>
      <c r="M22" s="145">
        <f>IF('California Hydrologic Shortages'!M22&gt;0,MAX(0,'MWD Depletions'!M22-'California Hydrologic Shortages'!M22),'MWD Depletions'!M22)</f>
        <v>854377</v>
      </c>
      <c r="N22" s="145">
        <f>IF('California Hydrologic Shortages'!N22&gt;0,MAX(0,'MWD Depletions'!N22-'California Hydrologic Shortages'!N22),'MWD Depletions'!N22)</f>
        <v>854377</v>
      </c>
      <c r="O22" s="145">
        <f>IF('California Hydrologic Shortages'!O22&gt;0,MAX(0,'MWD Depletions'!O22-'California Hydrologic Shortages'!O22),'MWD Depletions'!O22)</f>
        <v>854377</v>
      </c>
      <c r="P22" s="144">
        <f>IF('California Hydrologic Shortages'!P22&gt;0,MAX(0,'MWD Depletions'!P22-'California Hydrologic Shortages'!P22),'MWD Depletions'!P22)</f>
        <v>854377</v>
      </c>
      <c r="Q22" s="143">
        <f>IF('California Hydrologic Shortages'!Q22&gt;0,MAX(0,'MWD Depletions'!Q22-'California Hydrologic Shortages'!Q22),'MWD Depletions'!Q22)</f>
        <v>854377</v>
      </c>
      <c r="R22" s="144">
        <f>IF('California Hydrologic Shortages'!R22&gt;0,MAX(0,'MWD Depletions'!R22-'California Hydrologic Shortages'!R22),'MWD Depletions'!R22)</f>
        <v>854377</v>
      </c>
      <c r="S22" s="143">
        <f>IF('California Hydrologic Shortages'!S22&gt;0,MAX(0,'MWD Depletions'!S22-'California Hydrologic Shortages'!S22),'MWD Depletions'!S22)</f>
        <v>854377</v>
      </c>
      <c r="T22" s="144">
        <f>IF('California Hydrologic Shortages'!T22&gt;0,MAX(0,'MWD Depletions'!T22-'California Hydrologic Shortages'!T22),'MWD Depletions'!T22)</f>
        <v>854377</v>
      </c>
      <c r="U22" s="143">
        <f>IF('California Hydrologic Shortages'!U22&gt;0,MAX(0,'MWD Depletions'!U22-'California Hydrologic Shortages'!U22),'MWD Depletions'!U22)</f>
        <v>854377</v>
      </c>
      <c r="V22" s="143">
        <f>IF('California Hydrologic Shortages'!V22&gt;0,MAX(0,'MWD Depletions'!V22-'California Hydrologic Shortages'!V22),'MWD Depletions'!V22)</f>
        <v>854377</v>
      </c>
      <c r="W22" s="143">
        <f>IF('California Hydrologic Shortages'!W22&gt;0,MAX(0,'MWD Depletions'!W22-'California Hydrologic Shortages'!W22),'MWD Depletions'!W22)</f>
        <v>854377</v>
      </c>
      <c r="X22" s="144">
        <f>IF('California Hydrologic Shortages'!X22&gt;0,MAX(0,'MWD Depletions'!X22-'California Hydrologic Shortages'!X22),'MWD Depletions'!X22)</f>
        <v>854377</v>
      </c>
      <c r="Y22" s="143">
        <f>IF('California Hydrologic Shortages'!Y22&gt;0,MAX(0,'MWD Depletions'!Y22-'California Hydrologic Shortages'!Y22),'MWD Depletions'!Y22)</f>
        <v>854377</v>
      </c>
      <c r="Z22" s="144">
        <f>IF('California Hydrologic Shortages'!Z22&gt;0,MAX(0,'MWD Depletions'!Z22-'California Hydrologic Shortages'!Z22),'MWD Depletions'!Z22)</f>
        <v>854377</v>
      </c>
      <c r="AA22" s="145">
        <f>IF('California Hydrologic Shortages'!AA22&gt;0,MAX(0,'MWD Depletions'!AA22-'California Hydrologic Shortages'!AA22),'MWD Depletions'!AA22)</f>
        <v>854377</v>
      </c>
      <c r="AB22" s="145">
        <f>IF('California Hydrologic Shortages'!AB22&gt;0,MAX(0,'MWD Depletions'!AB22-'California Hydrologic Shortages'!AB22),'MWD Depletions'!AB22)</f>
        <v>854377</v>
      </c>
      <c r="AC22" s="143">
        <f>IF('California Hydrologic Shortages'!AC22&gt;0,MAX(0,'MWD Depletions'!AC22-'California Hydrologic Shortages'!AC22),'MWD Depletions'!AC22)</f>
        <v>854377</v>
      </c>
      <c r="AD22" s="144">
        <f>IF('California Hydrologic Shortages'!AD22&gt;0,MAX(0,'MWD Depletions'!AD22-'California Hydrologic Shortages'!AD22),'MWD Depletions'!AD22)</f>
        <v>854377</v>
      </c>
      <c r="AE22" s="145">
        <f>IF('California Hydrologic Shortages'!AE22&gt;0,MAX(0,'MWD Depletions'!AE22-'California Hydrologic Shortages'!AE22),'MWD Depletions'!AE22)</f>
        <v>854377</v>
      </c>
      <c r="AF22" s="145">
        <f>IF('California Hydrologic Shortages'!AF22&gt;0,MAX(0,'MWD Depletions'!AF22-'California Hydrologic Shortages'!AF22),'MWD Depletions'!AF22)</f>
        <v>854377</v>
      </c>
      <c r="AG22" s="144">
        <f>IF('California Hydrologic Shortages'!AG22&gt;0,MAX(0,'MWD Depletions'!AG22-'California Hydrologic Shortages'!AG22),'MWD Depletions'!AG22)</f>
        <v>854377</v>
      </c>
      <c r="AH22" s="145">
        <f>IF('California Hydrologic Shortages'!AH22&gt;0,MAX(0,'MWD Depletions'!AH22-'California Hydrologic Shortages'!AH22),'MWD Depletions'!AH22)</f>
        <v>854377</v>
      </c>
      <c r="AI22" s="145">
        <f>IF('California Hydrologic Shortages'!AI22&gt;0,MAX(0,'MWD Depletions'!AI22-'California Hydrologic Shortages'!AI22),'MWD Depletions'!AI22)</f>
        <v>854377</v>
      </c>
      <c r="AJ22" s="145">
        <f>IF('California Hydrologic Shortages'!AJ22&gt;0,MAX(0,'MWD Depletions'!AJ22-'California Hydrologic Shortages'!AJ22),'MWD Depletions'!AJ22)</f>
        <v>854377</v>
      </c>
      <c r="AK22" s="145">
        <f>IF('California Hydrologic Shortages'!AK22&gt;0,MAX(0,'MWD Depletions'!AK22-'California Hydrologic Shortages'!AK22),'MWD Depletions'!AK22)</f>
        <v>854377</v>
      </c>
      <c r="AL22" s="145">
        <f>IF('California Hydrologic Shortages'!AL22&gt;0,MAX(0,'MWD Depletions'!AL22-'California Hydrologic Shortages'!AL22),'MWD Depletions'!AL22)</f>
        <v>854377</v>
      </c>
      <c r="AM22" s="145">
        <f>IF('California Hydrologic Shortages'!AM22&gt;0,MAX(0,'MWD Depletions'!AM22-'California Hydrologic Shortages'!AM22),'MWD Depletions'!AM22)</f>
        <v>854377</v>
      </c>
      <c r="AN22" s="145">
        <f>IF('California Hydrologic Shortages'!AN22&gt;0,MAX(0,'MWD Depletions'!AN22-'California Hydrologic Shortages'!AN22),'MWD Depletions'!AN22)</f>
        <v>854377</v>
      </c>
      <c r="AO22" s="145">
        <f>IF('California Hydrologic Shortages'!AO22&gt;0,MAX(0,'MWD Depletions'!AO22-'California Hydrologic Shortages'!AO22),'MWD Depletions'!AO22)</f>
        <v>854377</v>
      </c>
      <c r="AP22" s="145">
        <f>IF('California Hydrologic Shortages'!AP22&gt;0,MAX(0,'MWD Depletions'!AP22-'California Hydrologic Shortages'!AP22),'MWD Depletions'!AP22)</f>
        <v>854377</v>
      </c>
      <c r="AQ22" s="145">
        <f>IF('California Hydrologic Shortages'!AQ22&gt;0,MAX(0,'MWD Depletions'!AQ22-'California Hydrologic Shortages'!AQ22),'MWD Depletions'!AQ22)</f>
        <v>854377</v>
      </c>
      <c r="AR22" s="145">
        <f>IF('California Hydrologic Shortages'!AR22&gt;0,MAX(0,'MWD Depletions'!AR22-'California Hydrologic Shortages'!AR22),'MWD Depletions'!AR22)</f>
        <v>854377</v>
      </c>
      <c r="AS22" s="144">
        <f>IF('California Hydrologic Shortages'!AS22&gt;0,MAX(0,'MWD Depletions'!AS22-'California Hydrologic Shortages'!AS22),'MWD Depletions'!AS22)</f>
        <v>854377</v>
      </c>
      <c r="AT22" s="143">
        <f>IF('California Hydrologic Shortages'!AT22&gt;0,MAX(0,'MWD Depletions'!AT22-'California Hydrologic Shortages'!AT22),'MWD Depletions'!AT22)</f>
        <v>854377</v>
      </c>
      <c r="AU22" s="145">
        <f>IF('California Hydrologic Shortages'!AU22&gt;0,MAX(0,'MWD Depletions'!AU22-'California Hydrologic Shortages'!AU22),'MWD Depletions'!AU22)</f>
        <v>854377</v>
      </c>
      <c r="AV22" s="144">
        <f>IF('California Hydrologic Shortages'!AV22&gt;0,MAX(0,'MWD Depletions'!AV22-'California Hydrologic Shortages'!AV22),'MWD Depletions'!AV22)</f>
        <v>854377</v>
      </c>
      <c r="AW22" s="144">
        <f>IF('California Hydrologic Shortages'!AW22&gt;0,MAX(0,'MWD Depletions'!AW22-'California Hydrologic Shortages'!AW22),'MWD Depletions'!AW22)</f>
        <v>854377</v>
      </c>
      <c r="AX22" s="144">
        <f>IF('California Hydrologic Shortages'!AX22&gt;0,MAX(0,'MWD Depletions'!AX22-'California Hydrologic Shortages'!AX22),'MWD Depletions'!AX22)</f>
        <v>854377</v>
      </c>
      <c r="AY22" s="144">
        <f>IF('California Hydrologic Shortages'!AY22&gt;0,MAX(0,'MWD Depletions'!AY22-'California Hydrologic Shortages'!AY22),'MWD Depletions'!AY22)</f>
        <v>854377</v>
      </c>
      <c r="AZ22" s="144">
        <f>IF('California Hydrologic Shortages'!AZ22&gt;0,MAX(0,'MWD Depletions'!AZ22-'California Hydrologic Shortages'!AZ22),'MWD Depletions'!AZ22)</f>
        <v>854377</v>
      </c>
      <c r="BA22" s="144">
        <f>IF('California Hydrologic Shortages'!BA22&gt;0,MAX(0,'MWD Depletions'!BA22-'California Hydrologic Shortages'!BA22),'MWD Depletions'!BA22)</f>
        <v>854377</v>
      </c>
      <c r="BB22" s="142">
        <f>IF('California Hydrologic Shortages'!BB22&gt;0,MAX(0,'MWD Depletions'!BB22-'California Hydrologic Shortages'!BB22),'MWD Depletions'!BB22)</f>
        <v>854377</v>
      </c>
      <c r="BC22" s="142">
        <f>IF('California Hydrologic Shortages'!BC22&gt;0,MAX(0,'MWD Depletions'!BC22-'California Hydrologic Shortages'!BC22),'MWD Depletions'!BC22)</f>
        <v>854377</v>
      </c>
      <c r="BD22" s="146">
        <f>IF('California Hydrologic Shortages'!BD22&gt;0,MAX(0,'MWD Depletions'!BD22-'California Hydrologic Shortages'!BD22),'MWD Depletions'!BD22)</f>
        <v>1116027</v>
      </c>
      <c r="BE22" s="146">
        <f>IF('California Hydrologic Shortages'!BE22&gt;0,MAX(0,'MWD Depletions'!BE22-'California Hydrologic Shortages'!BE22),'MWD Depletions'!BE22)</f>
        <v>1250000</v>
      </c>
      <c r="BF22" s="141">
        <f>IF('California Hydrologic Shortages'!BF22&gt;0,MAX(0,'MWD Depletions'!BF22-'California Hydrologic Shortages'!BF22),'MWD Depletions'!BF22)</f>
        <v>1104377</v>
      </c>
      <c r="BG22" s="141">
        <f>IF('California Hydrologic Shortages'!BG22&gt;0,MAX(0,'MWD Depletions'!BG22-'California Hydrologic Shortages'!BG22),'MWD Depletions'!BG22)</f>
        <v>1104377</v>
      </c>
      <c r="BH22" s="141">
        <f>IF('California Hydrologic Shortages'!BH22&gt;0,MAX(0,'MWD Depletions'!BH22-'California Hydrologic Shortages'!BH22),'MWD Depletions'!BH22)</f>
        <v>1104377</v>
      </c>
      <c r="BI22" s="141">
        <f>IF('California Hydrologic Shortages'!BI22&gt;0,MAX(0,'MWD Depletions'!BI22-'California Hydrologic Shortages'!BI22),'MWD Depletions'!BI22)</f>
        <v>1104377</v>
      </c>
      <c r="BJ22" s="141">
        <f>IF('California Hydrologic Shortages'!BJ22&gt;0,MAX(0,'MWD Depletions'!BJ22-'California Hydrologic Shortages'!BJ22),'MWD Depletions'!BJ22)</f>
        <v>1104377</v>
      </c>
      <c r="BK22" s="142">
        <f>IF('California Hydrologic Shortages'!BK22&gt;0,MAX(0,'MWD Depletions'!BK22-'California Hydrologic Shortages'!BK22),'MWD Depletions'!BK22)</f>
        <v>854377</v>
      </c>
      <c r="BL22" s="142">
        <f>IF('California Hydrologic Shortages'!BL22&gt;0,MAX(0,'MWD Depletions'!BL22-'California Hydrologic Shortages'!BL22),'MWD Depletions'!BL22)</f>
        <v>854377</v>
      </c>
      <c r="BM22" s="142">
        <f>IF('California Hydrologic Shortages'!BM22&gt;0,MAX(0,'MWD Depletions'!BM22-'California Hydrologic Shortages'!BM22),'MWD Depletions'!BM22)</f>
        <v>854377</v>
      </c>
      <c r="BN22" s="143">
        <f>IF('California Hydrologic Shortages'!BN22&gt;0,MAX(0,'MWD Depletions'!BN22-'California Hydrologic Shortages'!BN22),'MWD Depletions'!BN22)</f>
        <v>854377</v>
      </c>
      <c r="BO22" s="144">
        <f>IF('California Hydrologic Shortages'!BO22&gt;0,MAX(0,'MWD Depletions'!BO22-'California Hydrologic Shortages'!BO22),'MWD Depletions'!BO22)</f>
        <v>854377</v>
      </c>
      <c r="BP22" s="144">
        <f>IF('California Hydrologic Shortages'!BP22&gt;0,MAX(0,'MWD Depletions'!BP22-'California Hydrologic Shortages'!BP22),'MWD Depletions'!BP22)</f>
        <v>854377</v>
      </c>
      <c r="BQ22" s="144">
        <f>IF('California Hydrologic Shortages'!BQ22&gt;0,MAX(0,'MWD Depletions'!BQ22-'California Hydrologic Shortages'!BQ22),'MWD Depletions'!BQ22)</f>
        <v>854377</v>
      </c>
      <c r="BR22" s="142">
        <f>IF('California Hydrologic Shortages'!BR22&gt;0,MAX(0,'MWD Depletions'!BR22-'California Hydrologic Shortages'!BR22),'MWD Depletions'!BR22)</f>
        <v>854377</v>
      </c>
      <c r="BS22" s="142">
        <f>IF('California Hydrologic Shortages'!BS22&gt;0,MAX(0,'MWD Depletions'!BS22-'California Hydrologic Shortages'!BS22),'MWD Depletions'!BS22)</f>
        <v>854377</v>
      </c>
      <c r="BT22" s="142">
        <f>IF('California Hydrologic Shortages'!BT22&gt;0,MAX(0,'MWD Depletions'!BT22-'California Hydrologic Shortages'!BT22),'MWD Depletions'!BT22)</f>
        <v>854377</v>
      </c>
      <c r="BU22" s="142">
        <f>IF('California Hydrologic Shortages'!BU22&gt;0,MAX(0,'MWD Depletions'!BU22-'California Hydrologic Shortages'!BU22),'MWD Depletions'!BU22)</f>
        <v>854377</v>
      </c>
      <c r="BV22" s="143">
        <f>IF('California Hydrologic Shortages'!BV22&gt;0,MAX(0,'MWD Depletions'!BV22-'California Hydrologic Shortages'!BV22),'MWD Depletions'!BV22)</f>
        <v>854377</v>
      </c>
      <c r="BW22" s="144">
        <f>IF('California Hydrologic Shortages'!BW22&gt;0,MAX(0,'MWD Depletions'!BW22-'California Hydrologic Shortages'!BW22),'MWD Depletions'!BW22)</f>
        <v>854377</v>
      </c>
      <c r="BX22" s="144">
        <f>IF('California Hydrologic Shortages'!BX22&gt;0,MAX(0,'MWD Depletions'!BX22-'California Hydrologic Shortages'!BX22),'MWD Depletions'!BX22)</f>
        <v>854377</v>
      </c>
      <c r="BY22" s="145">
        <f>IF('California Hydrologic Shortages'!BY22&gt;0,MAX(0,'MWD Depletions'!BY22-'California Hydrologic Shortages'!BY22),'MWD Depletions'!BY22)</f>
        <v>854377</v>
      </c>
      <c r="BZ22" s="145">
        <f>IF('California Hydrologic Shortages'!BZ22&gt;0,MAX(0,'MWD Depletions'!BZ22-'California Hydrologic Shortages'!BZ22),'MWD Depletions'!BZ22)</f>
        <v>854377</v>
      </c>
      <c r="CA22" s="145">
        <f>IF('California Hydrologic Shortages'!CA22&gt;0,MAX(0,'MWD Depletions'!CA22-'California Hydrologic Shortages'!CA22),'MWD Depletions'!CA22)</f>
        <v>854377</v>
      </c>
      <c r="CB22" s="145">
        <f>IF('California Hydrologic Shortages'!CB22&gt;0,MAX(0,'MWD Depletions'!CB22-'California Hydrologic Shortages'!CB22),'MWD Depletions'!CB22)</f>
        <v>854377</v>
      </c>
      <c r="CC22" s="145">
        <f>IF('California Hydrologic Shortages'!CC22&gt;0,MAX(0,'MWD Depletions'!CC22-'California Hydrologic Shortages'!CC22),'MWD Depletions'!CC22)</f>
        <v>854377</v>
      </c>
      <c r="CD22" s="145">
        <f>IF('California Hydrologic Shortages'!CD22&gt;0,MAX(0,'MWD Depletions'!CD22-'California Hydrologic Shortages'!CD22),'MWD Depletions'!CD22)</f>
        <v>854377</v>
      </c>
      <c r="CE22" s="147">
        <f>IF('California Hydrologic Shortages'!CE22&gt;0,MAX(0,'MWD Depletions'!CE22-'California Hydrologic Shortages'!CE22),'MWD Depletions'!CE22)</f>
        <v>854377</v>
      </c>
      <c r="CF22" s="145">
        <f>IF('California Hydrologic Shortages'!CF22&gt;0,MAX(0,'MWD Depletions'!CF22-'California Hydrologic Shortages'!CF22),'MWD Depletions'!CF22)</f>
        <v>854377</v>
      </c>
      <c r="CG22" s="143">
        <f>IF('California Hydrologic Shortages'!CG22&gt;0,MAX(0,'MWD Depletions'!CG22-'California Hydrologic Shortages'!CG22),'MWD Depletions'!CG22)</f>
        <v>854377</v>
      </c>
      <c r="CH22" s="142">
        <f>IF('California Hydrologic Shortages'!CH22&gt;0,MAX(0,'MWD Depletions'!CH22-'California Hydrologic Shortages'!CH22),'MWD Depletions'!CH22)</f>
        <v>854377</v>
      </c>
      <c r="CI22" s="143">
        <f>IF('California Hydrologic Shortages'!CI22&gt;0,MAX(0,'MWD Depletions'!CI22-'California Hydrologic Shortages'!CI22),'MWD Depletions'!CI22)</f>
        <v>854377</v>
      </c>
      <c r="CJ22" s="143">
        <f>IF('California Hydrologic Shortages'!CJ22&gt;0,MAX(0,'MWD Depletions'!CJ22-'California Hydrologic Shortages'!CJ22),'MWD Depletions'!CJ22)</f>
        <v>854377</v>
      </c>
      <c r="CK22" s="142">
        <f>IF('California Hydrologic Shortages'!CK22&gt;0,MAX(0,'MWD Depletions'!CK22-'California Hydrologic Shortages'!CK22),'MWD Depletions'!CK22)</f>
        <v>854377</v>
      </c>
      <c r="CL22" s="142">
        <f>IF('California Hydrologic Shortages'!CL22&gt;0,MAX(0,'MWD Depletions'!CL22-'California Hydrologic Shortages'!CL22),'MWD Depletions'!CL22)</f>
        <v>854377</v>
      </c>
      <c r="CM22" s="141">
        <f>IF('California Hydrologic Shortages'!CM22&gt;0,MAX(0,'MWD Depletions'!CM22-'California Hydrologic Shortages'!CM22),'MWD Depletions'!CM22)</f>
        <v>1104377</v>
      </c>
      <c r="CN22" s="141">
        <f>IF('California Hydrologic Shortages'!CN22&gt;0,MAX(0,'MWD Depletions'!CN22-'California Hydrologic Shortages'!CN22),'MWD Depletions'!CN22)</f>
        <v>1104377</v>
      </c>
      <c r="CO22" s="142">
        <f>IF('California Hydrologic Shortages'!CO22&gt;0,MAX(0,'MWD Depletions'!CO22-'California Hydrologic Shortages'!CO22),'MWD Depletions'!CO22)</f>
        <v>854377</v>
      </c>
      <c r="CP22" s="129"/>
      <c r="CQ22" s="130">
        <f t="shared" si="0"/>
        <v>883577.80219780223</v>
      </c>
      <c r="CR22" s="130">
        <f t="shared" si="1"/>
        <v>1250000</v>
      </c>
      <c r="CS22" s="130">
        <f t="shared" si="2"/>
        <v>854377</v>
      </c>
    </row>
    <row r="23" spans="1:97" ht="14.25" thickBot="1" x14ac:dyDescent="0.3">
      <c r="A23" s="4"/>
      <c r="B23" s="13">
        <v>2027</v>
      </c>
      <c r="C23" s="93">
        <f>IF('California Hydrologic Shortages'!C23&gt;0,MAX(0,'MWD Depletions'!C23-'California Hydrologic Shortages'!C23),'MWD Depletions'!C23)</f>
        <v>854377</v>
      </c>
      <c r="D23" s="93">
        <f>IF('California Hydrologic Shortages'!D23&gt;0,MAX(0,'MWD Depletions'!D23-'California Hydrologic Shortages'!D23),'MWD Depletions'!D23)</f>
        <v>854377</v>
      </c>
      <c r="E23" s="94">
        <f>IF('California Hydrologic Shortages'!E23&gt;0,MAX(0,'MWD Depletions'!E23-'California Hydrologic Shortages'!E23),'MWD Depletions'!E23)</f>
        <v>854377</v>
      </c>
      <c r="F23" s="95">
        <f>IF('California Hydrologic Shortages'!F23&gt;0,MAX(0,'MWD Depletions'!F23-'California Hydrologic Shortages'!F23),'MWD Depletions'!F23)</f>
        <v>854377</v>
      </c>
      <c r="G23" s="95">
        <f>IF('California Hydrologic Shortages'!G23&gt;0,MAX(0,'MWD Depletions'!G23-'California Hydrologic Shortages'!G23),'MWD Depletions'!G23)</f>
        <v>854377</v>
      </c>
      <c r="H23" s="95">
        <f>IF('California Hydrologic Shortages'!H23&gt;0,MAX(0,'MWD Depletions'!H23-'California Hydrologic Shortages'!H23),'MWD Depletions'!H23)</f>
        <v>854377</v>
      </c>
      <c r="I23" s="97">
        <f>IF('California Hydrologic Shortages'!I23&gt;0,MAX(0,'MWD Depletions'!I23-'California Hydrologic Shortages'!I23),'MWD Depletions'!I23)</f>
        <v>854377</v>
      </c>
      <c r="J23" s="97">
        <f>IF('California Hydrologic Shortages'!J23&gt;0,MAX(0,'MWD Depletions'!J23-'California Hydrologic Shortages'!J23),'MWD Depletions'!J23)</f>
        <v>854377</v>
      </c>
      <c r="K23" s="95">
        <f>IF('California Hydrologic Shortages'!K23&gt;0,MAX(0,'MWD Depletions'!K23-'California Hydrologic Shortages'!K23),'MWD Depletions'!K23)</f>
        <v>854377</v>
      </c>
      <c r="L23" s="97">
        <f>IF('California Hydrologic Shortages'!L23&gt;0,MAX(0,'MWD Depletions'!L23-'California Hydrologic Shortages'!L23),'MWD Depletions'!L23)</f>
        <v>854377</v>
      </c>
      <c r="M23" s="97">
        <f>IF('California Hydrologic Shortages'!M23&gt;0,MAX(0,'MWD Depletions'!M23-'California Hydrologic Shortages'!M23),'MWD Depletions'!M23)</f>
        <v>854377</v>
      </c>
      <c r="N23" s="97">
        <f>IF('California Hydrologic Shortages'!N23&gt;0,MAX(0,'MWD Depletions'!N23-'California Hydrologic Shortages'!N23),'MWD Depletions'!N23)</f>
        <v>854377</v>
      </c>
      <c r="O23" s="97">
        <f>IF('California Hydrologic Shortages'!O23&gt;0,MAX(0,'MWD Depletions'!O23-'California Hydrologic Shortages'!O23),'MWD Depletions'!O23)</f>
        <v>854377</v>
      </c>
      <c r="P23" s="95">
        <f>IF('California Hydrologic Shortages'!P23&gt;0,MAX(0,'MWD Depletions'!P23-'California Hydrologic Shortages'!P23),'MWD Depletions'!P23)</f>
        <v>854377</v>
      </c>
      <c r="Q23" s="94">
        <f>IF('California Hydrologic Shortages'!Q23&gt;0,MAX(0,'MWD Depletions'!Q23-'California Hydrologic Shortages'!Q23),'MWD Depletions'!Q23)</f>
        <v>854377</v>
      </c>
      <c r="R23" s="95">
        <f>IF('California Hydrologic Shortages'!R23&gt;0,MAX(0,'MWD Depletions'!R23-'California Hydrologic Shortages'!R23),'MWD Depletions'!R23)</f>
        <v>854377</v>
      </c>
      <c r="S23" s="94">
        <f>IF('California Hydrologic Shortages'!S23&gt;0,MAX(0,'MWD Depletions'!S23-'California Hydrologic Shortages'!S23),'MWD Depletions'!S23)</f>
        <v>854377</v>
      </c>
      <c r="T23" s="95">
        <f>IF('California Hydrologic Shortages'!T23&gt;0,MAX(0,'MWD Depletions'!T23-'California Hydrologic Shortages'!T23),'MWD Depletions'!T23)</f>
        <v>854377</v>
      </c>
      <c r="U23" s="94">
        <f>IF('California Hydrologic Shortages'!U23&gt;0,MAX(0,'MWD Depletions'!U23-'California Hydrologic Shortages'!U23),'MWD Depletions'!U23)</f>
        <v>854377</v>
      </c>
      <c r="V23" s="94">
        <f>IF('California Hydrologic Shortages'!V23&gt;0,MAX(0,'MWD Depletions'!V23-'California Hydrologic Shortages'!V23),'MWD Depletions'!V23)</f>
        <v>854377</v>
      </c>
      <c r="W23" s="94">
        <f>IF('California Hydrologic Shortages'!W23&gt;0,MAX(0,'MWD Depletions'!W23-'California Hydrologic Shortages'!W23),'MWD Depletions'!W23)</f>
        <v>854377</v>
      </c>
      <c r="X23" s="95">
        <f>IF('California Hydrologic Shortages'!X23&gt;0,MAX(0,'MWD Depletions'!X23-'California Hydrologic Shortages'!X23),'MWD Depletions'!X23)</f>
        <v>854377</v>
      </c>
      <c r="Y23" s="95">
        <f>IF('California Hydrologic Shortages'!Y23&gt;0,MAX(0,'MWD Depletions'!Y23-'California Hydrologic Shortages'!Y23),'MWD Depletions'!Y23)</f>
        <v>854377</v>
      </c>
      <c r="Z23" s="95">
        <f>IF('California Hydrologic Shortages'!Z23&gt;0,MAX(0,'MWD Depletions'!Z23-'California Hydrologic Shortages'!Z23),'MWD Depletions'!Z23)</f>
        <v>854377</v>
      </c>
      <c r="AA23" s="95">
        <f>IF('California Hydrologic Shortages'!AA23&gt;0,MAX(0,'MWD Depletions'!AA23-'California Hydrologic Shortages'!AA23),'MWD Depletions'!AA23)</f>
        <v>854377</v>
      </c>
      <c r="AB23" s="95">
        <f>IF('California Hydrologic Shortages'!AB23&gt;0,MAX(0,'MWD Depletions'!AB23-'California Hydrologic Shortages'!AB23),'MWD Depletions'!AB23)</f>
        <v>854377</v>
      </c>
      <c r="AC23" s="95">
        <f>IF('California Hydrologic Shortages'!AC23&gt;0,MAX(0,'MWD Depletions'!AC23-'California Hydrologic Shortages'!AC23),'MWD Depletions'!AC23)</f>
        <v>854377</v>
      </c>
      <c r="AD23" s="95">
        <f>IF('California Hydrologic Shortages'!AD23&gt;0,MAX(0,'MWD Depletions'!AD23-'California Hydrologic Shortages'!AD23),'MWD Depletions'!AD23)</f>
        <v>854377</v>
      </c>
      <c r="AE23" s="97">
        <f>IF('California Hydrologic Shortages'!AE23&gt;0,MAX(0,'MWD Depletions'!AE23-'California Hydrologic Shortages'!AE23),'MWD Depletions'!AE23)</f>
        <v>854377</v>
      </c>
      <c r="AF23" s="97">
        <f>IF('California Hydrologic Shortages'!AF23&gt;0,MAX(0,'MWD Depletions'!AF23-'California Hydrologic Shortages'!AF23),'MWD Depletions'!AF23)</f>
        <v>854377</v>
      </c>
      <c r="AG23" s="97">
        <f>IF('California Hydrologic Shortages'!AG23&gt;0,MAX(0,'MWD Depletions'!AG23-'California Hydrologic Shortages'!AG23),'MWD Depletions'!AG23)</f>
        <v>854377</v>
      </c>
      <c r="AH23" s="97">
        <f>IF('California Hydrologic Shortages'!AH23&gt;0,MAX(0,'MWD Depletions'!AH23-'California Hydrologic Shortages'!AH23),'MWD Depletions'!AH23)</f>
        <v>854377</v>
      </c>
      <c r="AI23" s="97">
        <f>IF('California Hydrologic Shortages'!AI23&gt;0,MAX(0,'MWD Depletions'!AI23-'California Hydrologic Shortages'!AI23),'MWD Depletions'!AI23)</f>
        <v>854377</v>
      </c>
      <c r="AJ23" s="97">
        <f>IF('California Hydrologic Shortages'!AJ23&gt;0,MAX(0,'MWD Depletions'!AJ23-'California Hydrologic Shortages'!AJ23),'MWD Depletions'!AJ23)</f>
        <v>854377</v>
      </c>
      <c r="AK23" s="97">
        <f>IF('California Hydrologic Shortages'!AK23&gt;0,MAX(0,'MWD Depletions'!AK23-'California Hydrologic Shortages'!AK23),'MWD Depletions'!AK23)</f>
        <v>854377</v>
      </c>
      <c r="AL23" s="97">
        <f>IF('California Hydrologic Shortages'!AL23&gt;0,MAX(0,'MWD Depletions'!AL23-'California Hydrologic Shortages'!AL23),'MWD Depletions'!AL23)</f>
        <v>854377</v>
      </c>
      <c r="AM23" s="97">
        <f>IF('California Hydrologic Shortages'!AM23&gt;0,MAX(0,'MWD Depletions'!AM23-'California Hydrologic Shortages'!AM23),'MWD Depletions'!AM23)</f>
        <v>854377</v>
      </c>
      <c r="AN23" s="97">
        <f>IF('California Hydrologic Shortages'!AN23&gt;0,MAX(0,'MWD Depletions'!AN23-'California Hydrologic Shortages'!AN23),'MWD Depletions'!AN23)</f>
        <v>854377</v>
      </c>
      <c r="AO23" s="97">
        <f>IF('California Hydrologic Shortages'!AO23&gt;0,MAX(0,'MWD Depletions'!AO23-'California Hydrologic Shortages'!AO23),'MWD Depletions'!AO23)</f>
        <v>854377</v>
      </c>
      <c r="AP23" s="97">
        <f>IF('California Hydrologic Shortages'!AP23&gt;0,MAX(0,'MWD Depletions'!AP23-'California Hydrologic Shortages'!AP23),'MWD Depletions'!AP23)</f>
        <v>854377</v>
      </c>
      <c r="AQ23" s="97">
        <f>IF('California Hydrologic Shortages'!AQ23&gt;0,MAX(0,'MWD Depletions'!AQ23-'California Hydrologic Shortages'!AQ23),'MWD Depletions'!AQ23)</f>
        <v>854377</v>
      </c>
      <c r="AR23" s="97">
        <f>IF('California Hydrologic Shortages'!AR23&gt;0,MAX(0,'MWD Depletions'!AR23-'California Hydrologic Shortages'!AR23),'MWD Depletions'!AR23)</f>
        <v>854377</v>
      </c>
      <c r="AS23" s="95">
        <f>IF('California Hydrologic Shortages'!AS23&gt;0,MAX(0,'MWD Depletions'!AS23-'California Hydrologic Shortages'!AS23),'MWD Depletions'!AS23)</f>
        <v>854377</v>
      </c>
      <c r="AT23" s="94">
        <f>IF('California Hydrologic Shortages'!AT23&gt;0,MAX(0,'MWD Depletions'!AT23-'California Hydrologic Shortages'!AT23),'MWD Depletions'!AT23)</f>
        <v>854377</v>
      </c>
      <c r="AU23" s="97">
        <f>IF('California Hydrologic Shortages'!AU23&gt;0,MAX(0,'MWD Depletions'!AU23-'California Hydrologic Shortages'!AU23),'MWD Depletions'!AU23)</f>
        <v>854377</v>
      </c>
      <c r="AV23" s="95">
        <f>IF('California Hydrologic Shortages'!AV23&gt;0,MAX(0,'MWD Depletions'!AV23-'California Hydrologic Shortages'!AV23),'MWD Depletions'!AV23)</f>
        <v>854377</v>
      </c>
      <c r="AW23" s="95">
        <f>IF('California Hydrologic Shortages'!AW23&gt;0,MAX(0,'MWD Depletions'!AW23-'California Hydrologic Shortages'!AW23),'MWD Depletions'!AW23)</f>
        <v>854377</v>
      </c>
      <c r="AX23" s="95">
        <f>IF('California Hydrologic Shortages'!AX23&gt;0,MAX(0,'MWD Depletions'!AX23-'California Hydrologic Shortages'!AX23),'MWD Depletions'!AX23)</f>
        <v>854377</v>
      </c>
      <c r="AY23" s="95">
        <f>IF('California Hydrologic Shortages'!AY23&gt;0,MAX(0,'MWD Depletions'!AY23-'California Hydrologic Shortages'!AY23),'MWD Depletions'!AY23)</f>
        <v>854377</v>
      </c>
      <c r="AZ23" s="95">
        <f>IF('California Hydrologic Shortages'!AZ23&gt;0,MAX(0,'MWD Depletions'!AZ23-'California Hydrologic Shortages'!AZ23),'MWD Depletions'!AZ23)</f>
        <v>854377</v>
      </c>
      <c r="BA23" s="95">
        <f>IF('California Hydrologic Shortages'!BA23&gt;0,MAX(0,'MWD Depletions'!BA23-'California Hydrologic Shortages'!BA23),'MWD Depletions'!BA23)</f>
        <v>854377</v>
      </c>
      <c r="BB23" s="96">
        <f>IF('California Hydrologic Shortages'!BB23&gt;0,MAX(0,'MWD Depletions'!BB23-'California Hydrologic Shortages'!BB23),'MWD Depletions'!BB23)</f>
        <v>1104377</v>
      </c>
      <c r="BC23" s="96">
        <f>IF('California Hydrologic Shortages'!BC23&gt;0,MAX(0,'MWD Depletions'!BC23-'California Hydrologic Shortages'!BC23),'MWD Depletions'!BC23)</f>
        <v>1104377</v>
      </c>
      <c r="BD23" s="99">
        <f>IF('California Hydrologic Shortages'!BD23&gt;0,MAX(0,'MWD Depletions'!BD23-'California Hydrologic Shortages'!BD23),'MWD Depletions'!BD23)</f>
        <v>1250000</v>
      </c>
      <c r="BE23" s="96">
        <f>IF('California Hydrologic Shortages'!BE23&gt;0,MAX(0,'MWD Depletions'!BE23-'California Hydrologic Shortages'!BE23),'MWD Depletions'!BE23)</f>
        <v>1104377</v>
      </c>
      <c r="BF23" s="96">
        <f>IF('California Hydrologic Shortages'!BF23&gt;0,MAX(0,'MWD Depletions'!BF23-'California Hydrologic Shortages'!BF23),'MWD Depletions'!BF23)</f>
        <v>1104377</v>
      </c>
      <c r="BG23" s="96">
        <f>IF('California Hydrologic Shortages'!BG23&gt;0,MAX(0,'MWD Depletions'!BG23-'California Hydrologic Shortages'!BG23),'MWD Depletions'!BG23)</f>
        <v>1104377</v>
      </c>
      <c r="BH23" s="96">
        <f>IF('California Hydrologic Shortages'!BH23&gt;0,MAX(0,'MWD Depletions'!BH23-'California Hydrologic Shortages'!BH23),'MWD Depletions'!BH23)</f>
        <v>1104377</v>
      </c>
      <c r="BI23" s="93">
        <f>IF('California Hydrologic Shortages'!BI23&gt;0,MAX(0,'MWD Depletions'!BI23-'California Hydrologic Shortages'!BI23),'MWD Depletions'!BI23)</f>
        <v>854377</v>
      </c>
      <c r="BJ23" s="93">
        <f>IF('California Hydrologic Shortages'!BJ23&gt;0,MAX(0,'MWD Depletions'!BJ23-'California Hydrologic Shortages'!BJ23),'MWD Depletions'!BJ23)</f>
        <v>854377</v>
      </c>
      <c r="BK23" s="93">
        <f>IF('California Hydrologic Shortages'!BK23&gt;0,MAX(0,'MWD Depletions'!BK23-'California Hydrologic Shortages'!BK23),'MWD Depletions'!BK23)</f>
        <v>854377</v>
      </c>
      <c r="BL23" s="93">
        <f>IF('California Hydrologic Shortages'!BL23&gt;0,MAX(0,'MWD Depletions'!BL23-'California Hydrologic Shortages'!BL23),'MWD Depletions'!BL23)</f>
        <v>854377</v>
      </c>
      <c r="BM23" s="93">
        <f>IF('California Hydrologic Shortages'!BM23&gt;0,MAX(0,'MWD Depletions'!BM23-'California Hydrologic Shortages'!BM23),'MWD Depletions'!BM23)</f>
        <v>854377</v>
      </c>
      <c r="BN23" s="94">
        <f>IF('California Hydrologic Shortages'!BN23&gt;0,MAX(0,'MWD Depletions'!BN23-'California Hydrologic Shortages'!BN23),'MWD Depletions'!BN23)</f>
        <v>854377</v>
      </c>
      <c r="BO23" s="95">
        <f>IF('California Hydrologic Shortages'!BO23&gt;0,MAX(0,'MWD Depletions'!BO23-'California Hydrologic Shortages'!BO23),'MWD Depletions'!BO23)</f>
        <v>854377</v>
      </c>
      <c r="BP23" s="94">
        <f>IF('California Hydrologic Shortages'!BP23&gt;0,MAX(0,'MWD Depletions'!BP23-'California Hydrologic Shortages'!BP23),'MWD Depletions'!BP23)</f>
        <v>854377</v>
      </c>
      <c r="BQ23" s="93">
        <f>IF('California Hydrologic Shortages'!BQ23&gt;0,MAX(0,'MWD Depletions'!BQ23-'California Hydrologic Shortages'!BQ23),'MWD Depletions'!BQ23)</f>
        <v>854377</v>
      </c>
      <c r="BR23" s="94">
        <f>IF('California Hydrologic Shortages'!BR23&gt;0,MAX(0,'MWD Depletions'!BR23-'California Hydrologic Shortages'!BR23),'MWD Depletions'!BR23)</f>
        <v>854377</v>
      </c>
      <c r="BS23" s="93">
        <f>IF('California Hydrologic Shortages'!BS23&gt;0,MAX(0,'MWD Depletions'!BS23-'California Hydrologic Shortages'!BS23),'MWD Depletions'!BS23)</f>
        <v>854377</v>
      </c>
      <c r="BT23" s="94">
        <f>IF('California Hydrologic Shortages'!BT23&gt;0,MAX(0,'MWD Depletions'!BT23-'California Hydrologic Shortages'!BT23),'MWD Depletions'!BT23)</f>
        <v>854377</v>
      </c>
      <c r="BU23" s="94">
        <f>IF('California Hydrologic Shortages'!BU23&gt;0,MAX(0,'MWD Depletions'!BU23-'California Hydrologic Shortages'!BU23),'MWD Depletions'!BU23)</f>
        <v>854377</v>
      </c>
      <c r="BV23" s="94">
        <f>IF('California Hydrologic Shortages'!BV23&gt;0,MAX(0,'MWD Depletions'!BV23-'California Hydrologic Shortages'!BV23),'MWD Depletions'!BV23)</f>
        <v>854377</v>
      </c>
      <c r="BW23" s="95">
        <f>IF('California Hydrologic Shortages'!BW23&gt;0,MAX(0,'MWD Depletions'!BW23-'California Hydrologic Shortages'!BW23),'MWD Depletions'!BW23)</f>
        <v>854377</v>
      </c>
      <c r="BX23" s="95">
        <f>IF('California Hydrologic Shortages'!BX23&gt;0,MAX(0,'MWD Depletions'!BX23-'California Hydrologic Shortages'!BX23),'MWD Depletions'!BX23)</f>
        <v>854377</v>
      </c>
      <c r="BY23" s="97">
        <f>IF('California Hydrologic Shortages'!BY23&gt;0,MAX(0,'MWD Depletions'!BY23-'California Hydrologic Shortages'!BY23),'MWD Depletions'!BY23)</f>
        <v>854377</v>
      </c>
      <c r="BZ23" s="97">
        <f>IF('California Hydrologic Shortages'!BZ23&gt;0,MAX(0,'MWD Depletions'!BZ23-'California Hydrologic Shortages'!BZ23),'MWD Depletions'!BZ23)</f>
        <v>854377</v>
      </c>
      <c r="CA23" s="97">
        <f>IF('California Hydrologic Shortages'!CA23&gt;0,MAX(0,'MWD Depletions'!CA23-'California Hydrologic Shortages'!CA23),'MWD Depletions'!CA23)</f>
        <v>854377</v>
      </c>
      <c r="CB23" s="97">
        <f>IF('California Hydrologic Shortages'!CB23&gt;0,MAX(0,'MWD Depletions'!CB23-'California Hydrologic Shortages'!CB23),'MWD Depletions'!CB23)</f>
        <v>854377</v>
      </c>
      <c r="CC23" s="97">
        <f>IF('California Hydrologic Shortages'!CC23&gt;0,MAX(0,'MWD Depletions'!CC23-'California Hydrologic Shortages'!CC23),'MWD Depletions'!CC23)</f>
        <v>854377</v>
      </c>
      <c r="CD23" s="139">
        <f>IF('California Hydrologic Shortages'!CD23&gt;0,MAX(0,'MWD Depletions'!CD23-'California Hydrologic Shortages'!CD23),'MWD Depletions'!CD23)</f>
        <v>854377</v>
      </c>
      <c r="CE23" s="97">
        <f>IF('California Hydrologic Shortages'!CE23&gt;0,MAX(0,'MWD Depletions'!CE23-'California Hydrologic Shortages'!CE23),'MWD Depletions'!CE23)</f>
        <v>854377</v>
      </c>
      <c r="CF23" s="95">
        <f>IF('California Hydrologic Shortages'!CF23&gt;0,MAX(0,'MWD Depletions'!CF23-'California Hydrologic Shortages'!CF23),'MWD Depletions'!CF23)</f>
        <v>854377</v>
      </c>
      <c r="CG23" s="94">
        <f>IF('California Hydrologic Shortages'!CG23&gt;0,MAX(0,'MWD Depletions'!CG23-'California Hydrologic Shortages'!CG23),'MWD Depletions'!CG23)</f>
        <v>854377</v>
      </c>
      <c r="CH23" s="93">
        <f>IF('California Hydrologic Shortages'!CH23&gt;0,MAX(0,'MWD Depletions'!CH23-'California Hydrologic Shortages'!CH23),'MWD Depletions'!CH23)</f>
        <v>854377</v>
      </c>
      <c r="CI23" s="94">
        <f>IF('California Hydrologic Shortages'!CI23&gt;0,MAX(0,'MWD Depletions'!CI23-'California Hydrologic Shortages'!CI23),'MWD Depletions'!CI23)</f>
        <v>854377</v>
      </c>
      <c r="CJ23" s="93">
        <f>IF('California Hydrologic Shortages'!CJ23&gt;0,MAX(0,'MWD Depletions'!CJ23-'California Hydrologic Shortages'!CJ23),'MWD Depletions'!CJ23)</f>
        <v>854377</v>
      </c>
      <c r="CK23" s="93">
        <f>IF('California Hydrologic Shortages'!CK23&gt;0,MAX(0,'MWD Depletions'!CK23-'California Hydrologic Shortages'!CK23),'MWD Depletions'!CK23)</f>
        <v>854377</v>
      </c>
      <c r="CL23" s="96">
        <f>IF('California Hydrologic Shortages'!CL23&gt;0,MAX(0,'MWD Depletions'!CL23-'California Hydrologic Shortages'!CL23),'MWD Depletions'!CL23)</f>
        <v>1104377</v>
      </c>
      <c r="CM23" s="96">
        <f>IF('California Hydrologic Shortages'!CM23&gt;0,MAX(0,'MWD Depletions'!CM23-'California Hydrologic Shortages'!CM23),'MWD Depletions'!CM23)</f>
        <v>1104377</v>
      </c>
      <c r="CN23" s="96">
        <f>IF('California Hydrologic Shortages'!CN23&gt;0,MAX(0,'MWD Depletions'!CN23-'California Hydrologic Shortages'!CN23),'MWD Depletions'!CN23)</f>
        <v>1104377</v>
      </c>
      <c r="CO23" s="93">
        <f>IF('California Hydrologic Shortages'!CO23&gt;0,MAX(0,'MWD Depletions'!CO23-'California Hydrologic Shortages'!CO23),'MWD Depletions'!CO23)</f>
        <v>854377</v>
      </c>
      <c r="CP23" s="12"/>
      <c r="CQ23" s="69">
        <f t="shared" si="0"/>
        <v>883449.78021978016</v>
      </c>
      <c r="CR23" s="69">
        <f t="shared" si="1"/>
        <v>1250000</v>
      </c>
      <c r="CS23" s="69">
        <f t="shared" si="2"/>
        <v>854377</v>
      </c>
    </row>
    <row r="24" spans="1:97" ht="14.25" thickBot="1" x14ac:dyDescent="0.3">
      <c r="A24" s="4"/>
      <c r="B24" s="13">
        <v>2028</v>
      </c>
      <c r="C24" s="93">
        <f>IF('California Hydrologic Shortages'!C24&gt;0,MAX(0,'MWD Depletions'!C24-'California Hydrologic Shortages'!C24),'MWD Depletions'!C24)</f>
        <v>854377</v>
      </c>
      <c r="D24" s="93">
        <f>IF('California Hydrologic Shortages'!D24&gt;0,MAX(0,'MWD Depletions'!D24-'California Hydrologic Shortages'!D24),'MWD Depletions'!D24)</f>
        <v>854377</v>
      </c>
      <c r="E24" s="95">
        <f>IF('California Hydrologic Shortages'!E24&gt;0,MAX(0,'MWD Depletions'!E24-'California Hydrologic Shortages'!E24),'MWD Depletions'!E24)</f>
        <v>854377</v>
      </c>
      <c r="F24" s="95">
        <f>IF('California Hydrologic Shortages'!F24&gt;0,MAX(0,'MWD Depletions'!F24-'California Hydrologic Shortages'!F24),'MWD Depletions'!F24)</f>
        <v>854377</v>
      </c>
      <c r="G24" s="95">
        <f>IF('California Hydrologic Shortages'!G24&gt;0,MAX(0,'MWD Depletions'!G24-'California Hydrologic Shortages'!G24),'MWD Depletions'!G24)</f>
        <v>854377</v>
      </c>
      <c r="H24" s="95">
        <f>IF('California Hydrologic Shortages'!H24&gt;0,MAX(0,'MWD Depletions'!H24-'California Hydrologic Shortages'!H24),'MWD Depletions'!H24)</f>
        <v>854377</v>
      </c>
      <c r="I24" s="97">
        <f>IF('California Hydrologic Shortages'!I24&gt;0,MAX(0,'MWD Depletions'!I24-'California Hydrologic Shortages'!I24),'MWD Depletions'!I24)</f>
        <v>854377</v>
      </c>
      <c r="J24" s="97">
        <f>IF('California Hydrologic Shortages'!J24&gt;0,MAX(0,'MWD Depletions'!J24-'California Hydrologic Shortages'!J24),'MWD Depletions'!J24)</f>
        <v>854377</v>
      </c>
      <c r="K24" s="97">
        <f>IF('California Hydrologic Shortages'!K24&gt;0,MAX(0,'MWD Depletions'!K24-'California Hydrologic Shortages'!K24),'MWD Depletions'!K24)</f>
        <v>854377</v>
      </c>
      <c r="L24" s="97">
        <f>IF('California Hydrologic Shortages'!L24&gt;0,MAX(0,'MWD Depletions'!L24-'California Hydrologic Shortages'!L24),'MWD Depletions'!L24)</f>
        <v>854377</v>
      </c>
      <c r="M24" s="97">
        <f>IF('California Hydrologic Shortages'!M24&gt;0,MAX(0,'MWD Depletions'!M24-'California Hydrologic Shortages'!M24),'MWD Depletions'!M24)</f>
        <v>854377</v>
      </c>
      <c r="N24" s="97">
        <f>IF('California Hydrologic Shortages'!N24&gt;0,MAX(0,'MWD Depletions'!N24-'California Hydrologic Shortages'!N24),'MWD Depletions'!N24)</f>
        <v>854377</v>
      </c>
      <c r="O24" s="97">
        <f>IF('California Hydrologic Shortages'!O24&gt;0,MAX(0,'MWD Depletions'!O24-'California Hydrologic Shortages'!O24),'MWD Depletions'!O24)</f>
        <v>854377</v>
      </c>
      <c r="P24" s="95">
        <f>IF('California Hydrologic Shortages'!P24&gt;0,MAX(0,'MWD Depletions'!P24-'California Hydrologic Shortages'!P24),'MWD Depletions'!P24)</f>
        <v>854377</v>
      </c>
      <c r="Q24" s="94">
        <f>IF('California Hydrologic Shortages'!Q24&gt;0,MAX(0,'MWD Depletions'!Q24-'California Hydrologic Shortages'!Q24),'MWD Depletions'!Q24)</f>
        <v>854377</v>
      </c>
      <c r="R24" s="95">
        <f>IF('California Hydrologic Shortages'!R24&gt;0,MAX(0,'MWD Depletions'!R24-'California Hydrologic Shortages'!R24),'MWD Depletions'!R24)</f>
        <v>854377</v>
      </c>
      <c r="S24" s="94">
        <f>IF('California Hydrologic Shortages'!S24&gt;0,MAX(0,'MWD Depletions'!S24-'California Hydrologic Shortages'!S24),'MWD Depletions'!S24)</f>
        <v>854377</v>
      </c>
      <c r="T24" s="95">
        <f>IF('California Hydrologic Shortages'!T24&gt;0,MAX(0,'MWD Depletions'!T24-'California Hydrologic Shortages'!T24),'MWD Depletions'!T24)</f>
        <v>854377</v>
      </c>
      <c r="U24" s="94">
        <f>IF('California Hydrologic Shortages'!U24&gt;0,MAX(0,'MWD Depletions'!U24-'California Hydrologic Shortages'!U24),'MWD Depletions'!U24)</f>
        <v>854377</v>
      </c>
      <c r="V24" s="94">
        <f>IF('California Hydrologic Shortages'!V24&gt;0,MAX(0,'MWD Depletions'!V24-'California Hydrologic Shortages'!V24),'MWD Depletions'!V24)</f>
        <v>854377</v>
      </c>
      <c r="W24" s="94">
        <f>IF('California Hydrologic Shortages'!W24&gt;0,MAX(0,'MWD Depletions'!W24-'California Hydrologic Shortages'!W24),'MWD Depletions'!W24)</f>
        <v>854377</v>
      </c>
      <c r="X24" s="95">
        <f>IF('California Hydrologic Shortages'!X24&gt;0,MAX(0,'MWD Depletions'!X24-'California Hydrologic Shortages'!X24),'MWD Depletions'!X24)</f>
        <v>854377</v>
      </c>
      <c r="Y24" s="97">
        <f>IF('California Hydrologic Shortages'!Y24&gt;0,MAX(0,'MWD Depletions'!Y24-'California Hydrologic Shortages'!Y24),'MWD Depletions'!Y24)</f>
        <v>854377</v>
      </c>
      <c r="Z24" s="95">
        <f>IF('California Hydrologic Shortages'!Z24&gt;0,MAX(0,'MWD Depletions'!Z24-'California Hydrologic Shortages'!Z24),'MWD Depletions'!Z24)</f>
        <v>854377</v>
      </c>
      <c r="AA24" s="95">
        <f>IF('California Hydrologic Shortages'!AA24&gt;0,MAX(0,'MWD Depletions'!AA24-'California Hydrologic Shortages'!AA24),'MWD Depletions'!AA24)</f>
        <v>854377</v>
      </c>
      <c r="AB24" s="95">
        <f>IF('California Hydrologic Shortages'!AB24&gt;0,MAX(0,'MWD Depletions'!AB24-'California Hydrologic Shortages'!AB24),'MWD Depletions'!AB24)</f>
        <v>854377</v>
      </c>
      <c r="AC24" s="95">
        <f>IF('California Hydrologic Shortages'!AC24&gt;0,MAX(0,'MWD Depletions'!AC24-'California Hydrologic Shortages'!AC24),'MWD Depletions'!AC24)</f>
        <v>854377</v>
      </c>
      <c r="AD24" s="97">
        <f>IF('California Hydrologic Shortages'!AD24&gt;0,MAX(0,'MWD Depletions'!AD24-'California Hydrologic Shortages'!AD24),'MWD Depletions'!AD24)</f>
        <v>854377</v>
      </c>
      <c r="AE24" s="97">
        <f>IF('California Hydrologic Shortages'!AE24&gt;0,MAX(0,'MWD Depletions'!AE24-'California Hydrologic Shortages'!AE24),'MWD Depletions'!AE24)</f>
        <v>854377</v>
      </c>
      <c r="AF24" s="97">
        <f>IF('California Hydrologic Shortages'!AF24&gt;0,MAX(0,'MWD Depletions'!AF24-'California Hydrologic Shortages'!AF24),'MWD Depletions'!AF24)</f>
        <v>854377</v>
      </c>
      <c r="AG24" s="97">
        <f>IF('California Hydrologic Shortages'!AG24&gt;0,MAX(0,'MWD Depletions'!AG24-'California Hydrologic Shortages'!AG24),'MWD Depletions'!AG24)</f>
        <v>854377</v>
      </c>
      <c r="AH24" s="97">
        <f>IF('California Hydrologic Shortages'!AH24&gt;0,MAX(0,'MWD Depletions'!AH24-'California Hydrologic Shortages'!AH24),'MWD Depletions'!AH24)</f>
        <v>854377</v>
      </c>
      <c r="AI24" s="97">
        <f>IF('California Hydrologic Shortages'!AI24&gt;0,MAX(0,'MWD Depletions'!AI24-'California Hydrologic Shortages'!AI24),'MWD Depletions'!AI24)</f>
        <v>854377</v>
      </c>
      <c r="AJ24" s="97">
        <f>IF('California Hydrologic Shortages'!AJ24&gt;0,MAX(0,'MWD Depletions'!AJ24-'California Hydrologic Shortages'!AJ24),'MWD Depletions'!AJ24)</f>
        <v>854377</v>
      </c>
      <c r="AK24" s="97">
        <f>IF('California Hydrologic Shortages'!AK24&gt;0,MAX(0,'MWD Depletions'!AK24-'California Hydrologic Shortages'!AK24),'MWD Depletions'!AK24)</f>
        <v>854377</v>
      </c>
      <c r="AL24" s="97">
        <f>IF('California Hydrologic Shortages'!AL24&gt;0,MAX(0,'MWD Depletions'!AL24-'California Hydrologic Shortages'!AL24),'MWD Depletions'!AL24)</f>
        <v>854377</v>
      </c>
      <c r="AM24" s="97">
        <f>IF('California Hydrologic Shortages'!AM24&gt;0,MAX(0,'MWD Depletions'!AM24-'California Hydrologic Shortages'!AM24),'MWD Depletions'!AM24)</f>
        <v>854377</v>
      </c>
      <c r="AN24" s="97">
        <f>IF('California Hydrologic Shortages'!AN24&gt;0,MAX(0,'MWD Depletions'!AN24-'California Hydrologic Shortages'!AN24),'MWD Depletions'!AN24)</f>
        <v>854377</v>
      </c>
      <c r="AO24" s="97">
        <f>IF('California Hydrologic Shortages'!AO24&gt;0,MAX(0,'MWD Depletions'!AO24-'California Hydrologic Shortages'!AO24),'MWD Depletions'!AO24)</f>
        <v>854377</v>
      </c>
      <c r="AP24" s="97">
        <f>IF('California Hydrologic Shortages'!AP24&gt;0,MAX(0,'MWD Depletions'!AP24-'California Hydrologic Shortages'!AP24),'MWD Depletions'!AP24)</f>
        <v>854377</v>
      </c>
      <c r="AQ24" s="97">
        <f>IF('California Hydrologic Shortages'!AQ24&gt;0,MAX(0,'MWD Depletions'!AQ24-'California Hydrologic Shortages'!AQ24),'MWD Depletions'!AQ24)</f>
        <v>854377</v>
      </c>
      <c r="AR24" s="97">
        <f>IF('California Hydrologic Shortages'!AR24&gt;0,MAX(0,'MWD Depletions'!AR24-'California Hydrologic Shortages'!AR24),'MWD Depletions'!AR24)</f>
        <v>854377</v>
      </c>
      <c r="AS24" s="95">
        <f>IF('California Hydrologic Shortages'!AS24&gt;0,MAX(0,'MWD Depletions'!AS24-'California Hydrologic Shortages'!AS24),'MWD Depletions'!AS24)</f>
        <v>854377</v>
      </c>
      <c r="AT24" s="95">
        <f>IF('California Hydrologic Shortages'!AT24&gt;0,MAX(0,'MWD Depletions'!AT24-'California Hydrologic Shortages'!AT24),'MWD Depletions'!AT24)</f>
        <v>854377</v>
      </c>
      <c r="AU24" s="95">
        <f>IF('California Hydrologic Shortages'!AU24&gt;0,MAX(0,'MWD Depletions'!AU24-'California Hydrologic Shortages'!AU24),'MWD Depletions'!AU24)</f>
        <v>854377</v>
      </c>
      <c r="AV24" s="94">
        <f>IF('California Hydrologic Shortages'!AV24&gt;0,MAX(0,'MWD Depletions'!AV24-'California Hydrologic Shortages'!AV24),'MWD Depletions'!AV24)</f>
        <v>854377</v>
      </c>
      <c r="AW24" s="95">
        <f>IF('California Hydrologic Shortages'!AW24&gt;0,MAX(0,'MWD Depletions'!AW24-'California Hydrologic Shortages'!AW24),'MWD Depletions'!AW24)</f>
        <v>854377</v>
      </c>
      <c r="AX24" s="95">
        <f>IF('California Hydrologic Shortages'!AX24&gt;0,MAX(0,'MWD Depletions'!AX24-'California Hydrologic Shortages'!AX24),'MWD Depletions'!AX24)</f>
        <v>854377</v>
      </c>
      <c r="AY24" s="95">
        <f>IF('California Hydrologic Shortages'!AY24&gt;0,MAX(0,'MWD Depletions'!AY24-'California Hydrologic Shortages'!AY24),'MWD Depletions'!AY24)</f>
        <v>854377</v>
      </c>
      <c r="AZ24" s="95">
        <f>IF('California Hydrologic Shortages'!AZ24&gt;0,MAX(0,'MWD Depletions'!AZ24-'California Hydrologic Shortages'!AZ24),'MWD Depletions'!AZ24)</f>
        <v>854377</v>
      </c>
      <c r="BA24" s="96">
        <f>IF('California Hydrologic Shortages'!BA24&gt;0,MAX(0,'MWD Depletions'!BA24-'California Hydrologic Shortages'!BA24),'MWD Depletions'!BA24)</f>
        <v>1104377</v>
      </c>
      <c r="BB24" s="98">
        <f>IF('California Hydrologic Shortages'!BB24&gt;0,MAX(0,'MWD Depletions'!BB24-'California Hydrologic Shortages'!BB24),'MWD Depletions'!BB24)</f>
        <v>1127677</v>
      </c>
      <c r="BC24" s="98">
        <f>IF('California Hydrologic Shortages'!BC24&gt;0,MAX(0,'MWD Depletions'!BC24-'California Hydrologic Shortages'!BC24),'MWD Depletions'!BC24)</f>
        <v>1250000</v>
      </c>
      <c r="BD24" s="96">
        <f>IF('California Hydrologic Shortages'!BD24&gt;0,MAX(0,'MWD Depletions'!BD24-'California Hydrologic Shortages'!BD24),'MWD Depletions'!BD24)</f>
        <v>1104377</v>
      </c>
      <c r="BE24" s="96">
        <f>IF('California Hydrologic Shortages'!BE24&gt;0,MAX(0,'MWD Depletions'!BE24-'California Hydrologic Shortages'!BE24),'MWD Depletions'!BE24)</f>
        <v>1104377</v>
      </c>
      <c r="BF24" s="96">
        <f>IF('California Hydrologic Shortages'!BF24&gt;0,MAX(0,'MWD Depletions'!BF24-'California Hydrologic Shortages'!BF24),'MWD Depletions'!BF24)</f>
        <v>1104377</v>
      </c>
      <c r="BG24" s="96">
        <f>IF('California Hydrologic Shortages'!BG24&gt;0,MAX(0,'MWD Depletions'!BG24-'California Hydrologic Shortages'!BG24),'MWD Depletions'!BG24)</f>
        <v>1104377</v>
      </c>
      <c r="BH24" s="96">
        <f>IF('California Hydrologic Shortages'!BH24&gt;0,MAX(0,'MWD Depletions'!BH24-'California Hydrologic Shortages'!BH24),'MWD Depletions'!BH24)</f>
        <v>1104377</v>
      </c>
      <c r="BI24" s="93">
        <f>IF('California Hydrologic Shortages'!BI24&gt;0,MAX(0,'MWD Depletions'!BI24-'California Hydrologic Shortages'!BI24),'MWD Depletions'!BI24)</f>
        <v>854377</v>
      </c>
      <c r="BJ24" s="93">
        <f>IF('California Hydrologic Shortages'!BJ24&gt;0,MAX(0,'MWD Depletions'!BJ24-'California Hydrologic Shortages'!BJ24),'MWD Depletions'!BJ24)</f>
        <v>854377</v>
      </c>
      <c r="BK24" s="93">
        <f>IF('California Hydrologic Shortages'!BK24&gt;0,MAX(0,'MWD Depletions'!BK24-'California Hydrologic Shortages'!BK24),'MWD Depletions'!BK24)</f>
        <v>854377</v>
      </c>
      <c r="BL24" s="93">
        <f>IF('California Hydrologic Shortages'!BL24&gt;0,MAX(0,'MWD Depletions'!BL24-'California Hydrologic Shortages'!BL24),'MWD Depletions'!BL24)</f>
        <v>854377</v>
      </c>
      <c r="BM24" s="93">
        <f>IF('California Hydrologic Shortages'!BM24&gt;0,MAX(0,'MWD Depletions'!BM24-'California Hydrologic Shortages'!BM24),'MWD Depletions'!BM24)</f>
        <v>854377</v>
      </c>
      <c r="BN24" s="94">
        <f>IF('California Hydrologic Shortages'!BN24&gt;0,MAX(0,'MWD Depletions'!BN24-'California Hydrologic Shortages'!BN24),'MWD Depletions'!BN24)</f>
        <v>854377</v>
      </c>
      <c r="BO24" s="93">
        <f>IF('California Hydrologic Shortages'!BO24&gt;0,MAX(0,'MWD Depletions'!BO24-'California Hydrologic Shortages'!BO24),'MWD Depletions'!BO24)</f>
        <v>854377</v>
      </c>
      <c r="BP24" s="94">
        <f>IF('California Hydrologic Shortages'!BP24&gt;0,MAX(0,'MWD Depletions'!BP24-'California Hydrologic Shortages'!BP24),'MWD Depletions'!BP24)</f>
        <v>854377</v>
      </c>
      <c r="BQ24" s="94">
        <f>IF('California Hydrologic Shortages'!BQ24&gt;0,MAX(0,'MWD Depletions'!BQ24-'California Hydrologic Shortages'!BQ24),'MWD Depletions'!BQ24)</f>
        <v>854377</v>
      </c>
      <c r="BR24" s="94">
        <f>IF('California Hydrologic Shortages'!BR24&gt;0,MAX(0,'MWD Depletions'!BR24-'California Hydrologic Shortages'!BR24),'MWD Depletions'!BR24)</f>
        <v>854377</v>
      </c>
      <c r="BS24" s="94">
        <f>IF('California Hydrologic Shortages'!BS24&gt;0,MAX(0,'MWD Depletions'!BS24-'California Hydrologic Shortages'!BS24),'MWD Depletions'!BS24)</f>
        <v>854377</v>
      </c>
      <c r="BT24" s="95">
        <f>IF('California Hydrologic Shortages'!BT24&gt;0,MAX(0,'MWD Depletions'!BT24-'California Hydrologic Shortages'!BT24),'MWD Depletions'!BT24)</f>
        <v>854377</v>
      </c>
      <c r="BU24" s="95">
        <f>IF('California Hydrologic Shortages'!BU24&gt;0,MAX(0,'MWD Depletions'!BU24-'California Hydrologic Shortages'!BU24),'MWD Depletions'!BU24)</f>
        <v>854377</v>
      </c>
      <c r="BV24" s="94">
        <f>IF('California Hydrologic Shortages'!BV24&gt;0,MAX(0,'MWD Depletions'!BV24-'California Hydrologic Shortages'!BV24),'MWD Depletions'!BV24)</f>
        <v>854377</v>
      </c>
      <c r="BW24" s="97">
        <f>IF('California Hydrologic Shortages'!BW24&gt;0,MAX(0,'MWD Depletions'!BW24-'California Hydrologic Shortages'!BW24),'MWD Depletions'!BW24)</f>
        <v>854377</v>
      </c>
      <c r="BX24" s="97">
        <f>IF('California Hydrologic Shortages'!BX24&gt;0,MAX(0,'MWD Depletions'!BX24-'California Hydrologic Shortages'!BX24),'MWD Depletions'!BX24)</f>
        <v>854377</v>
      </c>
      <c r="BY24" s="97">
        <f>IF('California Hydrologic Shortages'!BY24&gt;0,MAX(0,'MWD Depletions'!BY24-'California Hydrologic Shortages'!BY24),'MWD Depletions'!BY24)</f>
        <v>854377</v>
      </c>
      <c r="BZ24" s="97">
        <f>IF('California Hydrologic Shortages'!BZ24&gt;0,MAX(0,'MWD Depletions'!BZ24-'California Hydrologic Shortages'!BZ24),'MWD Depletions'!BZ24)</f>
        <v>854377</v>
      </c>
      <c r="CA24" s="97">
        <f>IF('California Hydrologic Shortages'!CA24&gt;0,MAX(0,'MWD Depletions'!CA24-'California Hydrologic Shortages'!CA24),'MWD Depletions'!CA24)</f>
        <v>854377</v>
      </c>
      <c r="CB24" s="97">
        <f>IF('California Hydrologic Shortages'!CB24&gt;0,MAX(0,'MWD Depletions'!CB24-'California Hydrologic Shortages'!CB24),'MWD Depletions'!CB24)</f>
        <v>854377</v>
      </c>
      <c r="CC24" s="134">
        <f>IF('California Hydrologic Shortages'!CC24&gt;0,MAX(0,'MWD Depletions'!CC24-'California Hydrologic Shortages'!CC24),'MWD Depletions'!CC24)</f>
        <v>854377</v>
      </c>
      <c r="CD24" s="97">
        <f>IF('California Hydrologic Shortages'!CD24&gt;0,MAX(0,'MWD Depletions'!CD24-'California Hydrologic Shortages'!CD24),'MWD Depletions'!CD24)</f>
        <v>854377</v>
      </c>
      <c r="CE24" s="97">
        <f>IF('California Hydrologic Shortages'!CE24&gt;0,MAX(0,'MWD Depletions'!CE24-'California Hydrologic Shortages'!CE24),'MWD Depletions'!CE24)</f>
        <v>854377</v>
      </c>
      <c r="CF24" s="94">
        <f>IF('California Hydrologic Shortages'!CF24&gt;0,MAX(0,'MWD Depletions'!CF24-'California Hydrologic Shortages'!CF24),'MWD Depletions'!CF24)</f>
        <v>854377</v>
      </c>
      <c r="CG24" s="93">
        <f>IF('California Hydrologic Shortages'!CG24&gt;0,MAX(0,'MWD Depletions'!CG24-'California Hydrologic Shortages'!CG24),'MWD Depletions'!CG24)</f>
        <v>854377</v>
      </c>
      <c r="CH24" s="93">
        <f>IF('California Hydrologic Shortages'!CH24&gt;0,MAX(0,'MWD Depletions'!CH24-'California Hydrologic Shortages'!CH24),'MWD Depletions'!CH24)</f>
        <v>854377</v>
      </c>
      <c r="CI24" s="93">
        <f>IF('California Hydrologic Shortages'!CI24&gt;0,MAX(0,'MWD Depletions'!CI24-'California Hydrologic Shortages'!CI24),'MWD Depletions'!CI24)</f>
        <v>854377</v>
      </c>
      <c r="CJ24" s="93">
        <f>IF('California Hydrologic Shortages'!CJ24&gt;0,MAX(0,'MWD Depletions'!CJ24-'California Hydrologic Shortages'!CJ24),'MWD Depletions'!CJ24)</f>
        <v>854377</v>
      </c>
      <c r="CK24" s="96">
        <f>IF('California Hydrologic Shortages'!CK24&gt;0,MAX(0,'MWD Depletions'!CK24-'California Hydrologic Shortages'!CK24),'MWD Depletions'!CK24)</f>
        <v>1104377</v>
      </c>
      <c r="CL24" s="96">
        <f>IF('California Hydrologic Shortages'!CL24&gt;0,MAX(0,'MWD Depletions'!CL24-'California Hydrologic Shortages'!CL24),'MWD Depletions'!CL24)</f>
        <v>1104377</v>
      </c>
      <c r="CM24" s="93">
        <f>IF('California Hydrologic Shortages'!CM24&gt;0,MAX(0,'MWD Depletions'!CM24-'California Hydrologic Shortages'!CM24),'MWD Depletions'!CM24)</f>
        <v>854377</v>
      </c>
      <c r="CN24" s="96">
        <f>IF('California Hydrologic Shortages'!CN24&gt;0,MAX(0,'MWD Depletions'!CN24-'California Hydrologic Shortages'!CN24),'MWD Depletions'!CN24)</f>
        <v>1104377</v>
      </c>
      <c r="CO24" s="93">
        <f>IF('California Hydrologic Shortages'!CO24&gt;0,MAX(0,'MWD Depletions'!CO24-'California Hydrologic Shortages'!CO24),'MWD Depletions'!CO24)</f>
        <v>854377</v>
      </c>
      <c r="CP24" s="12"/>
      <c r="CQ24" s="69">
        <f t="shared" si="0"/>
        <v>886453.07692307688</v>
      </c>
      <c r="CR24" s="69">
        <f t="shared" si="1"/>
        <v>1250000</v>
      </c>
      <c r="CS24" s="69">
        <f t="shared" si="2"/>
        <v>854377</v>
      </c>
    </row>
    <row r="25" spans="1:97" ht="14.25" thickBot="1" x14ac:dyDescent="0.3">
      <c r="A25" s="4"/>
      <c r="B25" s="13">
        <v>2029</v>
      </c>
      <c r="C25" s="93">
        <f>IF('California Hydrologic Shortages'!C25&gt;0,MAX(0,'MWD Depletions'!C25-'California Hydrologic Shortages'!C25),'MWD Depletions'!C25)</f>
        <v>854377</v>
      </c>
      <c r="D25" s="94">
        <f>IF('California Hydrologic Shortages'!D25&gt;0,MAX(0,'MWD Depletions'!D25-'California Hydrologic Shortages'!D25),'MWD Depletions'!D25)</f>
        <v>854377</v>
      </c>
      <c r="E25" s="95">
        <f>IF('California Hydrologic Shortages'!E25&gt;0,MAX(0,'MWD Depletions'!E25-'California Hydrologic Shortages'!E25),'MWD Depletions'!E25)</f>
        <v>854377</v>
      </c>
      <c r="F25" s="97">
        <f>IF('California Hydrologic Shortages'!F25&gt;0,MAX(0,'MWD Depletions'!F25-'California Hydrologic Shortages'!F25),'MWD Depletions'!F25)</f>
        <v>854377</v>
      </c>
      <c r="G25" s="95">
        <f>IF('California Hydrologic Shortages'!G25&gt;0,MAX(0,'MWD Depletions'!G25-'California Hydrologic Shortages'!G25),'MWD Depletions'!G25)</f>
        <v>854377</v>
      </c>
      <c r="H25" s="95">
        <f>IF('California Hydrologic Shortages'!H25&gt;0,MAX(0,'MWD Depletions'!H25-'California Hydrologic Shortages'!H25),'MWD Depletions'!H25)</f>
        <v>854377</v>
      </c>
      <c r="I25" s="97">
        <f>IF('California Hydrologic Shortages'!I25&gt;0,MAX(0,'MWD Depletions'!I25-'California Hydrologic Shortages'!I25),'MWD Depletions'!I25)</f>
        <v>854377</v>
      </c>
      <c r="J25" s="97">
        <f>IF('California Hydrologic Shortages'!J25&gt;0,MAX(0,'MWD Depletions'!J25-'California Hydrologic Shortages'!J25),'MWD Depletions'!J25)</f>
        <v>854377</v>
      </c>
      <c r="K25" s="97">
        <f>IF('California Hydrologic Shortages'!K25&gt;0,MAX(0,'MWD Depletions'!K25-'California Hydrologic Shortages'!K25),'MWD Depletions'!K25)</f>
        <v>854377</v>
      </c>
      <c r="L25" s="97">
        <f>IF('California Hydrologic Shortages'!L25&gt;0,MAX(0,'MWD Depletions'!L25-'California Hydrologic Shortages'!L25),'MWD Depletions'!L25)</f>
        <v>854377</v>
      </c>
      <c r="M25" s="97">
        <f>IF('California Hydrologic Shortages'!M25&gt;0,MAX(0,'MWD Depletions'!M25-'California Hydrologic Shortages'!M25),'MWD Depletions'!M25)</f>
        <v>854377</v>
      </c>
      <c r="N25" s="97">
        <f>IF('California Hydrologic Shortages'!N25&gt;0,MAX(0,'MWD Depletions'!N25-'California Hydrologic Shortages'!N25),'MWD Depletions'!N25)</f>
        <v>854377</v>
      </c>
      <c r="O25" s="97">
        <f>IF('California Hydrologic Shortages'!O25&gt;0,MAX(0,'MWD Depletions'!O25-'California Hydrologic Shortages'!O25),'MWD Depletions'!O25)</f>
        <v>854377</v>
      </c>
      <c r="P25" s="95">
        <f>IF('California Hydrologic Shortages'!P25&gt;0,MAX(0,'MWD Depletions'!P25-'California Hydrologic Shortages'!P25),'MWD Depletions'!P25)</f>
        <v>854377</v>
      </c>
      <c r="Q25" s="94">
        <f>IF('California Hydrologic Shortages'!Q25&gt;0,MAX(0,'MWD Depletions'!Q25-'California Hydrologic Shortages'!Q25),'MWD Depletions'!Q25)</f>
        <v>854377</v>
      </c>
      <c r="R25" s="95">
        <f>IF('California Hydrologic Shortages'!R25&gt;0,MAX(0,'MWD Depletions'!R25-'California Hydrologic Shortages'!R25),'MWD Depletions'!R25)</f>
        <v>854377</v>
      </c>
      <c r="S25" s="95">
        <f>IF('California Hydrologic Shortages'!S25&gt;0,MAX(0,'MWD Depletions'!S25-'California Hydrologic Shortages'!S25),'MWD Depletions'!S25)</f>
        <v>854377</v>
      </c>
      <c r="T25" s="95">
        <f>IF('California Hydrologic Shortages'!T25&gt;0,MAX(0,'MWD Depletions'!T25-'California Hydrologic Shortages'!T25),'MWD Depletions'!T25)</f>
        <v>854377</v>
      </c>
      <c r="U25" s="94">
        <f>IF('California Hydrologic Shortages'!U25&gt;0,MAX(0,'MWD Depletions'!U25-'California Hydrologic Shortages'!U25),'MWD Depletions'!U25)</f>
        <v>854377</v>
      </c>
      <c r="V25" s="94">
        <f>IF('California Hydrologic Shortages'!V25&gt;0,MAX(0,'MWD Depletions'!V25-'California Hydrologic Shortages'!V25),'MWD Depletions'!V25)</f>
        <v>854377</v>
      </c>
      <c r="W25" s="95">
        <f>IF('California Hydrologic Shortages'!W25&gt;0,MAX(0,'MWD Depletions'!W25-'California Hydrologic Shortages'!W25),'MWD Depletions'!W25)</f>
        <v>854377</v>
      </c>
      <c r="X25" s="97">
        <f>IF('California Hydrologic Shortages'!X25&gt;0,MAX(0,'MWD Depletions'!X25-'California Hydrologic Shortages'!X25),'MWD Depletions'!X25)</f>
        <v>854377</v>
      </c>
      <c r="Y25" s="95">
        <f>IF('California Hydrologic Shortages'!Y25&gt;0,MAX(0,'MWD Depletions'!Y25-'California Hydrologic Shortages'!Y25),'MWD Depletions'!Y25)</f>
        <v>854377</v>
      </c>
      <c r="Z25" s="95">
        <f>IF('California Hydrologic Shortages'!Z25&gt;0,MAX(0,'MWD Depletions'!Z25-'California Hydrologic Shortages'!Z25),'MWD Depletions'!Z25)</f>
        <v>854377</v>
      </c>
      <c r="AA25" s="95">
        <f>IF('California Hydrologic Shortages'!AA25&gt;0,MAX(0,'MWD Depletions'!AA25-'California Hydrologic Shortages'!AA25),'MWD Depletions'!AA25)</f>
        <v>854377</v>
      </c>
      <c r="AB25" s="95">
        <f>IF('California Hydrologic Shortages'!AB25&gt;0,MAX(0,'MWD Depletions'!AB25-'California Hydrologic Shortages'!AB25),'MWD Depletions'!AB25)</f>
        <v>854377</v>
      </c>
      <c r="AC25" s="97">
        <f>IF('California Hydrologic Shortages'!AC25&gt;0,MAX(0,'MWD Depletions'!AC25-'California Hydrologic Shortages'!AC25),'MWD Depletions'!AC25)</f>
        <v>854377</v>
      </c>
      <c r="AD25" s="97">
        <f>IF('California Hydrologic Shortages'!AD25&gt;0,MAX(0,'MWD Depletions'!AD25-'California Hydrologic Shortages'!AD25),'MWD Depletions'!AD25)</f>
        <v>854377</v>
      </c>
      <c r="AE25" s="97">
        <f>IF('California Hydrologic Shortages'!AE25&gt;0,MAX(0,'MWD Depletions'!AE25-'California Hydrologic Shortages'!AE25),'MWD Depletions'!AE25)</f>
        <v>854377</v>
      </c>
      <c r="AF25" s="97">
        <f>IF('California Hydrologic Shortages'!AF25&gt;0,MAX(0,'MWD Depletions'!AF25-'California Hydrologic Shortages'!AF25),'MWD Depletions'!AF25)</f>
        <v>854377</v>
      </c>
      <c r="AG25" s="97">
        <f>IF('California Hydrologic Shortages'!AG25&gt;0,MAX(0,'MWD Depletions'!AG25-'California Hydrologic Shortages'!AG25),'MWD Depletions'!AG25)</f>
        <v>854377</v>
      </c>
      <c r="AH25" s="97">
        <f>IF('California Hydrologic Shortages'!AH25&gt;0,MAX(0,'MWD Depletions'!AH25-'California Hydrologic Shortages'!AH25),'MWD Depletions'!AH25)</f>
        <v>854377</v>
      </c>
      <c r="AI25" s="97">
        <f>IF('California Hydrologic Shortages'!AI25&gt;0,MAX(0,'MWD Depletions'!AI25-'California Hydrologic Shortages'!AI25),'MWD Depletions'!AI25)</f>
        <v>854377</v>
      </c>
      <c r="AJ25" s="97">
        <f>IF('California Hydrologic Shortages'!AJ25&gt;0,MAX(0,'MWD Depletions'!AJ25-'California Hydrologic Shortages'!AJ25),'MWD Depletions'!AJ25)</f>
        <v>854377</v>
      </c>
      <c r="AK25" s="97">
        <f>IF('California Hydrologic Shortages'!AK25&gt;0,MAX(0,'MWD Depletions'!AK25-'California Hydrologic Shortages'!AK25),'MWD Depletions'!AK25)</f>
        <v>854377</v>
      </c>
      <c r="AL25" s="97">
        <f>IF('California Hydrologic Shortages'!AL25&gt;0,MAX(0,'MWD Depletions'!AL25-'California Hydrologic Shortages'!AL25),'MWD Depletions'!AL25)</f>
        <v>854377</v>
      </c>
      <c r="AM25" s="97">
        <f>IF('California Hydrologic Shortages'!AM25&gt;0,MAX(0,'MWD Depletions'!AM25-'California Hydrologic Shortages'!AM25),'MWD Depletions'!AM25)</f>
        <v>854377</v>
      </c>
      <c r="AN25" s="97">
        <f>IF('California Hydrologic Shortages'!AN25&gt;0,MAX(0,'MWD Depletions'!AN25-'California Hydrologic Shortages'!AN25),'MWD Depletions'!AN25)</f>
        <v>854377</v>
      </c>
      <c r="AO25" s="97">
        <f>IF('California Hydrologic Shortages'!AO25&gt;0,MAX(0,'MWD Depletions'!AO25-'California Hydrologic Shortages'!AO25),'MWD Depletions'!AO25)</f>
        <v>854377</v>
      </c>
      <c r="AP25" s="97">
        <f>IF('California Hydrologic Shortages'!AP25&gt;0,MAX(0,'MWD Depletions'!AP25-'California Hydrologic Shortages'!AP25),'MWD Depletions'!AP25)</f>
        <v>854377</v>
      </c>
      <c r="AQ25" s="97">
        <f>IF('California Hydrologic Shortages'!AQ25&gt;0,MAX(0,'MWD Depletions'!AQ25-'California Hydrologic Shortages'!AQ25),'MWD Depletions'!AQ25)</f>
        <v>854377</v>
      </c>
      <c r="AR25" s="97">
        <f>IF('California Hydrologic Shortages'!AR25&gt;0,MAX(0,'MWD Depletions'!AR25-'California Hydrologic Shortages'!AR25),'MWD Depletions'!AR25)</f>
        <v>854377</v>
      </c>
      <c r="AS25" s="95">
        <f>IF('California Hydrologic Shortages'!AS25&gt;0,MAX(0,'MWD Depletions'!AS25-'California Hydrologic Shortages'!AS25),'MWD Depletions'!AS25)</f>
        <v>854377</v>
      </c>
      <c r="AT25" s="95">
        <f>IF('California Hydrologic Shortages'!AT25&gt;0,MAX(0,'MWD Depletions'!AT25-'California Hydrologic Shortages'!AT25),'MWD Depletions'!AT25)</f>
        <v>854377</v>
      </c>
      <c r="AU25" s="95">
        <f>IF('California Hydrologic Shortages'!AU25&gt;0,MAX(0,'MWD Depletions'!AU25-'California Hydrologic Shortages'!AU25),'MWD Depletions'!AU25)</f>
        <v>854377</v>
      </c>
      <c r="AV25" s="95">
        <f>IF('California Hydrologic Shortages'!AV25&gt;0,MAX(0,'MWD Depletions'!AV25-'California Hydrologic Shortages'!AV25),'MWD Depletions'!AV25)</f>
        <v>854377</v>
      </c>
      <c r="AW25" s="95">
        <f>IF('California Hydrologic Shortages'!AW25&gt;0,MAX(0,'MWD Depletions'!AW25-'California Hydrologic Shortages'!AW25),'MWD Depletions'!AW25)</f>
        <v>854377</v>
      </c>
      <c r="AX25" s="95">
        <f>IF('California Hydrologic Shortages'!AX25&gt;0,MAX(0,'MWD Depletions'!AX25-'California Hydrologic Shortages'!AX25),'MWD Depletions'!AX25)</f>
        <v>854377</v>
      </c>
      <c r="AY25" s="95">
        <f>IF('California Hydrologic Shortages'!AY25&gt;0,MAX(0,'MWD Depletions'!AY25-'California Hydrologic Shortages'!AY25),'MWD Depletions'!AY25)</f>
        <v>854377</v>
      </c>
      <c r="AZ25" s="96">
        <f>IF('California Hydrologic Shortages'!AZ25&gt;0,MAX(0,'MWD Depletions'!AZ25-'California Hydrologic Shortages'!AZ25),'MWD Depletions'!AZ25)</f>
        <v>1104377</v>
      </c>
      <c r="BA25" s="96">
        <f>IF('California Hydrologic Shortages'!BA25&gt;0,MAX(0,'MWD Depletions'!BA25-'California Hydrologic Shortages'!BA25),'MWD Depletions'!BA25)</f>
        <v>1104377</v>
      </c>
      <c r="BB25" s="99">
        <f>IF('California Hydrologic Shortages'!BB25&gt;0,MAX(0,'MWD Depletions'!BB25-'California Hydrologic Shortages'!BB25),'MWD Depletions'!BB25)</f>
        <v>1250000</v>
      </c>
      <c r="BC25" s="96">
        <f>IF('California Hydrologic Shortages'!BC25&gt;0,MAX(0,'MWD Depletions'!BC25-'California Hydrologic Shortages'!BC25),'MWD Depletions'!BC25)</f>
        <v>1104377</v>
      </c>
      <c r="BD25" s="96">
        <f>IF('California Hydrologic Shortages'!BD25&gt;0,MAX(0,'MWD Depletions'!BD25-'California Hydrologic Shortages'!BD25),'MWD Depletions'!BD25)</f>
        <v>1104377</v>
      </c>
      <c r="BE25" s="96">
        <f>IF('California Hydrologic Shortages'!BE25&gt;0,MAX(0,'MWD Depletions'!BE25-'California Hydrologic Shortages'!BE25),'MWD Depletions'!BE25)</f>
        <v>1104377</v>
      </c>
      <c r="BF25" s="96">
        <f>IF('California Hydrologic Shortages'!BF25&gt;0,MAX(0,'MWD Depletions'!BF25-'California Hydrologic Shortages'!BF25),'MWD Depletions'!BF25)</f>
        <v>1104377</v>
      </c>
      <c r="BG25" s="96">
        <f>IF('California Hydrologic Shortages'!BG25&gt;0,MAX(0,'MWD Depletions'!BG25-'California Hydrologic Shortages'!BG25),'MWD Depletions'!BG25)</f>
        <v>1104377</v>
      </c>
      <c r="BH25" s="93">
        <f>IF('California Hydrologic Shortages'!BH25&gt;0,MAX(0,'MWD Depletions'!BH25-'California Hydrologic Shortages'!BH25),'MWD Depletions'!BH25)</f>
        <v>854377</v>
      </c>
      <c r="BI25" s="93">
        <f>IF('California Hydrologic Shortages'!BI25&gt;0,MAX(0,'MWD Depletions'!BI25-'California Hydrologic Shortages'!BI25),'MWD Depletions'!BI25)</f>
        <v>854377</v>
      </c>
      <c r="BJ25" s="93">
        <f>IF('California Hydrologic Shortages'!BJ25&gt;0,MAX(0,'MWD Depletions'!BJ25-'California Hydrologic Shortages'!BJ25),'MWD Depletions'!BJ25)</f>
        <v>854377</v>
      </c>
      <c r="BK25" s="93">
        <f>IF('California Hydrologic Shortages'!BK25&gt;0,MAX(0,'MWD Depletions'!BK25-'California Hydrologic Shortages'!BK25),'MWD Depletions'!BK25)</f>
        <v>854377</v>
      </c>
      <c r="BL25" s="93">
        <f>IF('California Hydrologic Shortages'!BL25&gt;0,MAX(0,'MWD Depletions'!BL25-'California Hydrologic Shortages'!BL25),'MWD Depletions'!BL25)</f>
        <v>854377</v>
      </c>
      <c r="BM25" s="93">
        <f>IF('California Hydrologic Shortages'!BM25&gt;0,MAX(0,'MWD Depletions'!BM25-'California Hydrologic Shortages'!BM25),'MWD Depletions'!BM25)</f>
        <v>854377</v>
      </c>
      <c r="BN25" s="93">
        <f>IF('California Hydrologic Shortages'!BN25&gt;0,MAX(0,'MWD Depletions'!BN25-'California Hydrologic Shortages'!BN25),'MWD Depletions'!BN25)</f>
        <v>854377</v>
      </c>
      <c r="BO25" s="93">
        <f>IF('California Hydrologic Shortages'!BO25&gt;0,MAX(0,'MWD Depletions'!BO25-'California Hydrologic Shortages'!BO25),'MWD Depletions'!BO25)</f>
        <v>854377</v>
      </c>
      <c r="BP25" s="94">
        <f>IF('California Hydrologic Shortages'!BP25&gt;0,MAX(0,'MWD Depletions'!BP25-'California Hydrologic Shortages'!BP25),'MWD Depletions'!BP25)</f>
        <v>854377</v>
      </c>
      <c r="BQ25" s="94">
        <f>IF('California Hydrologic Shortages'!BQ25&gt;0,MAX(0,'MWD Depletions'!BQ25-'California Hydrologic Shortages'!BQ25),'MWD Depletions'!BQ25)</f>
        <v>854377</v>
      </c>
      <c r="BR25" s="95">
        <f>IF('California Hydrologic Shortages'!BR25&gt;0,MAX(0,'MWD Depletions'!BR25-'California Hydrologic Shortages'!BR25),'MWD Depletions'!BR25)</f>
        <v>854377</v>
      </c>
      <c r="BS25" s="95">
        <f>IF('California Hydrologic Shortages'!BS25&gt;0,MAX(0,'MWD Depletions'!BS25-'California Hydrologic Shortages'!BS25),'MWD Depletions'!BS25)</f>
        <v>854377</v>
      </c>
      <c r="BT25" s="95">
        <f>IF('California Hydrologic Shortages'!BT25&gt;0,MAX(0,'MWD Depletions'!BT25-'California Hydrologic Shortages'!BT25),'MWD Depletions'!BT25)</f>
        <v>854377</v>
      </c>
      <c r="BU25" s="95">
        <f>IF('California Hydrologic Shortages'!BU25&gt;0,MAX(0,'MWD Depletions'!BU25-'California Hydrologic Shortages'!BU25),'MWD Depletions'!BU25)</f>
        <v>854377</v>
      </c>
      <c r="BV25" s="95">
        <f>IF('California Hydrologic Shortages'!BV25&gt;0,MAX(0,'MWD Depletions'!BV25-'California Hydrologic Shortages'!BV25),'MWD Depletions'!BV25)</f>
        <v>854377</v>
      </c>
      <c r="BW25" s="97">
        <f>IF('California Hydrologic Shortages'!BW25&gt;0,MAX(0,'MWD Depletions'!BW25-'California Hydrologic Shortages'!BW25),'MWD Depletions'!BW25)</f>
        <v>854377</v>
      </c>
      <c r="BX25" s="97">
        <f>IF('California Hydrologic Shortages'!BX25&gt;0,MAX(0,'MWD Depletions'!BX25-'California Hydrologic Shortages'!BX25),'MWD Depletions'!BX25)</f>
        <v>854377</v>
      </c>
      <c r="BY25" s="97">
        <f>IF('California Hydrologic Shortages'!BY25&gt;0,MAX(0,'MWD Depletions'!BY25-'California Hydrologic Shortages'!BY25),'MWD Depletions'!BY25)</f>
        <v>854377</v>
      </c>
      <c r="BZ25" s="97">
        <f>IF('California Hydrologic Shortages'!BZ25&gt;0,MAX(0,'MWD Depletions'!BZ25-'California Hydrologic Shortages'!BZ25),'MWD Depletions'!BZ25)</f>
        <v>854377</v>
      </c>
      <c r="CA25" s="97">
        <f>IF('California Hydrologic Shortages'!CA25&gt;0,MAX(0,'MWD Depletions'!CA25-'California Hydrologic Shortages'!CA25),'MWD Depletions'!CA25)</f>
        <v>854377</v>
      </c>
      <c r="CB25" s="134">
        <f>IF('California Hydrologic Shortages'!CB25&gt;0,MAX(0,'MWD Depletions'!CB25-'California Hydrologic Shortages'!CB25),'MWD Depletions'!CB25)</f>
        <v>854377</v>
      </c>
      <c r="CC25" s="97">
        <f>IF('California Hydrologic Shortages'!CC25&gt;0,MAX(0,'MWD Depletions'!CC25-'California Hydrologic Shortages'!CC25),'MWD Depletions'!CC25)</f>
        <v>854377</v>
      </c>
      <c r="CD25" s="95">
        <f>IF('California Hydrologic Shortages'!CD25&gt;0,MAX(0,'MWD Depletions'!CD25-'California Hydrologic Shortages'!CD25),'MWD Depletions'!CD25)</f>
        <v>854377</v>
      </c>
      <c r="CE25" s="95">
        <f>IF('California Hydrologic Shortages'!CE25&gt;0,MAX(0,'MWD Depletions'!CE25-'California Hydrologic Shortages'!CE25),'MWD Depletions'!CE25)</f>
        <v>854377</v>
      </c>
      <c r="CF25" s="94">
        <f>IF('California Hydrologic Shortages'!CF25&gt;0,MAX(0,'MWD Depletions'!CF25-'California Hydrologic Shortages'!CF25),'MWD Depletions'!CF25)</f>
        <v>854377</v>
      </c>
      <c r="CG25" s="94">
        <f>IF('California Hydrologic Shortages'!CG25&gt;0,MAX(0,'MWD Depletions'!CG25-'California Hydrologic Shortages'!CG25),'MWD Depletions'!CG25)</f>
        <v>854377</v>
      </c>
      <c r="CH25" s="93">
        <f>IF('California Hydrologic Shortages'!CH25&gt;0,MAX(0,'MWD Depletions'!CH25-'California Hydrologic Shortages'!CH25),'MWD Depletions'!CH25)</f>
        <v>854377</v>
      </c>
      <c r="CI25" s="93">
        <f>IF('California Hydrologic Shortages'!CI25&gt;0,MAX(0,'MWD Depletions'!CI25-'California Hydrologic Shortages'!CI25),'MWD Depletions'!CI25)</f>
        <v>854377</v>
      </c>
      <c r="CJ25" s="96">
        <f>IF('California Hydrologic Shortages'!CJ25&gt;0,MAX(0,'MWD Depletions'!CJ25-'California Hydrologic Shortages'!CJ25),'MWD Depletions'!CJ25)</f>
        <v>1104377</v>
      </c>
      <c r="CK25" s="96">
        <f>IF('California Hydrologic Shortages'!CK25&gt;0,MAX(0,'MWD Depletions'!CK25-'California Hydrologic Shortages'!CK25),'MWD Depletions'!CK25)</f>
        <v>1104377</v>
      </c>
      <c r="CL25" s="93">
        <f>IF('California Hydrologic Shortages'!CL25&gt;0,MAX(0,'MWD Depletions'!CL25-'California Hydrologic Shortages'!CL25),'MWD Depletions'!CL25)</f>
        <v>854377</v>
      </c>
      <c r="CM25" s="93">
        <f>IF('California Hydrologic Shortages'!CM25&gt;0,MAX(0,'MWD Depletions'!CM25-'California Hydrologic Shortages'!CM25),'MWD Depletions'!CM25)</f>
        <v>854377</v>
      </c>
      <c r="CN25" s="93">
        <f>IF('California Hydrologic Shortages'!CN25&gt;0,MAX(0,'MWD Depletions'!CN25-'California Hydrologic Shortages'!CN25),'MWD Depletions'!CN25)</f>
        <v>854377</v>
      </c>
      <c r="CO25" s="93">
        <f>IF('California Hydrologic Shortages'!CO25&gt;0,MAX(0,'MWD Depletions'!CO25-'California Hydrologic Shortages'!CO25),'MWD Depletions'!CO25)</f>
        <v>854377</v>
      </c>
      <c r="CP25" s="12"/>
      <c r="CQ25" s="69">
        <f t="shared" si="0"/>
        <v>883449.78021978016</v>
      </c>
      <c r="CR25" s="69">
        <f t="shared" si="1"/>
        <v>1250000</v>
      </c>
      <c r="CS25" s="69">
        <f t="shared" si="2"/>
        <v>854377</v>
      </c>
    </row>
    <row r="26" spans="1:97" ht="14.25" thickBot="1" x14ac:dyDescent="0.3">
      <c r="A26" s="4"/>
      <c r="B26" s="13">
        <v>2030</v>
      </c>
      <c r="C26" s="94">
        <f>IF('California Hydrologic Shortages'!C26&gt;0,MAX(0,'MWD Depletions'!C26-'California Hydrologic Shortages'!C26),'MWD Depletions'!C26)</f>
        <v>854377</v>
      </c>
      <c r="D26" s="94">
        <f>IF('California Hydrologic Shortages'!D26&gt;0,MAX(0,'MWD Depletions'!D26-'California Hydrologic Shortages'!D26),'MWD Depletions'!D26)</f>
        <v>854377</v>
      </c>
      <c r="E26" s="97">
        <f>IF('California Hydrologic Shortages'!E26&gt;0,MAX(0,'MWD Depletions'!E26-'California Hydrologic Shortages'!E26),'MWD Depletions'!E26)</f>
        <v>854377</v>
      </c>
      <c r="F26" s="95">
        <f>IF('California Hydrologic Shortages'!F26&gt;0,MAX(0,'MWD Depletions'!F26-'California Hydrologic Shortages'!F26),'MWD Depletions'!F26)</f>
        <v>854377</v>
      </c>
      <c r="G26" s="95">
        <f>IF('California Hydrologic Shortages'!G26&gt;0,MAX(0,'MWD Depletions'!G26-'California Hydrologic Shortages'!G26),'MWD Depletions'!G26)</f>
        <v>854377</v>
      </c>
      <c r="H26" s="95">
        <f>IF('California Hydrologic Shortages'!H26&gt;0,MAX(0,'MWD Depletions'!H26-'California Hydrologic Shortages'!H26),'MWD Depletions'!H26)</f>
        <v>854377</v>
      </c>
      <c r="I26" s="97">
        <f>IF('California Hydrologic Shortages'!I26&gt;0,MAX(0,'MWD Depletions'!I26-'California Hydrologic Shortages'!I26),'MWD Depletions'!I26)</f>
        <v>854377</v>
      </c>
      <c r="J26" s="97">
        <f>IF('California Hydrologic Shortages'!J26&gt;0,MAX(0,'MWD Depletions'!J26-'California Hydrologic Shortages'!J26),'MWD Depletions'!J26)</f>
        <v>854377</v>
      </c>
      <c r="K26" s="97">
        <f>IF('California Hydrologic Shortages'!K26&gt;0,MAX(0,'MWD Depletions'!K26-'California Hydrologic Shortages'!K26),'MWD Depletions'!K26)</f>
        <v>854377</v>
      </c>
      <c r="L26" s="97">
        <f>IF('California Hydrologic Shortages'!L26&gt;0,MAX(0,'MWD Depletions'!L26-'California Hydrologic Shortages'!L26),'MWD Depletions'!L26)</f>
        <v>854377</v>
      </c>
      <c r="M26" s="97">
        <f>IF('California Hydrologic Shortages'!M26&gt;0,MAX(0,'MWD Depletions'!M26-'California Hydrologic Shortages'!M26),'MWD Depletions'!M26)</f>
        <v>854377</v>
      </c>
      <c r="N26" s="97">
        <f>IF('California Hydrologic Shortages'!N26&gt;0,MAX(0,'MWD Depletions'!N26-'California Hydrologic Shortages'!N26),'MWD Depletions'!N26)</f>
        <v>854377</v>
      </c>
      <c r="O26" s="97">
        <f>IF('California Hydrologic Shortages'!O26&gt;0,MAX(0,'MWD Depletions'!O26-'California Hydrologic Shortages'!O26),'MWD Depletions'!O26)</f>
        <v>854377</v>
      </c>
      <c r="P26" s="95">
        <f>IF('California Hydrologic Shortages'!P26&gt;0,MAX(0,'MWD Depletions'!P26-'California Hydrologic Shortages'!P26),'MWD Depletions'!P26)</f>
        <v>854377</v>
      </c>
      <c r="Q26" s="95">
        <f>IF('California Hydrologic Shortages'!Q26&gt;0,MAX(0,'MWD Depletions'!Q26-'California Hydrologic Shortages'!Q26),'MWD Depletions'!Q26)</f>
        <v>854377</v>
      </c>
      <c r="R26" s="95">
        <f>IF('California Hydrologic Shortages'!R26&gt;0,MAX(0,'MWD Depletions'!R26-'California Hydrologic Shortages'!R26),'MWD Depletions'!R26)</f>
        <v>854377</v>
      </c>
      <c r="S26" s="94">
        <f>IF('California Hydrologic Shortages'!S26&gt;0,MAX(0,'MWD Depletions'!S26-'California Hydrologic Shortages'!S26),'MWD Depletions'!S26)</f>
        <v>854377</v>
      </c>
      <c r="T26" s="95">
        <f>IF('California Hydrologic Shortages'!T26&gt;0,MAX(0,'MWD Depletions'!T26-'California Hydrologic Shortages'!T26),'MWD Depletions'!T26)</f>
        <v>854377</v>
      </c>
      <c r="U26" s="94">
        <f>IF('California Hydrologic Shortages'!U26&gt;0,MAX(0,'MWD Depletions'!U26-'California Hydrologic Shortages'!U26),'MWD Depletions'!U26)</f>
        <v>854377</v>
      </c>
      <c r="V26" s="94">
        <f>IF('California Hydrologic Shortages'!V26&gt;0,MAX(0,'MWD Depletions'!V26-'California Hydrologic Shortages'!V26),'MWD Depletions'!V26)</f>
        <v>854377</v>
      </c>
      <c r="W26" s="95">
        <f>IF('California Hydrologic Shortages'!W26&gt;0,MAX(0,'MWD Depletions'!W26-'California Hydrologic Shortages'!W26),'MWD Depletions'!W26)</f>
        <v>854377</v>
      </c>
      <c r="X26" s="97">
        <f>IF('California Hydrologic Shortages'!X26&gt;0,MAX(0,'MWD Depletions'!X26-'California Hydrologic Shortages'!X26),'MWD Depletions'!X26)</f>
        <v>854377</v>
      </c>
      <c r="Y26" s="95">
        <f>IF('California Hydrologic Shortages'!Y26&gt;0,MAX(0,'MWD Depletions'!Y26-'California Hydrologic Shortages'!Y26),'MWD Depletions'!Y26)</f>
        <v>854377</v>
      </c>
      <c r="Z26" s="95">
        <f>IF('California Hydrologic Shortages'!Z26&gt;0,MAX(0,'MWD Depletions'!Z26-'California Hydrologic Shortages'!Z26),'MWD Depletions'!Z26)</f>
        <v>854377</v>
      </c>
      <c r="AA26" s="95">
        <f>IF('California Hydrologic Shortages'!AA26&gt;0,MAX(0,'MWD Depletions'!AA26-'California Hydrologic Shortages'!AA26),'MWD Depletions'!AA26)</f>
        <v>854377</v>
      </c>
      <c r="AB26" s="97">
        <f>IF('California Hydrologic Shortages'!AB26&gt;0,MAX(0,'MWD Depletions'!AB26-'California Hydrologic Shortages'!AB26),'MWD Depletions'!AB26)</f>
        <v>854377</v>
      </c>
      <c r="AC26" s="97">
        <f>IF('California Hydrologic Shortages'!AC26&gt;0,MAX(0,'MWD Depletions'!AC26-'California Hydrologic Shortages'!AC26),'MWD Depletions'!AC26)</f>
        <v>854377</v>
      </c>
      <c r="AD26" s="97">
        <f>IF('California Hydrologic Shortages'!AD26&gt;0,MAX(0,'MWD Depletions'!AD26-'California Hydrologic Shortages'!AD26),'MWD Depletions'!AD26)</f>
        <v>854377</v>
      </c>
      <c r="AE26" s="97">
        <f>IF('California Hydrologic Shortages'!AE26&gt;0,MAX(0,'MWD Depletions'!AE26-'California Hydrologic Shortages'!AE26),'MWD Depletions'!AE26)</f>
        <v>854377</v>
      </c>
      <c r="AF26" s="97">
        <f>IF('California Hydrologic Shortages'!AF26&gt;0,MAX(0,'MWD Depletions'!AF26-'California Hydrologic Shortages'!AF26),'MWD Depletions'!AF26)</f>
        <v>854377</v>
      </c>
      <c r="AG26" s="97">
        <f>IF('California Hydrologic Shortages'!AG26&gt;0,MAX(0,'MWD Depletions'!AG26-'California Hydrologic Shortages'!AG26),'MWD Depletions'!AG26)</f>
        <v>854377</v>
      </c>
      <c r="AH26" s="101">
        <f>IF('California Hydrologic Shortages'!AH26&gt;0,MAX(0,'MWD Depletions'!AH26-'California Hydrologic Shortages'!AH26),'MWD Depletions'!AH26)</f>
        <v>854377</v>
      </c>
      <c r="AI26" s="97">
        <f>IF('California Hydrologic Shortages'!AI26&gt;0,MAX(0,'MWD Depletions'!AI26-'California Hydrologic Shortages'!AI26),'MWD Depletions'!AI26)</f>
        <v>854377</v>
      </c>
      <c r="AJ26" s="97">
        <f>IF('California Hydrologic Shortages'!AJ26&gt;0,MAX(0,'MWD Depletions'!AJ26-'California Hydrologic Shortages'!AJ26),'MWD Depletions'!AJ26)</f>
        <v>854377</v>
      </c>
      <c r="AK26" s="97">
        <f>IF('California Hydrologic Shortages'!AK26&gt;0,MAX(0,'MWD Depletions'!AK26-'California Hydrologic Shortages'!AK26),'MWD Depletions'!AK26)</f>
        <v>854377</v>
      </c>
      <c r="AL26" s="97">
        <f>IF('California Hydrologic Shortages'!AL26&gt;0,MAX(0,'MWD Depletions'!AL26-'California Hydrologic Shortages'!AL26),'MWD Depletions'!AL26)</f>
        <v>854377</v>
      </c>
      <c r="AM26" s="97">
        <f>IF('California Hydrologic Shortages'!AM26&gt;0,MAX(0,'MWD Depletions'!AM26-'California Hydrologic Shortages'!AM26),'MWD Depletions'!AM26)</f>
        <v>854377</v>
      </c>
      <c r="AN26" s="97">
        <f>IF('California Hydrologic Shortages'!AN26&gt;0,MAX(0,'MWD Depletions'!AN26-'California Hydrologic Shortages'!AN26),'MWD Depletions'!AN26)</f>
        <v>854377</v>
      </c>
      <c r="AO26" s="97">
        <f>IF('California Hydrologic Shortages'!AO26&gt;0,MAX(0,'MWD Depletions'!AO26-'California Hydrologic Shortages'!AO26),'MWD Depletions'!AO26)</f>
        <v>854377</v>
      </c>
      <c r="AP26" s="97">
        <f>IF('California Hydrologic Shortages'!AP26&gt;0,MAX(0,'MWD Depletions'!AP26-'California Hydrologic Shortages'!AP26),'MWD Depletions'!AP26)</f>
        <v>854377</v>
      </c>
      <c r="AQ26" s="97">
        <f>IF('California Hydrologic Shortages'!AQ26&gt;0,MAX(0,'MWD Depletions'!AQ26-'California Hydrologic Shortages'!AQ26),'MWD Depletions'!AQ26)</f>
        <v>854377</v>
      </c>
      <c r="AR26" s="97">
        <f>IF('California Hydrologic Shortages'!AR26&gt;0,MAX(0,'MWD Depletions'!AR26-'California Hydrologic Shortages'!AR26),'MWD Depletions'!AR26)</f>
        <v>854377</v>
      </c>
      <c r="AS26" s="95">
        <f>IF('California Hydrologic Shortages'!AS26&gt;0,MAX(0,'MWD Depletions'!AS26-'California Hydrologic Shortages'!AS26),'MWD Depletions'!AS26)</f>
        <v>854377</v>
      </c>
      <c r="AT26" s="95">
        <f>IF('California Hydrologic Shortages'!AT26&gt;0,MAX(0,'MWD Depletions'!AT26-'California Hydrologic Shortages'!AT26),'MWD Depletions'!AT26)</f>
        <v>854377</v>
      </c>
      <c r="AU26" s="95">
        <f>IF('California Hydrologic Shortages'!AU26&gt;0,MAX(0,'MWD Depletions'!AU26-'California Hydrologic Shortages'!AU26),'MWD Depletions'!AU26)</f>
        <v>854377</v>
      </c>
      <c r="AV26" s="95">
        <f>IF('California Hydrologic Shortages'!AV26&gt;0,MAX(0,'MWD Depletions'!AV26-'California Hydrologic Shortages'!AV26),'MWD Depletions'!AV26)</f>
        <v>854377</v>
      </c>
      <c r="AW26" s="95">
        <f>IF('California Hydrologic Shortages'!AW26&gt;0,MAX(0,'MWD Depletions'!AW26-'California Hydrologic Shortages'!AW26),'MWD Depletions'!AW26)</f>
        <v>854377</v>
      </c>
      <c r="AX26" s="94">
        <f>IF('California Hydrologic Shortages'!AX26&gt;0,MAX(0,'MWD Depletions'!AX26-'California Hydrologic Shortages'!AX26),'MWD Depletions'!AX26)</f>
        <v>854377</v>
      </c>
      <c r="AY26" s="96">
        <f>IF('California Hydrologic Shortages'!AY26&gt;0,MAX(0,'MWD Depletions'!AY26-'California Hydrologic Shortages'!AY26),'MWD Depletions'!AY26)</f>
        <v>1104377</v>
      </c>
      <c r="AZ26" s="98">
        <f>IF('California Hydrologic Shortages'!AZ26&gt;0,MAX(0,'MWD Depletions'!AZ26-'California Hydrologic Shortages'!AZ26),'MWD Depletions'!AZ26)</f>
        <v>1116027</v>
      </c>
      <c r="BA26" s="100">
        <f>IF('California Hydrologic Shortages'!BA26&gt;0,MAX(0,'MWD Depletions'!BA26-'California Hydrologic Shortages'!BA26),'MWD Depletions'!BA26)</f>
        <v>1104377</v>
      </c>
      <c r="BB26" s="96">
        <f>IF('California Hydrologic Shortages'!BB26&gt;0,MAX(0,'MWD Depletions'!BB26-'California Hydrologic Shortages'!BB26),'MWD Depletions'!BB26)</f>
        <v>1104377</v>
      </c>
      <c r="BC26" s="96">
        <f>IF('California Hydrologic Shortages'!BC26&gt;0,MAX(0,'MWD Depletions'!BC26-'California Hydrologic Shortages'!BC26),'MWD Depletions'!BC26)</f>
        <v>1104377</v>
      </c>
      <c r="BD26" s="96">
        <f>IF('California Hydrologic Shortages'!BD26&gt;0,MAX(0,'MWD Depletions'!BD26-'California Hydrologic Shortages'!BD26),'MWD Depletions'!BD26)</f>
        <v>1104377</v>
      </c>
      <c r="BE26" s="96">
        <f>IF('California Hydrologic Shortages'!BE26&gt;0,MAX(0,'MWD Depletions'!BE26-'California Hydrologic Shortages'!BE26),'MWD Depletions'!BE26)</f>
        <v>1104377</v>
      </c>
      <c r="BF26" s="96">
        <f>IF('California Hydrologic Shortages'!BF26&gt;0,MAX(0,'MWD Depletions'!BF26-'California Hydrologic Shortages'!BF26),'MWD Depletions'!BF26)</f>
        <v>1104377</v>
      </c>
      <c r="BG26" s="93">
        <f>IF('California Hydrologic Shortages'!BG26&gt;0,MAX(0,'MWD Depletions'!BG26-'California Hydrologic Shortages'!BG26),'MWD Depletions'!BG26)</f>
        <v>854377</v>
      </c>
      <c r="BH26" s="93">
        <f>IF('California Hydrologic Shortages'!BH26&gt;0,MAX(0,'MWD Depletions'!BH26-'California Hydrologic Shortages'!BH26),'MWD Depletions'!BH26)</f>
        <v>854377</v>
      </c>
      <c r="BI26" s="93">
        <f>IF('California Hydrologic Shortages'!BI26&gt;0,MAX(0,'MWD Depletions'!BI26-'California Hydrologic Shortages'!BI26),'MWD Depletions'!BI26)</f>
        <v>854377</v>
      </c>
      <c r="BJ26" s="93">
        <f>IF('California Hydrologic Shortages'!BJ26&gt;0,MAX(0,'MWD Depletions'!BJ26-'California Hydrologic Shortages'!BJ26),'MWD Depletions'!BJ26)</f>
        <v>854377</v>
      </c>
      <c r="BK26" s="93">
        <f>IF('California Hydrologic Shortages'!BK26&gt;0,MAX(0,'MWD Depletions'!BK26-'California Hydrologic Shortages'!BK26),'MWD Depletions'!BK26)</f>
        <v>854377</v>
      </c>
      <c r="BL26" s="93">
        <f>IF('California Hydrologic Shortages'!BL26&gt;0,MAX(0,'MWD Depletions'!BL26-'California Hydrologic Shortages'!BL26),'MWD Depletions'!BL26)</f>
        <v>854377</v>
      </c>
      <c r="BM26" s="93">
        <f>IF('California Hydrologic Shortages'!BM26&gt;0,MAX(0,'MWD Depletions'!BM26-'California Hydrologic Shortages'!BM26),'MWD Depletions'!BM26)</f>
        <v>854377</v>
      </c>
      <c r="BN26" s="93">
        <f>IF('California Hydrologic Shortages'!BN26&gt;0,MAX(0,'MWD Depletions'!BN26-'California Hydrologic Shortages'!BN26),'MWD Depletions'!BN26)</f>
        <v>854377</v>
      </c>
      <c r="BO26" s="94">
        <f>IF('California Hydrologic Shortages'!BO26&gt;0,MAX(0,'MWD Depletions'!BO26-'California Hydrologic Shortages'!BO26),'MWD Depletions'!BO26)</f>
        <v>854377</v>
      </c>
      <c r="BP26" s="94">
        <f>IF('California Hydrologic Shortages'!BP26&gt;0,MAX(0,'MWD Depletions'!BP26-'California Hydrologic Shortages'!BP26),'MWD Depletions'!BP26)</f>
        <v>854377</v>
      </c>
      <c r="BQ26" s="95">
        <f>IF('California Hydrologic Shortages'!BQ26&gt;0,MAX(0,'MWD Depletions'!BQ26-'California Hydrologic Shortages'!BQ26),'MWD Depletions'!BQ26)</f>
        <v>854377</v>
      </c>
      <c r="BR26" s="95">
        <f>IF('California Hydrologic Shortages'!BR26&gt;0,MAX(0,'MWD Depletions'!BR26-'California Hydrologic Shortages'!BR26),'MWD Depletions'!BR26)</f>
        <v>854377</v>
      </c>
      <c r="BS26" s="97">
        <f>IF('California Hydrologic Shortages'!BS26&gt;0,MAX(0,'MWD Depletions'!BS26-'California Hydrologic Shortages'!BS26),'MWD Depletions'!BS26)</f>
        <v>854377</v>
      </c>
      <c r="BT26" s="95">
        <f>IF('California Hydrologic Shortages'!BT26&gt;0,MAX(0,'MWD Depletions'!BT26-'California Hydrologic Shortages'!BT26),'MWD Depletions'!BT26)</f>
        <v>854377</v>
      </c>
      <c r="BU26" s="97">
        <f>IF('California Hydrologic Shortages'!BU26&gt;0,MAX(0,'MWD Depletions'!BU26-'California Hydrologic Shortages'!BU26),'MWD Depletions'!BU26)</f>
        <v>854377</v>
      </c>
      <c r="BV26" s="97">
        <f>IF('California Hydrologic Shortages'!BV26&gt;0,MAX(0,'MWD Depletions'!BV26-'California Hydrologic Shortages'!BV26),'MWD Depletions'!BV26)</f>
        <v>854377</v>
      </c>
      <c r="BW26" s="97">
        <f>IF('California Hydrologic Shortages'!BW26&gt;0,MAX(0,'MWD Depletions'!BW26-'California Hydrologic Shortages'!BW26),'MWD Depletions'!BW26)</f>
        <v>854377</v>
      </c>
      <c r="BX26" s="97">
        <f>IF('California Hydrologic Shortages'!BX26&gt;0,MAX(0,'MWD Depletions'!BX26-'California Hydrologic Shortages'!BX26),'MWD Depletions'!BX26)</f>
        <v>854377</v>
      </c>
      <c r="BY26" s="97">
        <f>IF('California Hydrologic Shortages'!BY26&gt;0,MAX(0,'MWD Depletions'!BY26-'California Hydrologic Shortages'!BY26),'MWD Depletions'!BY26)</f>
        <v>854377</v>
      </c>
      <c r="BZ26" s="97">
        <f>IF('California Hydrologic Shortages'!BZ26&gt;0,MAX(0,'MWD Depletions'!BZ26-'California Hydrologic Shortages'!BZ26),'MWD Depletions'!BZ26)</f>
        <v>854377</v>
      </c>
      <c r="CA26" s="134">
        <f>IF('California Hydrologic Shortages'!CA26&gt;0,MAX(0,'MWD Depletions'!CA26-'California Hydrologic Shortages'!CA26),'MWD Depletions'!CA26)</f>
        <v>854377</v>
      </c>
      <c r="CB26" s="97">
        <f>IF('California Hydrologic Shortages'!CB26&gt;0,MAX(0,'MWD Depletions'!CB26-'California Hydrologic Shortages'!CB26),'MWD Depletions'!CB26)</f>
        <v>854377</v>
      </c>
      <c r="CC26" s="95">
        <f>IF('California Hydrologic Shortages'!CC26&gt;0,MAX(0,'MWD Depletions'!CC26-'California Hydrologic Shortages'!CC26),'MWD Depletions'!CC26)</f>
        <v>854377</v>
      </c>
      <c r="CD26" s="95">
        <f>IF('California Hydrologic Shortages'!CD26&gt;0,MAX(0,'MWD Depletions'!CD26-'California Hydrologic Shortages'!CD26),'MWD Depletions'!CD26)</f>
        <v>854377</v>
      </c>
      <c r="CE26" s="95">
        <f>IF('California Hydrologic Shortages'!CE26&gt;0,MAX(0,'MWD Depletions'!CE26-'California Hydrologic Shortages'!CE26),'MWD Depletions'!CE26)</f>
        <v>854377</v>
      </c>
      <c r="CF26" s="94">
        <f>IF('California Hydrologic Shortages'!CF26&gt;0,MAX(0,'MWD Depletions'!CF26-'California Hydrologic Shortages'!CF26),'MWD Depletions'!CF26)</f>
        <v>854377</v>
      </c>
      <c r="CG26" s="93">
        <f>IF('California Hydrologic Shortages'!CG26&gt;0,MAX(0,'MWD Depletions'!CG26-'California Hydrologic Shortages'!CG26),'MWD Depletions'!CG26)</f>
        <v>854377</v>
      </c>
      <c r="CH26" s="93">
        <f>IF('California Hydrologic Shortages'!CH26&gt;0,MAX(0,'MWD Depletions'!CH26-'California Hydrologic Shortages'!CH26),'MWD Depletions'!CH26)</f>
        <v>854377</v>
      </c>
      <c r="CI26" s="96">
        <f>IF('California Hydrologic Shortages'!CI26&gt;0,MAX(0,'MWD Depletions'!CI26-'California Hydrologic Shortages'!CI26),'MWD Depletions'!CI26)</f>
        <v>1104377</v>
      </c>
      <c r="CJ26" s="93">
        <f>IF('California Hydrologic Shortages'!CJ26&gt;0,MAX(0,'MWD Depletions'!CJ26-'California Hydrologic Shortages'!CJ26),'MWD Depletions'!CJ26)</f>
        <v>854377</v>
      </c>
      <c r="CK26" s="96">
        <f>IF('California Hydrologic Shortages'!CK26&gt;0,MAX(0,'MWD Depletions'!CK26-'California Hydrologic Shortages'!CK26),'MWD Depletions'!CK26)</f>
        <v>1104377</v>
      </c>
      <c r="CL26" s="93">
        <f>IF('California Hydrologic Shortages'!CL26&gt;0,MAX(0,'MWD Depletions'!CL26-'California Hydrologic Shortages'!CL26),'MWD Depletions'!CL26)</f>
        <v>854377</v>
      </c>
      <c r="CM26" s="93">
        <f>IF('California Hydrologic Shortages'!CM26&gt;0,MAX(0,'MWD Depletions'!CM26-'California Hydrologic Shortages'!CM26),'MWD Depletions'!CM26)</f>
        <v>854377</v>
      </c>
      <c r="CN26" s="93">
        <f>IF('California Hydrologic Shortages'!CN26&gt;0,MAX(0,'MWD Depletions'!CN26-'California Hydrologic Shortages'!CN26),'MWD Depletions'!CN26)</f>
        <v>854377</v>
      </c>
      <c r="CO26" s="93">
        <f>IF('California Hydrologic Shortages'!CO26&gt;0,MAX(0,'MWD Depletions'!CO26-'California Hydrologic Shortages'!CO26),'MWD Depletions'!CO26)</f>
        <v>854377</v>
      </c>
      <c r="CP26" s="12"/>
      <c r="CQ26" s="69">
        <f t="shared" si="0"/>
        <v>881977.54945054941</v>
      </c>
      <c r="CR26" s="69">
        <f t="shared" si="1"/>
        <v>1116027</v>
      </c>
      <c r="CS26" s="69">
        <f t="shared" si="2"/>
        <v>854377</v>
      </c>
    </row>
    <row r="27" spans="1:97" ht="14.25" thickBot="1" x14ac:dyDescent="0.3">
      <c r="A27" s="4"/>
      <c r="B27" s="13">
        <v>2031</v>
      </c>
      <c r="C27" s="94">
        <f>IF('California Hydrologic Shortages'!C27&gt;0,MAX(0,'MWD Depletions'!C27-'California Hydrologic Shortages'!C27),'MWD Depletions'!C27)</f>
        <v>854377</v>
      </c>
      <c r="D27" s="95">
        <f>IF('California Hydrologic Shortages'!D27&gt;0,MAX(0,'MWD Depletions'!D27-'California Hydrologic Shortages'!D27),'MWD Depletions'!D27)</f>
        <v>854377</v>
      </c>
      <c r="E27" s="95">
        <f>IF('California Hydrologic Shortages'!E27&gt;0,MAX(0,'MWD Depletions'!E27-'California Hydrologic Shortages'!E27),'MWD Depletions'!E27)</f>
        <v>854377</v>
      </c>
      <c r="F27" s="95">
        <f>IF('California Hydrologic Shortages'!F27&gt;0,MAX(0,'MWD Depletions'!F27-'California Hydrologic Shortages'!F27),'MWD Depletions'!F27)</f>
        <v>854377</v>
      </c>
      <c r="G27" s="95">
        <f>IF('California Hydrologic Shortages'!G27&gt;0,MAX(0,'MWD Depletions'!G27-'California Hydrologic Shortages'!G27),'MWD Depletions'!G27)</f>
        <v>854377</v>
      </c>
      <c r="H27" s="95">
        <f>IF('California Hydrologic Shortages'!H27&gt;0,MAX(0,'MWD Depletions'!H27-'California Hydrologic Shortages'!H27),'MWD Depletions'!H27)</f>
        <v>854377</v>
      </c>
      <c r="I27" s="97">
        <f>IF('California Hydrologic Shortages'!I27&gt;0,MAX(0,'MWD Depletions'!I27-'California Hydrologic Shortages'!I27),'MWD Depletions'!I27)</f>
        <v>854377</v>
      </c>
      <c r="J27" s="97">
        <f>IF('California Hydrologic Shortages'!J27&gt;0,MAX(0,'MWD Depletions'!J27-'California Hydrologic Shortages'!J27),'MWD Depletions'!J27)</f>
        <v>854377</v>
      </c>
      <c r="K27" s="97">
        <f>IF('California Hydrologic Shortages'!K27&gt;0,MAX(0,'MWD Depletions'!K27-'California Hydrologic Shortages'!K27),'MWD Depletions'!K27)</f>
        <v>854377</v>
      </c>
      <c r="L27" s="97">
        <f>IF('California Hydrologic Shortages'!L27&gt;0,MAX(0,'MWD Depletions'!L27-'California Hydrologic Shortages'!L27),'MWD Depletions'!L27)</f>
        <v>854377</v>
      </c>
      <c r="M27" s="97">
        <f>IF('California Hydrologic Shortages'!M27&gt;0,MAX(0,'MWD Depletions'!M27-'California Hydrologic Shortages'!M27),'MWD Depletions'!M27)</f>
        <v>854377</v>
      </c>
      <c r="N27" s="97">
        <f>IF('California Hydrologic Shortages'!N27&gt;0,MAX(0,'MWD Depletions'!N27-'California Hydrologic Shortages'!N27),'MWD Depletions'!N27)</f>
        <v>854377</v>
      </c>
      <c r="O27" s="97">
        <f>IF('California Hydrologic Shortages'!O27&gt;0,MAX(0,'MWD Depletions'!O27-'California Hydrologic Shortages'!O27),'MWD Depletions'!O27)</f>
        <v>854377</v>
      </c>
      <c r="P27" s="95">
        <f>IF('California Hydrologic Shortages'!P27&gt;0,MAX(0,'MWD Depletions'!P27-'California Hydrologic Shortages'!P27),'MWD Depletions'!P27)</f>
        <v>854377</v>
      </c>
      <c r="Q27" s="95">
        <f>IF('California Hydrologic Shortages'!Q27&gt;0,MAX(0,'MWD Depletions'!Q27-'California Hydrologic Shortages'!Q27),'MWD Depletions'!Q27)</f>
        <v>854377</v>
      </c>
      <c r="R27" s="95">
        <f>IF('California Hydrologic Shortages'!R27&gt;0,MAX(0,'MWD Depletions'!R27-'California Hydrologic Shortages'!R27),'MWD Depletions'!R27)</f>
        <v>854377</v>
      </c>
      <c r="S27" s="94">
        <f>IF('California Hydrologic Shortages'!S27&gt;0,MAX(0,'MWD Depletions'!S27-'California Hydrologic Shortages'!S27),'MWD Depletions'!S27)</f>
        <v>854377</v>
      </c>
      <c r="T27" s="95">
        <f>IF('California Hydrologic Shortages'!T27&gt;0,MAX(0,'MWD Depletions'!T27-'California Hydrologic Shortages'!T27),'MWD Depletions'!T27)</f>
        <v>854377</v>
      </c>
      <c r="U27" s="95">
        <f>IF('California Hydrologic Shortages'!U27&gt;0,MAX(0,'MWD Depletions'!U27-'California Hydrologic Shortages'!U27),'MWD Depletions'!U27)</f>
        <v>854377</v>
      </c>
      <c r="V27" s="95">
        <f>IF('California Hydrologic Shortages'!V27&gt;0,MAX(0,'MWD Depletions'!V27-'California Hydrologic Shortages'!V27),'MWD Depletions'!V27)</f>
        <v>854377</v>
      </c>
      <c r="W27" s="95">
        <f>IF('California Hydrologic Shortages'!W27&gt;0,MAX(0,'MWD Depletions'!W27-'California Hydrologic Shortages'!W27),'MWD Depletions'!W27)</f>
        <v>854377</v>
      </c>
      <c r="X27" s="95">
        <f>IF('California Hydrologic Shortages'!X27&gt;0,MAX(0,'MWD Depletions'!X27-'California Hydrologic Shortages'!X27),'MWD Depletions'!X27)</f>
        <v>854377</v>
      </c>
      <c r="Y27" s="95">
        <f>IF('California Hydrologic Shortages'!Y27&gt;0,MAX(0,'MWD Depletions'!Y27-'California Hydrologic Shortages'!Y27),'MWD Depletions'!Y27)</f>
        <v>854377</v>
      </c>
      <c r="Z27" s="95">
        <f>IF('California Hydrologic Shortages'!Z27&gt;0,MAX(0,'MWD Depletions'!Z27-'California Hydrologic Shortages'!Z27),'MWD Depletions'!Z27)</f>
        <v>854377</v>
      </c>
      <c r="AA27" s="97">
        <f>IF('California Hydrologic Shortages'!AA27&gt;0,MAX(0,'MWD Depletions'!AA27-'California Hydrologic Shortages'!AA27),'MWD Depletions'!AA27)</f>
        <v>854377</v>
      </c>
      <c r="AB27" s="95">
        <f>IF('California Hydrologic Shortages'!AB27&gt;0,MAX(0,'MWD Depletions'!AB27-'California Hydrologic Shortages'!AB27),'MWD Depletions'!AB27)</f>
        <v>854377</v>
      </c>
      <c r="AC27" s="97">
        <f>IF('California Hydrologic Shortages'!AC27&gt;0,MAX(0,'MWD Depletions'!AC27-'California Hydrologic Shortages'!AC27),'MWD Depletions'!AC27)</f>
        <v>854377</v>
      </c>
      <c r="AD27" s="97">
        <f>IF('California Hydrologic Shortages'!AD27&gt;0,MAX(0,'MWD Depletions'!AD27-'California Hydrologic Shortages'!AD27),'MWD Depletions'!AD27)</f>
        <v>854377</v>
      </c>
      <c r="AE27" s="97">
        <f>IF('California Hydrologic Shortages'!AE27&gt;0,MAX(0,'MWD Depletions'!AE27-'California Hydrologic Shortages'!AE27),'MWD Depletions'!AE27)</f>
        <v>854377</v>
      </c>
      <c r="AF27" s="97">
        <f>IF('California Hydrologic Shortages'!AF27&gt;0,MAX(0,'MWD Depletions'!AF27-'California Hydrologic Shortages'!AF27),'MWD Depletions'!AF27)</f>
        <v>854377</v>
      </c>
      <c r="AG27" s="97">
        <f>IF('California Hydrologic Shortages'!AG27&gt;0,MAX(0,'MWD Depletions'!AG27-'California Hydrologic Shortages'!AG27),'MWD Depletions'!AG27)</f>
        <v>854377</v>
      </c>
      <c r="AH27" s="97">
        <f>IF('California Hydrologic Shortages'!AH27&gt;0,MAX(0,'MWD Depletions'!AH27-'California Hydrologic Shortages'!AH27),'MWD Depletions'!AH27)</f>
        <v>854377</v>
      </c>
      <c r="AI27" s="97">
        <f>IF('California Hydrologic Shortages'!AI27&gt;0,MAX(0,'MWD Depletions'!AI27-'California Hydrologic Shortages'!AI27),'MWD Depletions'!AI27)</f>
        <v>854377</v>
      </c>
      <c r="AJ27" s="97">
        <f>IF('California Hydrologic Shortages'!AJ27&gt;0,MAX(0,'MWD Depletions'!AJ27-'California Hydrologic Shortages'!AJ27),'MWD Depletions'!AJ27)</f>
        <v>854377</v>
      </c>
      <c r="AK27" s="97">
        <f>IF('California Hydrologic Shortages'!AK27&gt;0,MAX(0,'MWD Depletions'!AK27-'California Hydrologic Shortages'!AK27),'MWD Depletions'!AK27)</f>
        <v>854377</v>
      </c>
      <c r="AL27" s="97">
        <f>IF('California Hydrologic Shortages'!AL27&gt;0,MAX(0,'MWD Depletions'!AL27-'California Hydrologic Shortages'!AL27),'MWD Depletions'!AL27)</f>
        <v>854377</v>
      </c>
      <c r="AM27" s="97">
        <f>IF('California Hydrologic Shortages'!AM27&gt;0,MAX(0,'MWD Depletions'!AM27-'California Hydrologic Shortages'!AM27),'MWD Depletions'!AM27)</f>
        <v>854377</v>
      </c>
      <c r="AN27" s="97">
        <f>IF('California Hydrologic Shortages'!AN27&gt;0,MAX(0,'MWD Depletions'!AN27-'California Hydrologic Shortages'!AN27),'MWD Depletions'!AN27)</f>
        <v>854377</v>
      </c>
      <c r="AO27" s="97">
        <f>IF('California Hydrologic Shortages'!AO27&gt;0,MAX(0,'MWD Depletions'!AO27-'California Hydrologic Shortages'!AO27),'MWD Depletions'!AO27)</f>
        <v>854377</v>
      </c>
      <c r="AP27" s="97">
        <f>IF('California Hydrologic Shortages'!AP27&gt;0,MAX(0,'MWD Depletions'!AP27-'California Hydrologic Shortages'!AP27),'MWD Depletions'!AP27)</f>
        <v>854377</v>
      </c>
      <c r="AQ27" s="97">
        <f>IF('California Hydrologic Shortages'!AQ27&gt;0,MAX(0,'MWD Depletions'!AQ27-'California Hydrologic Shortages'!AQ27),'MWD Depletions'!AQ27)</f>
        <v>854377</v>
      </c>
      <c r="AR27" s="97">
        <f>IF('California Hydrologic Shortages'!AR27&gt;0,MAX(0,'MWD Depletions'!AR27-'California Hydrologic Shortages'!AR27),'MWD Depletions'!AR27)</f>
        <v>854377</v>
      </c>
      <c r="AS27" s="95">
        <f>IF('California Hydrologic Shortages'!AS27&gt;0,MAX(0,'MWD Depletions'!AS27-'California Hydrologic Shortages'!AS27),'MWD Depletions'!AS27)</f>
        <v>854377</v>
      </c>
      <c r="AT27" s="95">
        <f>IF('California Hydrologic Shortages'!AT27&gt;0,MAX(0,'MWD Depletions'!AT27-'California Hydrologic Shortages'!AT27),'MWD Depletions'!AT27)</f>
        <v>854377</v>
      </c>
      <c r="AU27" s="95">
        <f>IF('California Hydrologic Shortages'!AU27&gt;0,MAX(0,'MWD Depletions'!AU27-'California Hydrologic Shortages'!AU27),'MWD Depletions'!AU27)</f>
        <v>854377</v>
      </c>
      <c r="AV27" s="95">
        <f>IF('California Hydrologic Shortages'!AV27&gt;0,MAX(0,'MWD Depletions'!AV27-'California Hydrologic Shortages'!AV27),'MWD Depletions'!AV27)</f>
        <v>854377</v>
      </c>
      <c r="AW27" s="95">
        <f>IF('California Hydrologic Shortages'!AW27&gt;0,MAX(0,'MWD Depletions'!AW27-'California Hydrologic Shortages'!AW27),'MWD Depletions'!AW27)</f>
        <v>854377</v>
      </c>
      <c r="AX27" s="96">
        <f>IF('California Hydrologic Shortages'!AX27&gt;0,MAX(0,'MWD Depletions'!AX27-'California Hydrologic Shortages'!AX27),'MWD Depletions'!AX27)</f>
        <v>1104377</v>
      </c>
      <c r="AY27" s="98">
        <f>IF('California Hydrologic Shortages'!AY27&gt;0,MAX(0,'MWD Depletions'!AY27-'California Hydrologic Shortages'!AY27),'MWD Depletions'!AY27)</f>
        <v>1116027</v>
      </c>
      <c r="AZ27" s="99">
        <f>IF('California Hydrologic Shortages'!AZ27&gt;0,MAX(0,'MWD Depletions'!AZ27-'California Hydrologic Shortages'!AZ27),'MWD Depletions'!AZ27)</f>
        <v>1250000</v>
      </c>
      <c r="BA27" s="100">
        <f>IF('California Hydrologic Shortages'!BA27&gt;0,MAX(0,'MWD Depletions'!BA27-'California Hydrologic Shortages'!BA27),'MWD Depletions'!BA27)</f>
        <v>1104377</v>
      </c>
      <c r="BB27" s="96">
        <f>IF('California Hydrologic Shortages'!BB27&gt;0,MAX(0,'MWD Depletions'!BB27-'California Hydrologic Shortages'!BB27),'MWD Depletions'!BB27)</f>
        <v>1104377</v>
      </c>
      <c r="BC27" s="96">
        <f>IF('California Hydrologic Shortages'!BC27&gt;0,MAX(0,'MWD Depletions'!BC27-'California Hydrologic Shortages'!BC27),'MWD Depletions'!BC27)</f>
        <v>1104377</v>
      </c>
      <c r="BD27" s="96">
        <f>IF('California Hydrologic Shortages'!BD27&gt;0,MAX(0,'MWD Depletions'!BD27-'California Hydrologic Shortages'!BD27),'MWD Depletions'!BD27)</f>
        <v>1104377</v>
      </c>
      <c r="BE27" s="96">
        <f>IF('California Hydrologic Shortages'!BE27&gt;0,MAX(0,'MWD Depletions'!BE27-'California Hydrologic Shortages'!BE27),'MWD Depletions'!BE27)</f>
        <v>1104377</v>
      </c>
      <c r="BF27" s="93">
        <f>IF('California Hydrologic Shortages'!BF27&gt;0,MAX(0,'MWD Depletions'!BF27-'California Hydrologic Shortages'!BF27),'MWD Depletions'!BF27)</f>
        <v>854377</v>
      </c>
      <c r="BG27" s="93">
        <f>IF('California Hydrologic Shortages'!BG27&gt;0,MAX(0,'MWD Depletions'!BG27-'California Hydrologic Shortages'!BG27),'MWD Depletions'!BG27)</f>
        <v>854377</v>
      </c>
      <c r="BH27" s="93">
        <f>IF('California Hydrologic Shortages'!BH27&gt;0,MAX(0,'MWD Depletions'!BH27-'California Hydrologic Shortages'!BH27),'MWD Depletions'!BH27)</f>
        <v>854377</v>
      </c>
      <c r="BI27" s="93">
        <f>IF('California Hydrologic Shortages'!BI27&gt;0,MAX(0,'MWD Depletions'!BI27-'California Hydrologic Shortages'!BI27),'MWD Depletions'!BI27)</f>
        <v>854377</v>
      </c>
      <c r="BJ27" s="93">
        <f>IF('California Hydrologic Shortages'!BJ27&gt;0,MAX(0,'MWD Depletions'!BJ27-'California Hydrologic Shortages'!BJ27),'MWD Depletions'!BJ27)</f>
        <v>854377</v>
      </c>
      <c r="BK27" s="93">
        <f>IF('California Hydrologic Shortages'!BK27&gt;0,MAX(0,'MWD Depletions'!BK27-'California Hydrologic Shortages'!BK27),'MWD Depletions'!BK27)</f>
        <v>854377</v>
      </c>
      <c r="BL27" s="93">
        <f>IF('California Hydrologic Shortages'!BL27&gt;0,MAX(0,'MWD Depletions'!BL27-'California Hydrologic Shortages'!BL27),'MWD Depletions'!BL27)</f>
        <v>854377</v>
      </c>
      <c r="BM27" s="93">
        <f>IF('California Hydrologic Shortages'!BM27&gt;0,MAX(0,'MWD Depletions'!BM27-'California Hydrologic Shortages'!BM27),'MWD Depletions'!BM27)</f>
        <v>854377</v>
      </c>
      <c r="BN27" s="93">
        <f>IF('California Hydrologic Shortages'!BN27&gt;0,MAX(0,'MWD Depletions'!BN27-'California Hydrologic Shortages'!BN27),'MWD Depletions'!BN27)</f>
        <v>854377</v>
      </c>
      <c r="BO27" s="94">
        <f>IF('California Hydrologic Shortages'!BO27&gt;0,MAX(0,'MWD Depletions'!BO27-'California Hydrologic Shortages'!BO27),'MWD Depletions'!BO27)</f>
        <v>854377</v>
      </c>
      <c r="BP27" s="95">
        <f>IF('California Hydrologic Shortages'!BP27&gt;0,MAX(0,'MWD Depletions'!BP27-'California Hydrologic Shortages'!BP27),'MWD Depletions'!BP27)</f>
        <v>854377</v>
      </c>
      <c r="BQ27" s="97">
        <f>IF('California Hydrologic Shortages'!BQ27&gt;0,MAX(0,'MWD Depletions'!BQ27-'California Hydrologic Shortages'!BQ27),'MWD Depletions'!BQ27)</f>
        <v>854377</v>
      </c>
      <c r="BR27" s="97">
        <f>IF('California Hydrologic Shortages'!BR27&gt;0,MAX(0,'MWD Depletions'!BR27-'California Hydrologic Shortages'!BR27),'MWD Depletions'!BR27)</f>
        <v>854377</v>
      </c>
      <c r="BS27" s="95">
        <f>IF('California Hydrologic Shortages'!BS27&gt;0,MAX(0,'MWD Depletions'!BS27-'California Hydrologic Shortages'!BS27),'MWD Depletions'!BS27)</f>
        <v>854377</v>
      </c>
      <c r="BT27" s="97">
        <f>IF('California Hydrologic Shortages'!BT27&gt;0,MAX(0,'MWD Depletions'!BT27-'California Hydrologic Shortages'!BT27),'MWD Depletions'!BT27)</f>
        <v>854377</v>
      </c>
      <c r="BU27" s="97">
        <f>IF('California Hydrologic Shortages'!BU27&gt;0,MAX(0,'MWD Depletions'!BU27-'California Hydrologic Shortages'!BU27),'MWD Depletions'!BU27)</f>
        <v>854377</v>
      </c>
      <c r="BV27" s="97">
        <f>IF('California Hydrologic Shortages'!BV27&gt;0,MAX(0,'MWD Depletions'!BV27-'California Hydrologic Shortages'!BV27),'MWD Depletions'!BV27)</f>
        <v>854377</v>
      </c>
      <c r="BW27" s="97">
        <f>IF('California Hydrologic Shortages'!BW27&gt;0,MAX(0,'MWD Depletions'!BW27-'California Hydrologic Shortages'!BW27),'MWD Depletions'!BW27)</f>
        <v>854377</v>
      </c>
      <c r="BX27" s="97">
        <f>IF('California Hydrologic Shortages'!BX27&gt;0,MAX(0,'MWD Depletions'!BX27-'California Hydrologic Shortages'!BX27),'MWD Depletions'!BX27)</f>
        <v>854377</v>
      </c>
      <c r="BY27" s="97">
        <f>IF('California Hydrologic Shortages'!BY27&gt;0,MAX(0,'MWD Depletions'!BY27-'California Hydrologic Shortages'!BY27),'MWD Depletions'!BY27)</f>
        <v>854377</v>
      </c>
      <c r="BZ27" s="134">
        <f>IF('California Hydrologic Shortages'!BZ27&gt;0,MAX(0,'MWD Depletions'!BZ27-'California Hydrologic Shortages'!BZ27),'MWD Depletions'!BZ27)</f>
        <v>854377</v>
      </c>
      <c r="CA27" s="97">
        <f>IF('California Hydrologic Shortages'!CA27&gt;0,MAX(0,'MWD Depletions'!CA27-'California Hydrologic Shortages'!CA27),'MWD Depletions'!CA27)</f>
        <v>854377</v>
      </c>
      <c r="CB27" s="95">
        <f>IF('California Hydrologic Shortages'!CB27&gt;0,MAX(0,'MWD Depletions'!CB27-'California Hydrologic Shortages'!CB27),'MWD Depletions'!CB27)</f>
        <v>854377</v>
      </c>
      <c r="CC27" s="97">
        <f>IF('California Hydrologic Shortages'!CC27&gt;0,MAX(0,'MWD Depletions'!CC27-'California Hydrologic Shortages'!CC27),'MWD Depletions'!CC27)</f>
        <v>854377</v>
      </c>
      <c r="CD27" s="95">
        <f>IF('California Hydrologic Shortages'!CD27&gt;0,MAX(0,'MWD Depletions'!CD27-'California Hydrologic Shortages'!CD27),'MWD Depletions'!CD27)</f>
        <v>854377</v>
      </c>
      <c r="CE27" s="95">
        <f>IF('California Hydrologic Shortages'!CE27&gt;0,MAX(0,'MWD Depletions'!CE27-'California Hydrologic Shortages'!CE27),'MWD Depletions'!CE27)</f>
        <v>854377</v>
      </c>
      <c r="CF27" s="94">
        <f>IF('California Hydrologic Shortages'!CF27&gt;0,MAX(0,'MWD Depletions'!CF27-'California Hydrologic Shortages'!CF27),'MWD Depletions'!CF27)</f>
        <v>854377</v>
      </c>
      <c r="CG27" s="93">
        <f>IF('California Hydrologic Shortages'!CG27&gt;0,MAX(0,'MWD Depletions'!CG27-'California Hydrologic Shortages'!CG27),'MWD Depletions'!CG27)</f>
        <v>854377</v>
      </c>
      <c r="CH27" s="96">
        <f>IF('California Hydrologic Shortages'!CH27&gt;0,MAX(0,'MWD Depletions'!CH27-'California Hydrologic Shortages'!CH27),'MWD Depletions'!CH27)</f>
        <v>1104377</v>
      </c>
      <c r="CI27" s="93">
        <f>IF('California Hydrologic Shortages'!CI27&gt;0,MAX(0,'MWD Depletions'!CI27-'California Hydrologic Shortages'!CI27),'MWD Depletions'!CI27)</f>
        <v>854377</v>
      </c>
      <c r="CJ27" s="93">
        <f>IF('California Hydrologic Shortages'!CJ27&gt;0,MAX(0,'MWD Depletions'!CJ27-'California Hydrologic Shortages'!CJ27),'MWD Depletions'!CJ27)</f>
        <v>854377</v>
      </c>
      <c r="CK27" s="93">
        <f>IF('California Hydrologic Shortages'!CK27&gt;0,MAX(0,'MWD Depletions'!CK27-'California Hydrologic Shortages'!CK27),'MWD Depletions'!CK27)</f>
        <v>854377</v>
      </c>
      <c r="CL27" s="93">
        <f>IF('California Hydrologic Shortages'!CL27&gt;0,MAX(0,'MWD Depletions'!CL27-'California Hydrologic Shortages'!CL27),'MWD Depletions'!CL27)</f>
        <v>854377</v>
      </c>
      <c r="CM27" s="93">
        <f>IF('California Hydrologic Shortages'!CM27&gt;0,MAX(0,'MWD Depletions'!CM27-'California Hydrologic Shortages'!CM27),'MWD Depletions'!CM27)</f>
        <v>854377</v>
      </c>
      <c r="CN27" s="93">
        <f>IF('California Hydrologic Shortages'!CN27&gt;0,MAX(0,'MWD Depletions'!CN27-'California Hydrologic Shortages'!CN27),'MWD Depletions'!CN27)</f>
        <v>854377</v>
      </c>
      <c r="CO27" s="95">
        <f>IF('California Hydrologic Shortages'!CO27&gt;0,MAX(0,'MWD Depletions'!CO27-'California Hydrologic Shortages'!CO27),'MWD Depletions'!CO27)</f>
        <v>854377</v>
      </c>
      <c r="CP27" s="12"/>
      <c r="CQ27" s="69">
        <f t="shared" si="0"/>
        <v>880830.54945054941</v>
      </c>
      <c r="CR27" s="69">
        <f t="shared" si="1"/>
        <v>1250000</v>
      </c>
      <c r="CS27" s="69">
        <f t="shared" si="2"/>
        <v>854377</v>
      </c>
    </row>
    <row r="28" spans="1:97" ht="14.25" thickBot="1" x14ac:dyDescent="0.3">
      <c r="A28" s="4"/>
      <c r="B28" s="13">
        <v>2032</v>
      </c>
      <c r="C28" s="94">
        <f>IF('California Hydrologic Shortages'!C28&gt;0,MAX(0,'MWD Depletions'!C28-'California Hydrologic Shortages'!C28),'MWD Depletions'!C28)</f>
        <v>854377</v>
      </c>
      <c r="D28" s="95">
        <f>IF('California Hydrologic Shortages'!D28&gt;0,MAX(0,'MWD Depletions'!D28-'California Hydrologic Shortages'!D28),'MWD Depletions'!D28)</f>
        <v>854377</v>
      </c>
      <c r="E28" s="97">
        <f>IF('California Hydrologic Shortages'!E28&gt;0,MAX(0,'MWD Depletions'!E28-'California Hydrologic Shortages'!E28),'MWD Depletions'!E28)</f>
        <v>854377</v>
      </c>
      <c r="F28" s="95">
        <f>IF('California Hydrologic Shortages'!F28&gt;0,MAX(0,'MWD Depletions'!F28-'California Hydrologic Shortages'!F28),'MWD Depletions'!F28)</f>
        <v>854377</v>
      </c>
      <c r="G28" s="95">
        <f>IF('California Hydrologic Shortages'!G28&gt;0,MAX(0,'MWD Depletions'!G28-'California Hydrologic Shortages'!G28),'MWD Depletions'!G28)</f>
        <v>854377</v>
      </c>
      <c r="H28" s="95">
        <f>IF('California Hydrologic Shortages'!H28&gt;0,MAX(0,'MWD Depletions'!H28-'California Hydrologic Shortages'!H28),'MWD Depletions'!H28)</f>
        <v>854377</v>
      </c>
      <c r="I28" s="97">
        <f>IF('California Hydrologic Shortages'!I28&gt;0,MAX(0,'MWD Depletions'!I28-'California Hydrologic Shortages'!I28),'MWD Depletions'!I28)</f>
        <v>854377</v>
      </c>
      <c r="J28" s="97">
        <f>IF('California Hydrologic Shortages'!J28&gt;0,MAX(0,'MWD Depletions'!J28-'California Hydrologic Shortages'!J28),'MWD Depletions'!J28)</f>
        <v>854377</v>
      </c>
      <c r="K28" s="97">
        <f>IF('California Hydrologic Shortages'!K28&gt;0,MAX(0,'MWD Depletions'!K28-'California Hydrologic Shortages'!K28),'MWD Depletions'!K28)</f>
        <v>854377</v>
      </c>
      <c r="L28" s="97">
        <f>IF('California Hydrologic Shortages'!L28&gt;0,MAX(0,'MWD Depletions'!L28-'California Hydrologic Shortages'!L28),'MWD Depletions'!L28)</f>
        <v>854377</v>
      </c>
      <c r="M28" s="97">
        <f>IF('California Hydrologic Shortages'!M28&gt;0,MAX(0,'MWD Depletions'!M28-'California Hydrologic Shortages'!M28),'MWD Depletions'!M28)</f>
        <v>854377</v>
      </c>
      <c r="N28" s="97">
        <f>IF('California Hydrologic Shortages'!N28&gt;0,MAX(0,'MWD Depletions'!N28-'California Hydrologic Shortages'!N28),'MWD Depletions'!N28)</f>
        <v>854377</v>
      </c>
      <c r="O28" s="97">
        <f>IF('California Hydrologic Shortages'!O28&gt;0,MAX(0,'MWD Depletions'!O28-'California Hydrologic Shortages'!O28),'MWD Depletions'!O28)</f>
        <v>854377</v>
      </c>
      <c r="P28" s="95">
        <f>IF('California Hydrologic Shortages'!P28&gt;0,MAX(0,'MWD Depletions'!P28-'California Hydrologic Shortages'!P28),'MWD Depletions'!P28)</f>
        <v>854377</v>
      </c>
      <c r="Q28" s="94">
        <f>IF('California Hydrologic Shortages'!Q28&gt;0,MAX(0,'MWD Depletions'!Q28-'California Hydrologic Shortages'!Q28),'MWD Depletions'!Q28)</f>
        <v>854377</v>
      </c>
      <c r="R28" s="95">
        <f>IF('California Hydrologic Shortages'!R28&gt;0,MAX(0,'MWD Depletions'!R28-'California Hydrologic Shortages'!R28),'MWD Depletions'!R28)</f>
        <v>854377</v>
      </c>
      <c r="S28" s="94">
        <f>IF('California Hydrologic Shortages'!S28&gt;0,MAX(0,'MWD Depletions'!S28-'California Hydrologic Shortages'!S28),'MWD Depletions'!S28)</f>
        <v>854377</v>
      </c>
      <c r="T28" s="95">
        <f>IF('California Hydrologic Shortages'!T28&gt;0,MAX(0,'MWD Depletions'!T28-'California Hydrologic Shortages'!T28),'MWD Depletions'!T28)</f>
        <v>854377</v>
      </c>
      <c r="U28" s="95">
        <f>IF('California Hydrologic Shortages'!U28&gt;0,MAX(0,'MWD Depletions'!U28-'California Hydrologic Shortages'!U28),'MWD Depletions'!U28)</f>
        <v>854377</v>
      </c>
      <c r="V28" s="97">
        <f>IF('California Hydrologic Shortages'!V28&gt;0,MAX(0,'MWD Depletions'!V28-'California Hydrologic Shortages'!V28),'MWD Depletions'!V28)</f>
        <v>854377</v>
      </c>
      <c r="W28" s="95">
        <f>IF('California Hydrologic Shortages'!W28&gt;0,MAX(0,'MWD Depletions'!W28-'California Hydrologic Shortages'!W28),'MWD Depletions'!W28)</f>
        <v>854377</v>
      </c>
      <c r="X28" s="95">
        <f>IF('California Hydrologic Shortages'!X28&gt;0,MAX(0,'MWD Depletions'!X28-'California Hydrologic Shortages'!X28),'MWD Depletions'!X28)</f>
        <v>854377</v>
      </c>
      <c r="Y28" s="95">
        <f>IF('California Hydrologic Shortages'!Y28&gt;0,MAX(0,'MWD Depletions'!Y28-'California Hydrologic Shortages'!Y28),'MWD Depletions'!Y28)</f>
        <v>854377</v>
      </c>
      <c r="Z28" s="97">
        <f>IF('California Hydrologic Shortages'!Z28&gt;0,MAX(0,'MWD Depletions'!Z28-'California Hydrologic Shortages'!Z28),'MWD Depletions'!Z28)</f>
        <v>854377</v>
      </c>
      <c r="AA28" s="97">
        <f>IF('California Hydrologic Shortages'!AA28&gt;0,MAX(0,'MWD Depletions'!AA28-'California Hydrologic Shortages'!AA28),'MWD Depletions'!AA28)</f>
        <v>854377</v>
      </c>
      <c r="AB28" s="97">
        <f>IF('California Hydrologic Shortages'!AB28&gt;0,MAX(0,'MWD Depletions'!AB28-'California Hydrologic Shortages'!AB28),'MWD Depletions'!AB28)</f>
        <v>854377</v>
      </c>
      <c r="AC28" s="97">
        <f>IF('California Hydrologic Shortages'!AC28&gt;0,MAX(0,'MWD Depletions'!AC28-'California Hydrologic Shortages'!AC28),'MWD Depletions'!AC28)</f>
        <v>854377</v>
      </c>
      <c r="AD28" s="97">
        <f>IF('California Hydrologic Shortages'!AD28&gt;0,MAX(0,'MWD Depletions'!AD28-'California Hydrologic Shortages'!AD28),'MWD Depletions'!AD28)</f>
        <v>854377</v>
      </c>
      <c r="AE28" s="97">
        <f>IF('California Hydrologic Shortages'!AE28&gt;0,MAX(0,'MWD Depletions'!AE28-'California Hydrologic Shortages'!AE28),'MWD Depletions'!AE28)</f>
        <v>854377</v>
      </c>
      <c r="AF28" s="97">
        <f>IF('California Hydrologic Shortages'!AF28&gt;0,MAX(0,'MWD Depletions'!AF28-'California Hydrologic Shortages'!AF28),'MWD Depletions'!AF28)</f>
        <v>854377</v>
      </c>
      <c r="AG28" s="97">
        <f>IF('California Hydrologic Shortages'!AG28&gt;0,MAX(0,'MWD Depletions'!AG28-'California Hydrologic Shortages'!AG28),'MWD Depletions'!AG28)</f>
        <v>854377</v>
      </c>
      <c r="AH28" s="97">
        <f>IF('California Hydrologic Shortages'!AH28&gt;0,MAX(0,'MWD Depletions'!AH28-'California Hydrologic Shortages'!AH28),'MWD Depletions'!AH28)</f>
        <v>854377</v>
      </c>
      <c r="AI28" s="97">
        <f>IF('California Hydrologic Shortages'!AI28&gt;0,MAX(0,'MWD Depletions'!AI28-'California Hydrologic Shortages'!AI28),'MWD Depletions'!AI28)</f>
        <v>854377</v>
      </c>
      <c r="AJ28" s="97">
        <f>IF('California Hydrologic Shortages'!AJ28&gt;0,MAX(0,'MWD Depletions'!AJ28-'California Hydrologic Shortages'!AJ28),'MWD Depletions'!AJ28)</f>
        <v>854377</v>
      </c>
      <c r="AK28" s="97">
        <f>IF('California Hydrologic Shortages'!AK28&gt;0,MAX(0,'MWD Depletions'!AK28-'California Hydrologic Shortages'!AK28),'MWD Depletions'!AK28)</f>
        <v>854377</v>
      </c>
      <c r="AL28" s="97">
        <f>IF('California Hydrologic Shortages'!AL28&gt;0,MAX(0,'MWD Depletions'!AL28-'California Hydrologic Shortages'!AL28),'MWD Depletions'!AL28)</f>
        <v>854377</v>
      </c>
      <c r="AM28" s="97">
        <f>IF('California Hydrologic Shortages'!AM28&gt;0,MAX(0,'MWD Depletions'!AM28-'California Hydrologic Shortages'!AM28),'MWD Depletions'!AM28)</f>
        <v>854377</v>
      </c>
      <c r="AN28" s="97">
        <f>IF('California Hydrologic Shortages'!AN28&gt;0,MAX(0,'MWD Depletions'!AN28-'California Hydrologic Shortages'!AN28),'MWD Depletions'!AN28)</f>
        <v>854377</v>
      </c>
      <c r="AO28" s="97">
        <f>IF('California Hydrologic Shortages'!AO28&gt;0,MAX(0,'MWD Depletions'!AO28-'California Hydrologic Shortages'!AO28),'MWD Depletions'!AO28)</f>
        <v>854377</v>
      </c>
      <c r="AP28" s="97">
        <f>IF('California Hydrologic Shortages'!AP28&gt;0,MAX(0,'MWD Depletions'!AP28-'California Hydrologic Shortages'!AP28),'MWD Depletions'!AP28)</f>
        <v>854377</v>
      </c>
      <c r="AQ28" s="97">
        <f>IF('California Hydrologic Shortages'!AQ28&gt;0,MAX(0,'MWD Depletions'!AQ28-'California Hydrologic Shortages'!AQ28),'MWD Depletions'!AQ28)</f>
        <v>854377</v>
      </c>
      <c r="AR28" s="95">
        <f>IF('California Hydrologic Shortages'!AR28&gt;0,MAX(0,'MWD Depletions'!AR28-'California Hydrologic Shortages'!AR28),'MWD Depletions'!AR28)</f>
        <v>854377</v>
      </c>
      <c r="AS28" s="95">
        <f>IF('California Hydrologic Shortages'!AS28&gt;0,MAX(0,'MWD Depletions'!AS28-'California Hydrologic Shortages'!AS28),'MWD Depletions'!AS28)</f>
        <v>854377</v>
      </c>
      <c r="AT28" s="95">
        <f>IF('California Hydrologic Shortages'!AT28&gt;0,MAX(0,'MWD Depletions'!AT28-'California Hydrologic Shortages'!AT28),'MWD Depletions'!AT28)</f>
        <v>854377</v>
      </c>
      <c r="AU28" s="97">
        <f>IF('California Hydrologic Shortages'!AU28&gt;0,MAX(0,'MWD Depletions'!AU28-'California Hydrologic Shortages'!AU28),'MWD Depletions'!AU28)</f>
        <v>854377</v>
      </c>
      <c r="AV28" s="95">
        <f>IF('California Hydrologic Shortages'!AV28&gt;0,MAX(0,'MWD Depletions'!AV28-'California Hydrologic Shortages'!AV28),'MWD Depletions'!AV28)</f>
        <v>854377</v>
      </c>
      <c r="AW28" s="93">
        <f>IF('California Hydrologic Shortages'!AW28&gt;0,MAX(0,'MWD Depletions'!AW28-'California Hydrologic Shortages'!AW28),'MWD Depletions'!AW28)</f>
        <v>854377</v>
      </c>
      <c r="AX28" s="98">
        <f>IF('California Hydrologic Shortages'!AX28&gt;0,MAX(0,'MWD Depletions'!AX28-'California Hydrologic Shortages'!AX28),'MWD Depletions'!AX28)</f>
        <v>1116027</v>
      </c>
      <c r="AY28" s="99">
        <f>IF('California Hydrologic Shortages'!AY28&gt;0,MAX(0,'MWD Depletions'!AY28-'California Hydrologic Shortages'!AY28),'MWD Depletions'!AY28)</f>
        <v>1250000</v>
      </c>
      <c r="AZ28" s="96">
        <f>IF('California Hydrologic Shortages'!AZ28&gt;0,MAX(0,'MWD Depletions'!AZ28-'California Hydrologic Shortages'!AZ28),'MWD Depletions'!AZ28)</f>
        <v>1104377</v>
      </c>
      <c r="BA28" s="96">
        <f>IF('California Hydrologic Shortages'!BA28&gt;0,MAX(0,'MWD Depletions'!BA28-'California Hydrologic Shortages'!BA28),'MWD Depletions'!BA28)</f>
        <v>1104377</v>
      </c>
      <c r="BB28" s="96">
        <f>IF('California Hydrologic Shortages'!BB28&gt;0,MAX(0,'MWD Depletions'!BB28-'California Hydrologic Shortages'!BB28),'MWD Depletions'!BB28)</f>
        <v>1104377</v>
      </c>
      <c r="BC28" s="96">
        <f>IF('California Hydrologic Shortages'!BC28&gt;0,MAX(0,'MWD Depletions'!BC28-'California Hydrologic Shortages'!BC28),'MWD Depletions'!BC28)</f>
        <v>1104377</v>
      </c>
      <c r="BD28" s="96">
        <f>IF('California Hydrologic Shortages'!BD28&gt;0,MAX(0,'MWD Depletions'!BD28-'California Hydrologic Shortages'!BD28),'MWD Depletions'!BD28)</f>
        <v>1104377</v>
      </c>
      <c r="BE28" s="93">
        <f>IF('California Hydrologic Shortages'!BE28&gt;0,MAX(0,'MWD Depletions'!BE28-'California Hydrologic Shortages'!BE28),'MWD Depletions'!BE28)</f>
        <v>854377</v>
      </c>
      <c r="BF28" s="93">
        <f>IF('California Hydrologic Shortages'!BF28&gt;0,MAX(0,'MWD Depletions'!BF28-'California Hydrologic Shortages'!BF28),'MWD Depletions'!BF28)</f>
        <v>854377</v>
      </c>
      <c r="BG28" s="93">
        <f>IF('California Hydrologic Shortages'!BG28&gt;0,MAX(0,'MWD Depletions'!BG28-'California Hydrologic Shortages'!BG28),'MWD Depletions'!BG28)</f>
        <v>854377</v>
      </c>
      <c r="BH28" s="93">
        <f>IF('California Hydrologic Shortages'!BH28&gt;0,MAX(0,'MWD Depletions'!BH28-'California Hydrologic Shortages'!BH28),'MWD Depletions'!BH28)</f>
        <v>854377</v>
      </c>
      <c r="BI28" s="93">
        <f>IF('California Hydrologic Shortages'!BI28&gt;0,MAX(0,'MWD Depletions'!BI28-'California Hydrologic Shortages'!BI28),'MWD Depletions'!BI28)</f>
        <v>854377</v>
      </c>
      <c r="BJ28" s="93">
        <f>IF('California Hydrologic Shortages'!BJ28&gt;0,MAX(0,'MWD Depletions'!BJ28-'California Hydrologic Shortages'!BJ28),'MWD Depletions'!BJ28)</f>
        <v>854377</v>
      </c>
      <c r="BK28" s="93">
        <f>IF('California Hydrologic Shortages'!BK28&gt;0,MAX(0,'MWD Depletions'!BK28-'California Hydrologic Shortages'!BK28),'MWD Depletions'!BK28)</f>
        <v>854377</v>
      </c>
      <c r="BL28" s="96">
        <f>IF('California Hydrologic Shortages'!BL28&gt;0,MAX(0,'MWD Depletions'!BL28-'California Hydrologic Shortages'!BL28),'MWD Depletions'!BL28)</f>
        <v>1104377</v>
      </c>
      <c r="BM28" s="93">
        <f>IF('California Hydrologic Shortages'!BM28&gt;0,MAX(0,'MWD Depletions'!BM28-'California Hydrologic Shortages'!BM28),'MWD Depletions'!BM28)</f>
        <v>854377</v>
      </c>
      <c r="BN28" s="94">
        <f>IF('California Hydrologic Shortages'!BN28&gt;0,MAX(0,'MWD Depletions'!BN28-'California Hydrologic Shortages'!BN28),'MWD Depletions'!BN28)</f>
        <v>854377</v>
      </c>
      <c r="BO28" s="94">
        <f>IF('California Hydrologic Shortages'!BO28&gt;0,MAX(0,'MWD Depletions'!BO28-'California Hydrologic Shortages'!BO28),'MWD Depletions'!BO28)</f>
        <v>854377</v>
      </c>
      <c r="BP28" s="97">
        <f>IF('California Hydrologic Shortages'!BP28&gt;0,MAX(0,'MWD Depletions'!BP28-'California Hydrologic Shortages'!BP28),'MWD Depletions'!BP28)</f>
        <v>854377</v>
      </c>
      <c r="BQ28" s="97">
        <f>IF('California Hydrologic Shortages'!BQ28&gt;0,MAX(0,'MWD Depletions'!BQ28-'California Hydrologic Shortages'!BQ28),'MWD Depletions'!BQ28)</f>
        <v>854377</v>
      </c>
      <c r="BR28" s="97">
        <f>IF('California Hydrologic Shortages'!BR28&gt;0,MAX(0,'MWD Depletions'!BR28-'California Hydrologic Shortages'!BR28),'MWD Depletions'!BR28)</f>
        <v>854377</v>
      </c>
      <c r="BS28" s="97">
        <f>IF('California Hydrologic Shortages'!BS28&gt;0,MAX(0,'MWD Depletions'!BS28-'California Hydrologic Shortages'!BS28),'MWD Depletions'!BS28)</f>
        <v>854377</v>
      </c>
      <c r="BT28" s="97">
        <f>IF('California Hydrologic Shortages'!BT28&gt;0,MAX(0,'MWD Depletions'!BT28-'California Hydrologic Shortages'!BT28),'MWD Depletions'!BT28)</f>
        <v>854377</v>
      </c>
      <c r="BU28" s="97">
        <f>IF('California Hydrologic Shortages'!BU28&gt;0,MAX(0,'MWD Depletions'!BU28-'California Hydrologic Shortages'!BU28),'MWD Depletions'!BU28)</f>
        <v>854377</v>
      </c>
      <c r="BV28" s="97">
        <f>IF('California Hydrologic Shortages'!BV28&gt;0,MAX(0,'MWD Depletions'!BV28-'California Hydrologic Shortages'!BV28),'MWD Depletions'!BV28)</f>
        <v>854377</v>
      </c>
      <c r="BW28" s="97">
        <f>IF('California Hydrologic Shortages'!BW28&gt;0,MAX(0,'MWD Depletions'!BW28-'California Hydrologic Shortages'!BW28),'MWD Depletions'!BW28)</f>
        <v>854377</v>
      </c>
      <c r="BX28" s="97">
        <f>IF('California Hydrologic Shortages'!BX28&gt;0,MAX(0,'MWD Depletions'!BX28-'California Hydrologic Shortages'!BX28),'MWD Depletions'!BX28)</f>
        <v>854377</v>
      </c>
      <c r="BY28" s="134">
        <f>IF('California Hydrologic Shortages'!BY28&gt;0,MAX(0,'MWD Depletions'!BY28-'California Hydrologic Shortages'!BY28),'MWD Depletions'!BY28)</f>
        <v>854377</v>
      </c>
      <c r="BZ28" s="97">
        <f>IF('California Hydrologic Shortages'!BZ28&gt;0,MAX(0,'MWD Depletions'!BZ28-'California Hydrologic Shortages'!BZ28),'MWD Depletions'!BZ28)</f>
        <v>854377</v>
      </c>
      <c r="CA28" s="97">
        <f>IF('California Hydrologic Shortages'!CA28&gt;0,MAX(0,'MWD Depletions'!CA28-'California Hydrologic Shortages'!CA28),'MWD Depletions'!CA28)</f>
        <v>854377</v>
      </c>
      <c r="CB28" s="95">
        <f>IF('California Hydrologic Shortages'!CB28&gt;0,MAX(0,'MWD Depletions'!CB28-'California Hydrologic Shortages'!CB28),'MWD Depletions'!CB28)</f>
        <v>854377</v>
      </c>
      <c r="CC28" s="95">
        <f>IF('California Hydrologic Shortages'!CC28&gt;0,MAX(0,'MWD Depletions'!CC28-'California Hydrologic Shortages'!CC28),'MWD Depletions'!CC28)</f>
        <v>854377</v>
      </c>
      <c r="CD28" s="95">
        <f>IF('California Hydrologic Shortages'!CD28&gt;0,MAX(0,'MWD Depletions'!CD28-'California Hydrologic Shortages'!CD28),'MWD Depletions'!CD28)</f>
        <v>854377</v>
      </c>
      <c r="CE28" s="95">
        <f>IF('California Hydrologic Shortages'!CE28&gt;0,MAX(0,'MWD Depletions'!CE28-'California Hydrologic Shortages'!CE28),'MWD Depletions'!CE28)</f>
        <v>854377</v>
      </c>
      <c r="CF28" s="93">
        <f>IF('California Hydrologic Shortages'!CF28&gt;0,MAX(0,'MWD Depletions'!CF28-'California Hydrologic Shortages'!CF28),'MWD Depletions'!CF28)</f>
        <v>854377</v>
      </c>
      <c r="CG28" s="96">
        <f>IF('California Hydrologic Shortages'!CG28&gt;0,MAX(0,'MWD Depletions'!CG28-'California Hydrologic Shortages'!CG28),'MWD Depletions'!CG28)</f>
        <v>1104377</v>
      </c>
      <c r="CH28" s="96">
        <f>IF('California Hydrologic Shortages'!CH28&gt;0,MAX(0,'MWD Depletions'!CH28-'California Hydrologic Shortages'!CH28),'MWD Depletions'!CH28)</f>
        <v>1104377</v>
      </c>
      <c r="CI28" s="93">
        <f>IF('California Hydrologic Shortages'!CI28&gt;0,MAX(0,'MWD Depletions'!CI28-'California Hydrologic Shortages'!CI28),'MWD Depletions'!CI28)</f>
        <v>854377</v>
      </c>
      <c r="CJ28" s="93">
        <f>IF('California Hydrologic Shortages'!CJ28&gt;0,MAX(0,'MWD Depletions'!CJ28-'California Hydrologic Shortages'!CJ28),'MWD Depletions'!CJ28)</f>
        <v>854377</v>
      </c>
      <c r="CK28" s="93">
        <f>IF('California Hydrologic Shortages'!CK28&gt;0,MAX(0,'MWD Depletions'!CK28-'California Hydrologic Shortages'!CK28),'MWD Depletions'!CK28)</f>
        <v>854377</v>
      </c>
      <c r="CL28" s="93">
        <f>IF('California Hydrologic Shortages'!CL28&gt;0,MAX(0,'MWD Depletions'!CL28-'California Hydrologic Shortages'!CL28),'MWD Depletions'!CL28)</f>
        <v>854377</v>
      </c>
      <c r="CM28" s="93">
        <f>IF('California Hydrologic Shortages'!CM28&gt;0,MAX(0,'MWD Depletions'!CM28-'California Hydrologic Shortages'!CM28),'MWD Depletions'!CM28)</f>
        <v>854377</v>
      </c>
      <c r="CN28" s="94">
        <f>IF('California Hydrologic Shortages'!CN28&gt;0,MAX(0,'MWD Depletions'!CN28-'California Hydrologic Shortages'!CN28),'MWD Depletions'!CN28)</f>
        <v>854377</v>
      </c>
      <c r="CO28" s="95">
        <f>IF('California Hydrologic Shortages'!CO28&gt;0,MAX(0,'MWD Depletions'!CO28-'California Hydrologic Shortages'!CO28),'MWD Depletions'!CO28)</f>
        <v>854377</v>
      </c>
      <c r="CP28" s="12"/>
      <c r="CQ28" s="69">
        <f t="shared" si="0"/>
        <v>883577.80219780223</v>
      </c>
      <c r="CR28" s="69">
        <f t="shared" si="1"/>
        <v>1250000</v>
      </c>
      <c r="CS28" s="69">
        <f t="shared" si="2"/>
        <v>854377</v>
      </c>
    </row>
    <row r="29" spans="1:97" ht="14.25" thickBot="1" x14ac:dyDescent="0.3">
      <c r="A29" s="4"/>
      <c r="B29" s="13">
        <v>2033</v>
      </c>
      <c r="C29" s="94">
        <f>IF('California Hydrologic Shortages'!C29&gt;0,MAX(0,'MWD Depletions'!C29-'California Hydrologic Shortages'!C29),'MWD Depletions'!C29)</f>
        <v>854377</v>
      </c>
      <c r="D29" s="95">
        <f>IF('California Hydrologic Shortages'!D29&gt;0,MAX(0,'MWD Depletions'!D29-'California Hydrologic Shortages'!D29),'MWD Depletions'!D29)</f>
        <v>854377</v>
      </c>
      <c r="E29" s="95">
        <f>IF('California Hydrologic Shortages'!E29&gt;0,MAX(0,'MWD Depletions'!E29-'California Hydrologic Shortages'!E29),'MWD Depletions'!E29)</f>
        <v>854377</v>
      </c>
      <c r="F29" s="95">
        <f>IF('California Hydrologic Shortages'!F29&gt;0,MAX(0,'MWD Depletions'!F29-'California Hydrologic Shortages'!F29),'MWD Depletions'!F29)</f>
        <v>854377</v>
      </c>
      <c r="G29" s="95">
        <f>IF('California Hydrologic Shortages'!G29&gt;0,MAX(0,'MWD Depletions'!G29-'California Hydrologic Shortages'!G29),'MWD Depletions'!G29)</f>
        <v>854377</v>
      </c>
      <c r="H29" s="95">
        <f>IF('California Hydrologic Shortages'!H29&gt;0,MAX(0,'MWD Depletions'!H29-'California Hydrologic Shortages'!H29),'MWD Depletions'!H29)</f>
        <v>854377</v>
      </c>
      <c r="I29" s="97">
        <f>IF('California Hydrologic Shortages'!I29&gt;0,MAX(0,'MWD Depletions'!I29-'California Hydrologic Shortages'!I29),'MWD Depletions'!I29)</f>
        <v>854377</v>
      </c>
      <c r="J29" s="97">
        <f>IF('California Hydrologic Shortages'!J29&gt;0,MAX(0,'MWD Depletions'!J29-'California Hydrologic Shortages'!J29),'MWD Depletions'!J29)</f>
        <v>854377</v>
      </c>
      <c r="K29" s="97">
        <f>IF('California Hydrologic Shortages'!K29&gt;0,MAX(0,'MWD Depletions'!K29-'California Hydrologic Shortages'!K29),'MWD Depletions'!K29)</f>
        <v>854377</v>
      </c>
      <c r="L29" s="97">
        <f>IF('California Hydrologic Shortages'!L29&gt;0,MAX(0,'MWD Depletions'!L29-'California Hydrologic Shortages'!L29),'MWD Depletions'!L29)</f>
        <v>854377</v>
      </c>
      <c r="M29" s="97">
        <f>IF('California Hydrologic Shortages'!M29&gt;0,MAX(0,'MWD Depletions'!M29-'California Hydrologic Shortages'!M29),'MWD Depletions'!M29)</f>
        <v>854377</v>
      </c>
      <c r="N29" s="97">
        <f>IF('California Hydrologic Shortages'!N29&gt;0,MAX(0,'MWD Depletions'!N29-'California Hydrologic Shortages'!N29),'MWD Depletions'!N29)</f>
        <v>854377</v>
      </c>
      <c r="O29" s="97">
        <f>IF('California Hydrologic Shortages'!O29&gt;0,MAX(0,'MWD Depletions'!O29-'California Hydrologic Shortages'!O29),'MWD Depletions'!O29)</f>
        <v>854377</v>
      </c>
      <c r="P29" s="95">
        <f>IF('California Hydrologic Shortages'!P29&gt;0,MAX(0,'MWD Depletions'!P29-'California Hydrologic Shortages'!P29),'MWD Depletions'!P29)</f>
        <v>854377</v>
      </c>
      <c r="Q29" s="94">
        <f>IF('California Hydrologic Shortages'!Q29&gt;0,MAX(0,'MWD Depletions'!Q29-'California Hydrologic Shortages'!Q29),'MWD Depletions'!Q29)</f>
        <v>854377</v>
      </c>
      <c r="R29" s="95">
        <f>IF('California Hydrologic Shortages'!R29&gt;0,MAX(0,'MWD Depletions'!R29-'California Hydrologic Shortages'!R29),'MWD Depletions'!R29)</f>
        <v>854377</v>
      </c>
      <c r="S29" s="95">
        <f>IF('California Hydrologic Shortages'!S29&gt;0,MAX(0,'MWD Depletions'!S29-'California Hydrologic Shortages'!S29),'MWD Depletions'!S29)</f>
        <v>854377</v>
      </c>
      <c r="T29" s="97">
        <f>IF('California Hydrologic Shortages'!T29&gt;0,MAX(0,'MWD Depletions'!T29-'California Hydrologic Shortages'!T29),'MWD Depletions'!T29)</f>
        <v>854377</v>
      </c>
      <c r="U29" s="95">
        <f>IF('California Hydrologic Shortages'!U29&gt;0,MAX(0,'MWD Depletions'!U29-'California Hydrologic Shortages'!U29),'MWD Depletions'!U29)</f>
        <v>854377</v>
      </c>
      <c r="V29" s="95">
        <f>IF('California Hydrologic Shortages'!V29&gt;0,MAX(0,'MWD Depletions'!V29-'California Hydrologic Shortages'!V29),'MWD Depletions'!V29)</f>
        <v>854377</v>
      </c>
      <c r="W29" s="95">
        <f>IF('California Hydrologic Shortages'!W29&gt;0,MAX(0,'MWD Depletions'!W29-'California Hydrologic Shortages'!W29),'MWD Depletions'!W29)</f>
        <v>854377</v>
      </c>
      <c r="X29" s="97">
        <f>IF('California Hydrologic Shortages'!X29&gt;0,MAX(0,'MWD Depletions'!X29-'California Hydrologic Shortages'!X29),'MWD Depletions'!X29)</f>
        <v>854377</v>
      </c>
      <c r="Y29" s="97">
        <f>IF('California Hydrologic Shortages'!Y29&gt;0,MAX(0,'MWD Depletions'!Y29-'California Hydrologic Shortages'!Y29),'MWD Depletions'!Y29)</f>
        <v>854377</v>
      </c>
      <c r="Z29" s="97">
        <f>IF('California Hydrologic Shortages'!Z29&gt;0,MAX(0,'MWD Depletions'!Z29-'California Hydrologic Shortages'!Z29),'MWD Depletions'!Z29)</f>
        <v>854377</v>
      </c>
      <c r="AA29" s="97">
        <f>IF('California Hydrologic Shortages'!AA29&gt;0,MAX(0,'MWD Depletions'!AA29-'California Hydrologic Shortages'!AA29),'MWD Depletions'!AA29)</f>
        <v>854377</v>
      </c>
      <c r="AB29" s="97">
        <f>IF('California Hydrologic Shortages'!AB29&gt;0,MAX(0,'MWD Depletions'!AB29-'California Hydrologic Shortages'!AB29),'MWD Depletions'!AB29)</f>
        <v>854377</v>
      </c>
      <c r="AC29" s="97">
        <f>IF('California Hydrologic Shortages'!AC29&gt;0,MAX(0,'MWD Depletions'!AC29-'California Hydrologic Shortages'!AC29),'MWD Depletions'!AC29)</f>
        <v>854377</v>
      </c>
      <c r="AD29" s="97">
        <f>IF('California Hydrologic Shortages'!AD29&gt;0,MAX(0,'MWD Depletions'!AD29-'California Hydrologic Shortages'!AD29),'MWD Depletions'!AD29)</f>
        <v>854377</v>
      </c>
      <c r="AE29" s="97">
        <f>IF('California Hydrologic Shortages'!AE29&gt;0,MAX(0,'MWD Depletions'!AE29-'California Hydrologic Shortages'!AE29),'MWD Depletions'!AE29)</f>
        <v>854377</v>
      </c>
      <c r="AF29" s="97">
        <f>IF('California Hydrologic Shortages'!AF29&gt;0,MAX(0,'MWD Depletions'!AF29-'California Hydrologic Shortages'!AF29),'MWD Depletions'!AF29)</f>
        <v>854377</v>
      </c>
      <c r="AG29" s="97">
        <f>IF('California Hydrologic Shortages'!AG29&gt;0,MAX(0,'MWD Depletions'!AG29-'California Hydrologic Shortages'!AG29),'MWD Depletions'!AG29)</f>
        <v>854377</v>
      </c>
      <c r="AH29" s="97">
        <f>IF('California Hydrologic Shortages'!AH29&gt;0,MAX(0,'MWD Depletions'!AH29-'California Hydrologic Shortages'!AH29),'MWD Depletions'!AH29)</f>
        <v>854377</v>
      </c>
      <c r="AI29" s="97">
        <f>IF('California Hydrologic Shortages'!AI29&gt;0,MAX(0,'MWD Depletions'!AI29-'California Hydrologic Shortages'!AI29),'MWD Depletions'!AI29)</f>
        <v>854377</v>
      </c>
      <c r="AJ29" s="97">
        <f>IF('California Hydrologic Shortages'!AJ29&gt;0,MAX(0,'MWD Depletions'!AJ29-'California Hydrologic Shortages'!AJ29),'MWD Depletions'!AJ29)</f>
        <v>854377</v>
      </c>
      <c r="AK29" s="95">
        <f>IF('California Hydrologic Shortages'!AK29&gt;0,MAX(0,'MWD Depletions'!AK29-'California Hydrologic Shortages'!AK29),'MWD Depletions'!AK29)</f>
        <v>854377</v>
      </c>
      <c r="AL29" s="97">
        <f>IF('California Hydrologic Shortages'!AL29&gt;0,MAX(0,'MWD Depletions'!AL29-'California Hydrologic Shortages'!AL29),'MWD Depletions'!AL29)</f>
        <v>854377</v>
      </c>
      <c r="AM29" s="97">
        <f>IF('California Hydrologic Shortages'!AM29&gt;0,MAX(0,'MWD Depletions'!AM29-'California Hydrologic Shortages'!AM29),'MWD Depletions'!AM29)</f>
        <v>854377</v>
      </c>
      <c r="AN29" s="97">
        <f>IF('California Hydrologic Shortages'!AN29&gt;0,MAX(0,'MWD Depletions'!AN29-'California Hydrologic Shortages'!AN29),'MWD Depletions'!AN29)</f>
        <v>854377</v>
      </c>
      <c r="AO29" s="97">
        <f>IF('California Hydrologic Shortages'!AO29&gt;0,MAX(0,'MWD Depletions'!AO29-'California Hydrologic Shortages'!AO29),'MWD Depletions'!AO29)</f>
        <v>854377</v>
      </c>
      <c r="AP29" s="97">
        <f>IF('California Hydrologic Shortages'!AP29&gt;0,MAX(0,'MWD Depletions'!AP29-'California Hydrologic Shortages'!AP29),'MWD Depletions'!AP29)</f>
        <v>854377</v>
      </c>
      <c r="AQ29" s="95">
        <f>IF('California Hydrologic Shortages'!AQ29&gt;0,MAX(0,'MWD Depletions'!AQ29-'California Hydrologic Shortages'!AQ29),'MWD Depletions'!AQ29)</f>
        <v>854377</v>
      </c>
      <c r="AR29" s="95">
        <f>IF('California Hydrologic Shortages'!AR29&gt;0,MAX(0,'MWD Depletions'!AR29-'California Hydrologic Shortages'!AR29),'MWD Depletions'!AR29)</f>
        <v>854377</v>
      </c>
      <c r="AS29" s="95">
        <f>IF('California Hydrologic Shortages'!AS29&gt;0,MAX(0,'MWD Depletions'!AS29-'California Hydrologic Shortages'!AS29),'MWD Depletions'!AS29)</f>
        <v>854377</v>
      </c>
      <c r="AT29" s="97">
        <f>IF('California Hydrologic Shortages'!AT29&gt;0,MAX(0,'MWD Depletions'!AT29-'California Hydrologic Shortages'!AT29),'MWD Depletions'!AT29)</f>
        <v>854377</v>
      </c>
      <c r="AU29" s="97">
        <f>IF('California Hydrologic Shortages'!AU29&gt;0,MAX(0,'MWD Depletions'!AU29-'California Hydrologic Shortages'!AU29),'MWD Depletions'!AU29)</f>
        <v>854377</v>
      </c>
      <c r="AV29" s="93">
        <f>IF('California Hydrologic Shortages'!AV29&gt;0,MAX(0,'MWD Depletions'!AV29-'California Hydrologic Shortages'!AV29),'MWD Depletions'!AV29)</f>
        <v>854377</v>
      </c>
      <c r="AW29" s="96">
        <f>IF('California Hydrologic Shortages'!AW29&gt;0,MAX(0,'MWD Depletions'!AW29-'California Hydrologic Shortages'!AW29),'MWD Depletions'!AW29)</f>
        <v>1104377</v>
      </c>
      <c r="AX29" s="100">
        <f>IF('California Hydrologic Shortages'!AX29&gt;0,MAX(0,'MWD Depletions'!AX29-'California Hydrologic Shortages'!AX29),'MWD Depletions'!AX29)</f>
        <v>1128130</v>
      </c>
      <c r="AY29" s="96">
        <f>IF('California Hydrologic Shortages'!AY29&gt;0,MAX(0,'MWD Depletions'!AY29-'California Hydrologic Shortages'!AY29),'MWD Depletions'!AY29)</f>
        <v>1104377</v>
      </c>
      <c r="AZ29" s="96">
        <f>IF('California Hydrologic Shortages'!AZ29&gt;0,MAX(0,'MWD Depletions'!AZ29-'California Hydrologic Shortages'!AZ29),'MWD Depletions'!AZ29)</f>
        <v>1104377</v>
      </c>
      <c r="BA29" s="96">
        <f>IF('California Hydrologic Shortages'!BA29&gt;0,MAX(0,'MWD Depletions'!BA29-'California Hydrologic Shortages'!BA29),'MWD Depletions'!BA29)</f>
        <v>1104377</v>
      </c>
      <c r="BB29" s="96">
        <f>IF('California Hydrologic Shortages'!BB29&gt;0,MAX(0,'MWD Depletions'!BB29-'California Hydrologic Shortages'!BB29),'MWD Depletions'!BB29)</f>
        <v>1104377</v>
      </c>
      <c r="BC29" s="96">
        <f>IF('California Hydrologic Shortages'!BC29&gt;0,MAX(0,'MWD Depletions'!BC29-'California Hydrologic Shortages'!BC29),'MWD Depletions'!BC29)</f>
        <v>1104377</v>
      </c>
      <c r="BD29" s="93">
        <f>IF('California Hydrologic Shortages'!BD29&gt;0,MAX(0,'MWD Depletions'!BD29-'California Hydrologic Shortages'!BD29),'MWD Depletions'!BD29)</f>
        <v>854377</v>
      </c>
      <c r="BE29" s="93">
        <f>IF('California Hydrologic Shortages'!BE29&gt;0,MAX(0,'MWD Depletions'!BE29-'California Hydrologic Shortages'!BE29),'MWD Depletions'!BE29)</f>
        <v>854377</v>
      </c>
      <c r="BF29" s="93">
        <f>IF('California Hydrologic Shortages'!BF29&gt;0,MAX(0,'MWD Depletions'!BF29-'California Hydrologic Shortages'!BF29),'MWD Depletions'!BF29)</f>
        <v>854377</v>
      </c>
      <c r="BG29" s="93">
        <f>IF('California Hydrologic Shortages'!BG29&gt;0,MAX(0,'MWD Depletions'!BG29-'California Hydrologic Shortages'!BG29),'MWD Depletions'!BG29)</f>
        <v>854377</v>
      </c>
      <c r="BH29" s="93">
        <f>IF('California Hydrologic Shortages'!BH29&gt;0,MAX(0,'MWD Depletions'!BH29-'California Hydrologic Shortages'!BH29),'MWD Depletions'!BH29)</f>
        <v>854377</v>
      </c>
      <c r="BI29" s="93">
        <f>IF('California Hydrologic Shortages'!BI29&gt;0,MAX(0,'MWD Depletions'!BI29-'California Hydrologic Shortages'!BI29),'MWD Depletions'!BI29)</f>
        <v>854377</v>
      </c>
      <c r="BJ29" s="93">
        <f>IF('California Hydrologic Shortages'!BJ29&gt;0,MAX(0,'MWD Depletions'!BJ29-'California Hydrologic Shortages'!BJ29),'MWD Depletions'!BJ29)</f>
        <v>854377</v>
      </c>
      <c r="BK29" s="93">
        <f>IF('California Hydrologic Shortages'!BK29&gt;0,MAX(0,'MWD Depletions'!BK29-'California Hydrologic Shortages'!BK29),'MWD Depletions'!BK29)</f>
        <v>854377</v>
      </c>
      <c r="BL29" s="93">
        <f>IF('California Hydrologic Shortages'!BL29&gt;0,MAX(0,'MWD Depletions'!BL29-'California Hydrologic Shortages'!BL29),'MWD Depletions'!BL29)</f>
        <v>854377</v>
      </c>
      <c r="BM29" s="93">
        <f>IF('California Hydrologic Shortages'!BM29&gt;0,MAX(0,'MWD Depletions'!BM29-'California Hydrologic Shortages'!BM29),'MWD Depletions'!BM29)</f>
        <v>854377</v>
      </c>
      <c r="BN29" s="94">
        <f>IF('California Hydrologic Shortages'!BN29&gt;0,MAX(0,'MWD Depletions'!BN29-'California Hydrologic Shortages'!BN29),'MWD Depletions'!BN29)</f>
        <v>854377</v>
      </c>
      <c r="BO29" s="95">
        <f>IF('California Hydrologic Shortages'!BO29&gt;0,MAX(0,'MWD Depletions'!BO29-'California Hydrologic Shortages'!BO29),'MWD Depletions'!BO29)</f>
        <v>854377</v>
      </c>
      <c r="BP29" s="97">
        <f>IF('California Hydrologic Shortages'!BP29&gt;0,MAX(0,'MWD Depletions'!BP29-'California Hydrologic Shortages'!BP29),'MWD Depletions'!BP29)</f>
        <v>854377</v>
      </c>
      <c r="BQ29" s="97">
        <f>IF('California Hydrologic Shortages'!BQ29&gt;0,MAX(0,'MWD Depletions'!BQ29-'California Hydrologic Shortages'!BQ29),'MWD Depletions'!BQ29)</f>
        <v>854377</v>
      </c>
      <c r="BR29" s="97">
        <f>IF('California Hydrologic Shortages'!BR29&gt;0,MAX(0,'MWD Depletions'!BR29-'California Hydrologic Shortages'!BR29),'MWD Depletions'!BR29)</f>
        <v>854377</v>
      </c>
      <c r="BS29" s="97">
        <f>IF('California Hydrologic Shortages'!BS29&gt;0,MAX(0,'MWD Depletions'!BS29-'California Hydrologic Shortages'!BS29),'MWD Depletions'!BS29)</f>
        <v>854377</v>
      </c>
      <c r="BT29" s="97">
        <f>IF('California Hydrologic Shortages'!BT29&gt;0,MAX(0,'MWD Depletions'!BT29-'California Hydrologic Shortages'!BT29),'MWD Depletions'!BT29)</f>
        <v>854377</v>
      </c>
      <c r="BU29" s="97">
        <f>IF('California Hydrologic Shortages'!BU29&gt;0,MAX(0,'MWD Depletions'!BU29-'California Hydrologic Shortages'!BU29),'MWD Depletions'!BU29)</f>
        <v>854377</v>
      </c>
      <c r="BV29" s="97">
        <f>IF('California Hydrologic Shortages'!BV29&gt;0,MAX(0,'MWD Depletions'!BV29-'California Hydrologic Shortages'!BV29),'MWD Depletions'!BV29)</f>
        <v>854377</v>
      </c>
      <c r="BW29" s="97">
        <f>IF('California Hydrologic Shortages'!BW29&gt;0,MAX(0,'MWD Depletions'!BW29-'California Hydrologic Shortages'!BW29),'MWD Depletions'!BW29)</f>
        <v>854377</v>
      </c>
      <c r="BX29" s="134">
        <f>IF('California Hydrologic Shortages'!BX29&gt;0,MAX(0,'MWD Depletions'!BX29-'California Hydrologic Shortages'!BX29),'MWD Depletions'!BX29)</f>
        <v>854377</v>
      </c>
      <c r="BY29" s="97">
        <f>IF('California Hydrologic Shortages'!BY29&gt;0,MAX(0,'MWD Depletions'!BY29-'California Hydrologic Shortages'!BY29),'MWD Depletions'!BY29)</f>
        <v>854377</v>
      </c>
      <c r="BZ29" s="97">
        <f>IF('California Hydrologic Shortages'!BZ29&gt;0,MAX(0,'MWD Depletions'!BZ29-'California Hydrologic Shortages'!BZ29),'MWD Depletions'!BZ29)</f>
        <v>854377</v>
      </c>
      <c r="CA29" s="95">
        <f>IF('California Hydrologic Shortages'!CA29&gt;0,MAX(0,'MWD Depletions'!CA29-'California Hydrologic Shortages'!CA29),'MWD Depletions'!CA29)</f>
        <v>854377</v>
      </c>
      <c r="CB29" s="95">
        <f>IF('California Hydrologic Shortages'!CB29&gt;0,MAX(0,'MWD Depletions'!CB29-'California Hydrologic Shortages'!CB29),'MWD Depletions'!CB29)</f>
        <v>854377</v>
      </c>
      <c r="CC29" s="95">
        <f>IF('California Hydrologic Shortages'!CC29&gt;0,MAX(0,'MWD Depletions'!CC29-'California Hydrologic Shortages'!CC29),'MWD Depletions'!CC29)</f>
        <v>854377</v>
      </c>
      <c r="CD29" s="94">
        <f>IF('California Hydrologic Shortages'!CD29&gt;0,MAX(0,'MWD Depletions'!CD29-'California Hydrologic Shortages'!CD29),'MWD Depletions'!CD29)</f>
        <v>854377</v>
      </c>
      <c r="CE29" s="93">
        <f>IF('California Hydrologic Shortages'!CE29&gt;0,MAX(0,'MWD Depletions'!CE29-'California Hydrologic Shortages'!CE29),'MWD Depletions'!CE29)</f>
        <v>854377</v>
      </c>
      <c r="CF29" s="93">
        <f>IF('California Hydrologic Shortages'!CF29&gt;0,MAX(0,'MWD Depletions'!CF29-'California Hydrologic Shortages'!CF29),'MWD Depletions'!CF29)</f>
        <v>854377</v>
      </c>
      <c r="CG29" s="93">
        <f>IF('California Hydrologic Shortages'!CG29&gt;0,MAX(0,'MWD Depletions'!CG29-'California Hydrologic Shortages'!CG29),'MWD Depletions'!CG29)</f>
        <v>854377</v>
      </c>
      <c r="CH29" s="93">
        <f>IF('California Hydrologic Shortages'!CH29&gt;0,MAX(0,'MWD Depletions'!CH29-'California Hydrologic Shortages'!CH29),'MWD Depletions'!CH29)</f>
        <v>854377</v>
      </c>
      <c r="CI29" s="93">
        <f>IF('California Hydrologic Shortages'!CI29&gt;0,MAX(0,'MWD Depletions'!CI29-'California Hydrologic Shortages'!CI29),'MWD Depletions'!CI29)</f>
        <v>854377</v>
      </c>
      <c r="CJ29" s="93">
        <f>IF('California Hydrologic Shortages'!CJ29&gt;0,MAX(0,'MWD Depletions'!CJ29-'California Hydrologic Shortages'!CJ29),'MWD Depletions'!CJ29)</f>
        <v>854377</v>
      </c>
      <c r="CK29" s="93">
        <f>IF('California Hydrologic Shortages'!CK29&gt;0,MAX(0,'MWD Depletions'!CK29-'California Hydrologic Shortages'!CK29),'MWD Depletions'!CK29)</f>
        <v>854377</v>
      </c>
      <c r="CL29" s="93">
        <f>IF('California Hydrologic Shortages'!CL29&gt;0,MAX(0,'MWD Depletions'!CL29-'California Hydrologic Shortages'!CL29),'MWD Depletions'!CL29)</f>
        <v>854377</v>
      </c>
      <c r="CM29" s="94">
        <f>IF('California Hydrologic Shortages'!CM29&gt;0,MAX(0,'MWD Depletions'!CM29-'California Hydrologic Shortages'!CM29),'MWD Depletions'!CM29)</f>
        <v>854377</v>
      </c>
      <c r="CN29" s="94">
        <f>IF('California Hydrologic Shortages'!CN29&gt;0,MAX(0,'MWD Depletions'!CN29-'California Hydrologic Shortages'!CN29),'MWD Depletions'!CN29)</f>
        <v>854377</v>
      </c>
      <c r="CO29" s="95">
        <f>IF('California Hydrologic Shortages'!CO29&gt;0,MAX(0,'MWD Depletions'!CO29-'California Hydrologic Shortages'!CO29),'MWD Depletions'!CO29)</f>
        <v>854377</v>
      </c>
      <c r="CP29" s="12"/>
      <c r="CQ29" s="69">
        <f t="shared" si="0"/>
        <v>873868.7912087912</v>
      </c>
      <c r="CR29" s="69">
        <f t="shared" si="1"/>
        <v>1128130</v>
      </c>
      <c r="CS29" s="69">
        <f t="shared" si="2"/>
        <v>854377</v>
      </c>
    </row>
    <row r="30" spans="1:97" ht="14.25" thickBot="1" x14ac:dyDescent="0.3">
      <c r="A30" s="4"/>
      <c r="B30" s="13">
        <v>2034</v>
      </c>
      <c r="C30" s="94">
        <f>IF('California Hydrologic Shortages'!C30&gt;0,MAX(0,'MWD Depletions'!C30-'California Hydrologic Shortages'!C30),'MWD Depletions'!C30)</f>
        <v>854377</v>
      </c>
      <c r="D30" s="95">
        <f>IF('California Hydrologic Shortages'!D30&gt;0,MAX(0,'MWD Depletions'!D30-'California Hydrologic Shortages'!D30),'MWD Depletions'!D30)</f>
        <v>854377</v>
      </c>
      <c r="E30" s="95">
        <f>IF('California Hydrologic Shortages'!E30&gt;0,MAX(0,'MWD Depletions'!E30-'California Hydrologic Shortages'!E30),'MWD Depletions'!E30)</f>
        <v>854377</v>
      </c>
      <c r="F30" s="97">
        <f>IF('California Hydrologic Shortages'!F30&gt;0,MAX(0,'MWD Depletions'!F30-'California Hydrologic Shortages'!F30),'MWD Depletions'!F30)</f>
        <v>854377</v>
      </c>
      <c r="G30" s="95">
        <f>IF('California Hydrologic Shortages'!G30&gt;0,MAX(0,'MWD Depletions'!G30-'California Hydrologic Shortages'!G30),'MWD Depletions'!G30)</f>
        <v>854377</v>
      </c>
      <c r="H30" s="95">
        <f>IF('California Hydrologic Shortages'!H30&gt;0,MAX(0,'MWD Depletions'!H30-'California Hydrologic Shortages'!H30),'MWD Depletions'!H30)</f>
        <v>854377</v>
      </c>
      <c r="I30" s="97">
        <f>IF('California Hydrologic Shortages'!I30&gt;0,MAX(0,'MWD Depletions'!I30-'California Hydrologic Shortages'!I30),'MWD Depletions'!I30)</f>
        <v>854377</v>
      </c>
      <c r="J30" s="97">
        <f>IF('California Hydrologic Shortages'!J30&gt;0,MAX(0,'MWD Depletions'!J30-'California Hydrologic Shortages'!J30),'MWD Depletions'!J30)</f>
        <v>854377</v>
      </c>
      <c r="K30" s="97">
        <f>IF('California Hydrologic Shortages'!K30&gt;0,MAX(0,'MWD Depletions'!K30-'California Hydrologic Shortages'!K30),'MWD Depletions'!K30)</f>
        <v>854377</v>
      </c>
      <c r="L30" s="97">
        <f>IF('California Hydrologic Shortages'!L30&gt;0,MAX(0,'MWD Depletions'!L30-'California Hydrologic Shortages'!L30),'MWD Depletions'!L30)</f>
        <v>854377</v>
      </c>
      <c r="M30" s="97">
        <f>IF('California Hydrologic Shortages'!M30&gt;0,MAX(0,'MWD Depletions'!M30-'California Hydrologic Shortages'!M30),'MWD Depletions'!M30)</f>
        <v>854377</v>
      </c>
      <c r="N30" s="97">
        <f>IF('California Hydrologic Shortages'!N30&gt;0,MAX(0,'MWD Depletions'!N30-'California Hydrologic Shortages'!N30),'MWD Depletions'!N30)</f>
        <v>854377</v>
      </c>
      <c r="O30" s="97">
        <f>IF('California Hydrologic Shortages'!O30&gt;0,MAX(0,'MWD Depletions'!O30-'California Hydrologic Shortages'!O30),'MWD Depletions'!O30)</f>
        <v>854377</v>
      </c>
      <c r="P30" s="95">
        <f>IF('California Hydrologic Shortages'!P30&gt;0,MAX(0,'MWD Depletions'!P30-'California Hydrologic Shortages'!P30),'MWD Depletions'!P30)</f>
        <v>854377</v>
      </c>
      <c r="Q30" s="94">
        <f>IF('California Hydrologic Shortages'!Q30&gt;0,MAX(0,'MWD Depletions'!Q30-'California Hydrologic Shortages'!Q30),'MWD Depletions'!Q30)</f>
        <v>854377</v>
      </c>
      <c r="R30" s="94">
        <f>IF('California Hydrologic Shortages'!R30&gt;0,MAX(0,'MWD Depletions'!R30-'California Hydrologic Shortages'!R30),'MWD Depletions'!R30)</f>
        <v>854377</v>
      </c>
      <c r="S30" s="95">
        <f>IF('California Hydrologic Shortages'!S30&gt;0,MAX(0,'MWD Depletions'!S30-'California Hydrologic Shortages'!S30),'MWD Depletions'!S30)</f>
        <v>854377</v>
      </c>
      <c r="T30" s="95">
        <f>IF('California Hydrologic Shortages'!T30&gt;0,MAX(0,'MWD Depletions'!T30-'California Hydrologic Shortages'!T30),'MWD Depletions'!T30)</f>
        <v>854377</v>
      </c>
      <c r="U30" s="94">
        <f>IF('California Hydrologic Shortages'!U30&gt;0,MAX(0,'MWD Depletions'!U30-'California Hydrologic Shortages'!U30),'MWD Depletions'!U30)</f>
        <v>854377</v>
      </c>
      <c r="V30" s="95">
        <f>IF('California Hydrologic Shortages'!V30&gt;0,MAX(0,'MWD Depletions'!V30-'California Hydrologic Shortages'!V30),'MWD Depletions'!V30)</f>
        <v>854377</v>
      </c>
      <c r="W30" s="95">
        <f>IF('California Hydrologic Shortages'!W30&gt;0,MAX(0,'MWD Depletions'!W30-'California Hydrologic Shortages'!W30),'MWD Depletions'!W30)</f>
        <v>854377</v>
      </c>
      <c r="X30" s="97">
        <f>IF('California Hydrologic Shortages'!X30&gt;0,MAX(0,'MWD Depletions'!X30-'California Hydrologic Shortages'!X30),'MWD Depletions'!X30)</f>
        <v>854377</v>
      </c>
      <c r="Y30" s="97">
        <f>IF('California Hydrologic Shortages'!Y30&gt;0,MAX(0,'MWD Depletions'!Y30-'California Hydrologic Shortages'!Y30),'MWD Depletions'!Y30)</f>
        <v>854377</v>
      </c>
      <c r="Z30" s="97">
        <f>IF('California Hydrologic Shortages'!Z30&gt;0,MAX(0,'MWD Depletions'!Z30-'California Hydrologic Shortages'!Z30),'MWD Depletions'!Z30)</f>
        <v>854377</v>
      </c>
      <c r="AA30" s="97">
        <f>IF('California Hydrologic Shortages'!AA30&gt;0,MAX(0,'MWD Depletions'!AA30-'California Hydrologic Shortages'!AA30),'MWD Depletions'!AA30)</f>
        <v>854377</v>
      </c>
      <c r="AB30" s="97">
        <f>IF('California Hydrologic Shortages'!AB30&gt;0,MAX(0,'MWD Depletions'!AB30-'California Hydrologic Shortages'!AB30),'MWD Depletions'!AB30)</f>
        <v>854377</v>
      </c>
      <c r="AC30" s="97">
        <f>IF('California Hydrologic Shortages'!AC30&gt;0,MAX(0,'MWD Depletions'!AC30-'California Hydrologic Shortages'!AC30),'MWD Depletions'!AC30)</f>
        <v>854377</v>
      </c>
      <c r="AD30" s="97">
        <f>IF('California Hydrologic Shortages'!AD30&gt;0,MAX(0,'MWD Depletions'!AD30-'California Hydrologic Shortages'!AD30),'MWD Depletions'!AD30)</f>
        <v>854377</v>
      </c>
      <c r="AE30" s="97">
        <f>IF('California Hydrologic Shortages'!AE30&gt;0,MAX(0,'MWD Depletions'!AE30-'California Hydrologic Shortages'!AE30),'MWD Depletions'!AE30)</f>
        <v>854377</v>
      </c>
      <c r="AF30" s="97">
        <f>IF('California Hydrologic Shortages'!AF30&gt;0,MAX(0,'MWD Depletions'!AF30-'California Hydrologic Shortages'!AF30),'MWD Depletions'!AF30)</f>
        <v>854377</v>
      </c>
      <c r="AG30" s="97">
        <f>IF('California Hydrologic Shortages'!AG30&gt;0,MAX(0,'MWD Depletions'!AG30-'California Hydrologic Shortages'!AG30),'MWD Depletions'!AG30)</f>
        <v>854377</v>
      </c>
      <c r="AH30" s="97">
        <f>IF('California Hydrologic Shortages'!AH30&gt;0,MAX(0,'MWD Depletions'!AH30-'California Hydrologic Shortages'!AH30),'MWD Depletions'!AH30)</f>
        <v>854377</v>
      </c>
      <c r="AI30" s="97">
        <f>IF('California Hydrologic Shortages'!AI30&gt;0,MAX(0,'MWD Depletions'!AI30-'California Hydrologic Shortages'!AI30),'MWD Depletions'!AI30)</f>
        <v>854377</v>
      </c>
      <c r="AJ30" s="97">
        <f>IF('California Hydrologic Shortages'!AJ30&gt;0,MAX(0,'MWD Depletions'!AJ30-'California Hydrologic Shortages'!AJ30),'MWD Depletions'!AJ30)</f>
        <v>854377</v>
      </c>
      <c r="AK30" s="97">
        <f>IF('California Hydrologic Shortages'!AK30&gt;0,MAX(0,'MWD Depletions'!AK30-'California Hydrologic Shortages'!AK30),'MWD Depletions'!AK30)</f>
        <v>854377</v>
      </c>
      <c r="AL30" s="97">
        <f>IF('California Hydrologic Shortages'!AL30&gt;0,MAX(0,'MWD Depletions'!AL30-'California Hydrologic Shortages'!AL30),'MWD Depletions'!AL30)</f>
        <v>854377</v>
      </c>
      <c r="AM30" s="97">
        <f>IF('California Hydrologic Shortages'!AM30&gt;0,MAX(0,'MWD Depletions'!AM30-'California Hydrologic Shortages'!AM30),'MWD Depletions'!AM30)</f>
        <v>854377</v>
      </c>
      <c r="AN30" s="97">
        <f>IF('California Hydrologic Shortages'!AN30&gt;0,MAX(0,'MWD Depletions'!AN30-'California Hydrologic Shortages'!AN30),'MWD Depletions'!AN30)</f>
        <v>854377</v>
      </c>
      <c r="AO30" s="97">
        <f>IF('California Hydrologic Shortages'!AO30&gt;0,MAX(0,'MWD Depletions'!AO30-'California Hydrologic Shortages'!AO30),'MWD Depletions'!AO30)</f>
        <v>854377</v>
      </c>
      <c r="AP30" s="97">
        <f>IF('California Hydrologic Shortages'!AP30&gt;0,MAX(0,'MWD Depletions'!AP30-'California Hydrologic Shortages'!AP30),'MWD Depletions'!AP30)</f>
        <v>854377</v>
      </c>
      <c r="AQ30" s="95">
        <f>IF('California Hydrologic Shortages'!AQ30&gt;0,MAX(0,'MWD Depletions'!AQ30-'California Hydrologic Shortages'!AQ30),'MWD Depletions'!AQ30)</f>
        <v>854377</v>
      </c>
      <c r="AR30" s="97">
        <f>IF('California Hydrologic Shortages'!AR30&gt;0,MAX(0,'MWD Depletions'!AR30-'California Hydrologic Shortages'!AR30),'MWD Depletions'!AR30)</f>
        <v>854377</v>
      </c>
      <c r="AS30" s="95">
        <f>IF('California Hydrologic Shortages'!AS30&gt;0,MAX(0,'MWD Depletions'!AS30-'California Hydrologic Shortages'!AS30),'MWD Depletions'!AS30)</f>
        <v>854377</v>
      </c>
      <c r="AT30" s="97">
        <f>IF('California Hydrologic Shortages'!AT30&gt;0,MAX(0,'MWD Depletions'!AT30-'California Hydrologic Shortages'!AT30),'MWD Depletions'!AT30)</f>
        <v>854377</v>
      </c>
      <c r="AU30" s="93">
        <f>IF('California Hydrologic Shortages'!AU30&gt;0,MAX(0,'MWD Depletions'!AU30-'California Hydrologic Shortages'!AU30),'MWD Depletions'!AU30)</f>
        <v>854377</v>
      </c>
      <c r="AV30" s="96">
        <f>IF('California Hydrologic Shortages'!AV30&gt;0,MAX(0,'MWD Depletions'!AV30-'California Hydrologic Shortages'!AV30),'MWD Depletions'!AV30)</f>
        <v>1104377</v>
      </c>
      <c r="AW30" s="99">
        <f>IF('California Hydrologic Shortages'!AW30&gt;0,MAX(0,'MWD Depletions'!AW30-'California Hydrologic Shortages'!AW30),'MWD Depletions'!AW30)</f>
        <v>1250000</v>
      </c>
      <c r="AX30" s="100">
        <f>IF('California Hydrologic Shortages'!AX30&gt;0,MAX(0,'MWD Depletions'!AX30-'California Hydrologic Shortages'!AX30),'MWD Depletions'!AX30)</f>
        <v>1104377</v>
      </c>
      <c r="AY30" s="96">
        <f>IF('California Hydrologic Shortages'!AY30&gt;0,MAX(0,'MWD Depletions'!AY30-'California Hydrologic Shortages'!AY30),'MWD Depletions'!AY30)</f>
        <v>1104377</v>
      </c>
      <c r="AZ30" s="96">
        <f>IF('California Hydrologic Shortages'!AZ30&gt;0,MAX(0,'MWD Depletions'!AZ30-'California Hydrologic Shortages'!AZ30),'MWD Depletions'!AZ30)</f>
        <v>1104377</v>
      </c>
      <c r="BA30" s="96">
        <f>IF('California Hydrologic Shortages'!BA30&gt;0,MAX(0,'MWD Depletions'!BA30-'California Hydrologic Shortages'!BA30),'MWD Depletions'!BA30)</f>
        <v>1104377</v>
      </c>
      <c r="BB30" s="96">
        <f>IF('California Hydrologic Shortages'!BB30&gt;0,MAX(0,'MWD Depletions'!BB30-'California Hydrologic Shortages'!BB30),'MWD Depletions'!BB30)</f>
        <v>1104377</v>
      </c>
      <c r="BC30" s="93">
        <f>IF('California Hydrologic Shortages'!BC30&gt;0,MAX(0,'MWD Depletions'!BC30-'California Hydrologic Shortages'!BC30),'MWD Depletions'!BC30)</f>
        <v>854377</v>
      </c>
      <c r="BD30" s="93">
        <f>IF('California Hydrologic Shortages'!BD30&gt;0,MAX(0,'MWD Depletions'!BD30-'California Hydrologic Shortages'!BD30),'MWD Depletions'!BD30)</f>
        <v>854377</v>
      </c>
      <c r="BE30" s="93">
        <f>IF('California Hydrologic Shortages'!BE30&gt;0,MAX(0,'MWD Depletions'!BE30-'California Hydrologic Shortages'!BE30),'MWD Depletions'!BE30)</f>
        <v>854377</v>
      </c>
      <c r="BF30" s="93">
        <f>IF('California Hydrologic Shortages'!BF30&gt;0,MAX(0,'MWD Depletions'!BF30-'California Hydrologic Shortages'!BF30),'MWD Depletions'!BF30)</f>
        <v>854377</v>
      </c>
      <c r="BG30" s="93">
        <f>IF('California Hydrologic Shortages'!BG30&gt;0,MAX(0,'MWD Depletions'!BG30-'California Hydrologic Shortages'!BG30),'MWD Depletions'!BG30)</f>
        <v>854377</v>
      </c>
      <c r="BH30" s="93">
        <f>IF('California Hydrologic Shortages'!BH30&gt;0,MAX(0,'MWD Depletions'!BH30-'California Hydrologic Shortages'!BH30),'MWD Depletions'!BH30)</f>
        <v>854377</v>
      </c>
      <c r="BI30" s="93">
        <f>IF('California Hydrologic Shortages'!BI30&gt;0,MAX(0,'MWD Depletions'!BI30-'California Hydrologic Shortages'!BI30),'MWD Depletions'!BI30)</f>
        <v>854377</v>
      </c>
      <c r="BJ30" s="93">
        <f>IF('California Hydrologic Shortages'!BJ30&gt;0,MAX(0,'MWD Depletions'!BJ30-'California Hydrologic Shortages'!BJ30),'MWD Depletions'!BJ30)</f>
        <v>854377</v>
      </c>
      <c r="BK30" s="93">
        <f>IF('California Hydrologic Shortages'!BK30&gt;0,MAX(0,'MWD Depletions'!BK30-'California Hydrologic Shortages'!BK30),'MWD Depletions'!BK30)</f>
        <v>854377</v>
      </c>
      <c r="BL30" s="93">
        <f>IF('California Hydrologic Shortages'!BL30&gt;0,MAX(0,'MWD Depletions'!BL30-'California Hydrologic Shortages'!BL30),'MWD Depletions'!BL30)</f>
        <v>854377</v>
      </c>
      <c r="BM30" s="93">
        <f>IF('California Hydrologic Shortages'!BM30&gt;0,MAX(0,'MWD Depletions'!BM30-'California Hydrologic Shortages'!BM30),'MWD Depletions'!BM30)</f>
        <v>854377</v>
      </c>
      <c r="BN30" s="95">
        <f>IF('California Hydrologic Shortages'!BN30&gt;0,MAX(0,'MWD Depletions'!BN30-'California Hydrologic Shortages'!BN30),'MWD Depletions'!BN30)</f>
        <v>854377</v>
      </c>
      <c r="BO30" s="97">
        <f>IF('California Hydrologic Shortages'!BO30&gt;0,MAX(0,'MWD Depletions'!BO30-'California Hydrologic Shortages'!BO30),'MWD Depletions'!BO30)</f>
        <v>854377</v>
      </c>
      <c r="BP30" s="97">
        <f>IF('California Hydrologic Shortages'!BP30&gt;0,MAX(0,'MWD Depletions'!BP30-'California Hydrologic Shortages'!BP30),'MWD Depletions'!BP30)</f>
        <v>854377</v>
      </c>
      <c r="BQ30" s="97">
        <f>IF('California Hydrologic Shortages'!BQ30&gt;0,MAX(0,'MWD Depletions'!BQ30-'California Hydrologic Shortages'!BQ30),'MWD Depletions'!BQ30)</f>
        <v>854377</v>
      </c>
      <c r="BR30" s="97">
        <f>IF('California Hydrologic Shortages'!BR30&gt;0,MAX(0,'MWD Depletions'!BR30-'California Hydrologic Shortages'!BR30),'MWD Depletions'!BR30)</f>
        <v>854377</v>
      </c>
      <c r="BS30" s="97">
        <f>IF('California Hydrologic Shortages'!BS30&gt;0,MAX(0,'MWD Depletions'!BS30-'California Hydrologic Shortages'!BS30),'MWD Depletions'!BS30)</f>
        <v>854377</v>
      </c>
      <c r="BT30" s="97">
        <f>IF('California Hydrologic Shortages'!BT30&gt;0,MAX(0,'MWD Depletions'!BT30-'California Hydrologic Shortages'!BT30),'MWD Depletions'!BT30)</f>
        <v>854377</v>
      </c>
      <c r="BU30" s="97">
        <f>IF('California Hydrologic Shortages'!BU30&gt;0,MAX(0,'MWD Depletions'!BU30-'California Hydrologic Shortages'!BU30),'MWD Depletions'!BU30)</f>
        <v>854377</v>
      </c>
      <c r="BV30" s="97">
        <f>IF('California Hydrologic Shortages'!BV30&gt;0,MAX(0,'MWD Depletions'!BV30-'California Hydrologic Shortages'!BV30),'MWD Depletions'!BV30)</f>
        <v>854377</v>
      </c>
      <c r="BW30" s="134">
        <f>IF('California Hydrologic Shortages'!BW30&gt;0,MAX(0,'MWD Depletions'!BW30-'California Hydrologic Shortages'!BW30),'MWD Depletions'!BW30)</f>
        <v>854377</v>
      </c>
      <c r="BX30" s="97">
        <f>IF('California Hydrologic Shortages'!BX30&gt;0,MAX(0,'MWD Depletions'!BX30-'California Hydrologic Shortages'!BX30),'MWD Depletions'!BX30)</f>
        <v>854377</v>
      </c>
      <c r="BY30" s="97">
        <f>IF('California Hydrologic Shortages'!BY30&gt;0,MAX(0,'MWD Depletions'!BY30-'California Hydrologic Shortages'!BY30),'MWD Depletions'!BY30)</f>
        <v>854377</v>
      </c>
      <c r="BZ30" s="95">
        <f>IF('California Hydrologic Shortages'!BZ30&gt;0,MAX(0,'MWD Depletions'!BZ30-'California Hydrologic Shortages'!BZ30),'MWD Depletions'!BZ30)</f>
        <v>854377</v>
      </c>
      <c r="CA30" s="95">
        <f>IF('California Hydrologic Shortages'!CA30&gt;0,MAX(0,'MWD Depletions'!CA30-'California Hydrologic Shortages'!CA30),'MWD Depletions'!CA30)</f>
        <v>854377</v>
      </c>
      <c r="CB30" s="95">
        <f>IF('California Hydrologic Shortages'!CB30&gt;0,MAX(0,'MWD Depletions'!CB30-'California Hydrologic Shortages'!CB30),'MWD Depletions'!CB30)</f>
        <v>854377</v>
      </c>
      <c r="CC30" s="95">
        <f>IF('California Hydrologic Shortages'!CC30&gt;0,MAX(0,'MWD Depletions'!CC30-'California Hydrologic Shortages'!CC30),'MWD Depletions'!CC30)</f>
        <v>854377</v>
      </c>
      <c r="CD30" s="95">
        <f>IF('California Hydrologic Shortages'!CD30&gt;0,MAX(0,'MWD Depletions'!CD30-'California Hydrologic Shortages'!CD30),'MWD Depletions'!CD30)</f>
        <v>854377</v>
      </c>
      <c r="CE30" s="93">
        <f>IF('California Hydrologic Shortages'!CE30&gt;0,MAX(0,'MWD Depletions'!CE30-'California Hydrologic Shortages'!CE30),'MWD Depletions'!CE30)</f>
        <v>854377</v>
      </c>
      <c r="CF30" s="93">
        <f>IF('California Hydrologic Shortages'!CF30&gt;0,MAX(0,'MWD Depletions'!CF30-'California Hydrologic Shortages'!CF30),'MWD Depletions'!CF30)</f>
        <v>854377</v>
      </c>
      <c r="CG30" s="93">
        <f>IF('California Hydrologic Shortages'!CG30&gt;0,MAX(0,'MWD Depletions'!CG30-'California Hydrologic Shortages'!CG30),'MWD Depletions'!CG30)</f>
        <v>854377</v>
      </c>
      <c r="CH30" s="93">
        <f>IF('California Hydrologic Shortages'!CH30&gt;0,MAX(0,'MWD Depletions'!CH30-'California Hydrologic Shortages'!CH30),'MWD Depletions'!CH30)</f>
        <v>854377</v>
      </c>
      <c r="CI30" s="93">
        <f>IF('California Hydrologic Shortages'!CI30&gt;0,MAX(0,'MWD Depletions'!CI30-'California Hydrologic Shortages'!CI30),'MWD Depletions'!CI30)</f>
        <v>854377</v>
      </c>
      <c r="CJ30" s="93">
        <f>IF('California Hydrologic Shortages'!CJ30&gt;0,MAX(0,'MWD Depletions'!CJ30-'California Hydrologic Shortages'!CJ30),'MWD Depletions'!CJ30)</f>
        <v>854377</v>
      </c>
      <c r="CK30" s="93">
        <f>IF('California Hydrologic Shortages'!CK30&gt;0,MAX(0,'MWD Depletions'!CK30-'California Hydrologic Shortages'!CK30),'MWD Depletions'!CK30)</f>
        <v>854377</v>
      </c>
      <c r="CL30" s="94">
        <f>IF('California Hydrologic Shortages'!CL30&gt;0,MAX(0,'MWD Depletions'!CL30-'California Hydrologic Shortages'!CL30),'MWD Depletions'!CL30)</f>
        <v>854377</v>
      </c>
      <c r="CM30" s="94">
        <f>IF('California Hydrologic Shortages'!CM30&gt;0,MAX(0,'MWD Depletions'!CM30-'California Hydrologic Shortages'!CM30),'MWD Depletions'!CM30)</f>
        <v>854377</v>
      </c>
      <c r="CN30" s="94">
        <f>IF('California Hydrologic Shortages'!CN30&gt;0,MAX(0,'MWD Depletions'!CN30-'California Hydrologic Shortages'!CN30),'MWD Depletions'!CN30)</f>
        <v>854377</v>
      </c>
      <c r="CO30" s="95">
        <f>IF('California Hydrologic Shortages'!CO30&gt;0,MAX(0,'MWD Depletions'!CO30-'California Hydrologic Shortages'!CO30),'MWD Depletions'!CO30)</f>
        <v>854377</v>
      </c>
      <c r="CP30" s="12"/>
      <c r="CQ30" s="69">
        <f t="shared" si="0"/>
        <v>875208.02197802195</v>
      </c>
      <c r="CR30" s="69">
        <f t="shared" si="1"/>
        <v>1250000</v>
      </c>
      <c r="CS30" s="69">
        <f t="shared" si="2"/>
        <v>854377</v>
      </c>
    </row>
    <row r="31" spans="1:97" ht="14.25" thickBot="1" x14ac:dyDescent="0.3">
      <c r="A31" s="4"/>
      <c r="B31" s="13">
        <v>2035</v>
      </c>
      <c r="C31" s="94">
        <f>IF('California Hydrologic Shortages'!C31&gt;0,MAX(0,'MWD Depletions'!C31-'California Hydrologic Shortages'!C31),'MWD Depletions'!C31)</f>
        <v>854377</v>
      </c>
      <c r="D31" s="95">
        <f>IF('California Hydrologic Shortages'!D31&gt;0,MAX(0,'MWD Depletions'!D31-'California Hydrologic Shortages'!D31),'MWD Depletions'!D31)</f>
        <v>854377</v>
      </c>
      <c r="E31" s="95">
        <f>IF('California Hydrologic Shortages'!E31&gt;0,MAX(0,'MWD Depletions'!E31-'California Hydrologic Shortages'!E31),'MWD Depletions'!E31)</f>
        <v>854377</v>
      </c>
      <c r="F31" s="97">
        <f>IF('California Hydrologic Shortages'!F31&gt;0,MAX(0,'MWD Depletions'!F31-'California Hydrologic Shortages'!F31),'MWD Depletions'!F31)</f>
        <v>854377</v>
      </c>
      <c r="G31" s="95">
        <f>IF('California Hydrologic Shortages'!G31&gt;0,MAX(0,'MWD Depletions'!G31-'California Hydrologic Shortages'!G31),'MWD Depletions'!G31)</f>
        <v>854377</v>
      </c>
      <c r="H31" s="95">
        <f>IF('California Hydrologic Shortages'!H31&gt;0,MAX(0,'MWD Depletions'!H31-'California Hydrologic Shortages'!H31),'MWD Depletions'!H31)</f>
        <v>854377</v>
      </c>
      <c r="I31" s="97">
        <f>IF('California Hydrologic Shortages'!I31&gt;0,MAX(0,'MWD Depletions'!I31-'California Hydrologic Shortages'!I31),'MWD Depletions'!I31)</f>
        <v>854377</v>
      </c>
      <c r="J31" s="97">
        <f>IF('California Hydrologic Shortages'!J31&gt;0,MAX(0,'MWD Depletions'!J31-'California Hydrologic Shortages'!J31),'MWD Depletions'!J31)</f>
        <v>854377</v>
      </c>
      <c r="K31" s="97">
        <f>IF('California Hydrologic Shortages'!K31&gt;0,MAX(0,'MWD Depletions'!K31-'California Hydrologic Shortages'!K31),'MWD Depletions'!K31)</f>
        <v>854377</v>
      </c>
      <c r="L31" s="97">
        <f>IF('California Hydrologic Shortages'!L31&gt;0,MAX(0,'MWD Depletions'!L31-'California Hydrologic Shortages'!L31),'MWD Depletions'!L31)</f>
        <v>854377</v>
      </c>
      <c r="M31" s="97">
        <f>IF('California Hydrologic Shortages'!M31&gt;0,MAX(0,'MWD Depletions'!M31-'California Hydrologic Shortages'!M31),'MWD Depletions'!M31)</f>
        <v>854377</v>
      </c>
      <c r="N31" s="97">
        <f>IF('California Hydrologic Shortages'!N31&gt;0,MAX(0,'MWD Depletions'!N31-'California Hydrologic Shortages'!N31),'MWD Depletions'!N31)</f>
        <v>854377</v>
      </c>
      <c r="O31" s="95">
        <f>IF('California Hydrologic Shortages'!O31&gt;0,MAX(0,'MWD Depletions'!O31-'California Hydrologic Shortages'!O31),'MWD Depletions'!O31)</f>
        <v>854377</v>
      </c>
      <c r="P31" s="95">
        <f>IF('California Hydrologic Shortages'!P31&gt;0,MAX(0,'MWD Depletions'!P31-'California Hydrologic Shortages'!P31),'MWD Depletions'!P31)</f>
        <v>854377</v>
      </c>
      <c r="Q31" s="95">
        <f>IF('California Hydrologic Shortages'!Q31&gt;0,MAX(0,'MWD Depletions'!Q31-'California Hydrologic Shortages'!Q31),'MWD Depletions'!Q31)</f>
        <v>854377</v>
      </c>
      <c r="R31" s="95">
        <f>IF('California Hydrologic Shortages'!R31&gt;0,MAX(0,'MWD Depletions'!R31-'California Hydrologic Shortages'!R31),'MWD Depletions'!R31)</f>
        <v>854377</v>
      </c>
      <c r="S31" s="95">
        <f>IF('California Hydrologic Shortages'!S31&gt;0,MAX(0,'MWD Depletions'!S31-'California Hydrologic Shortages'!S31),'MWD Depletions'!S31)</f>
        <v>854377</v>
      </c>
      <c r="T31" s="95">
        <f>IF('California Hydrologic Shortages'!T31&gt;0,MAX(0,'MWD Depletions'!T31-'California Hydrologic Shortages'!T31),'MWD Depletions'!T31)</f>
        <v>854377</v>
      </c>
      <c r="U31" s="95">
        <f>IF('California Hydrologic Shortages'!U31&gt;0,MAX(0,'MWD Depletions'!U31-'California Hydrologic Shortages'!U31),'MWD Depletions'!U31)</f>
        <v>854377</v>
      </c>
      <c r="V31" s="95">
        <f>IF('California Hydrologic Shortages'!V31&gt;0,MAX(0,'MWD Depletions'!V31-'California Hydrologic Shortages'!V31),'MWD Depletions'!V31)</f>
        <v>854377</v>
      </c>
      <c r="W31" s="97">
        <f>IF('California Hydrologic Shortages'!W31&gt;0,MAX(0,'MWD Depletions'!W31-'California Hydrologic Shortages'!W31),'MWD Depletions'!W31)</f>
        <v>854377</v>
      </c>
      <c r="X31" s="97">
        <f>IF('California Hydrologic Shortages'!X31&gt;0,MAX(0,'MWD Depletions'!X31-'California Hydrologic Shortages'!X31),'MWD Depletions'!X31)</f>
        <v>854377</v>
      </c>
      <c r="Y31" s="97">
        <f>IF('California Hydrologic Shortages'!Y31&gt;0,MAX(0,'MWD Depletions'!Y31-'California Hydrologic Shortages'!Y31),'MWD Depletions'!Y31)</f>
        <v>854377</v>
      </c>
      <c r="Z31" s="97">
        <f>IF('California Hydrologic Shortages'!Z31&gt;0,MAX(0,'MWD Depletions'!Z31-'California Hydrologic Shortages'!Z31),'MWD Depletions'!Z31)</f>
        <v>854377</v>
      </c>
      <c r="AA31" s="97">
        <f>IF('California Hydrologic Shortages'!AA31&gt;0,MAX(0,'MWD Depletions'!AA31-'California Hydrologic Shortages'!AA31),'MWD Depletions'!AA31)</f>
        <v>854377</v>
      </c>
      <c r="AB31" s="97">
        <f>IF('California Hydrologic Shortages'!AB31&gt;0,MAX(0,'MWD Depletions'!AB31-'California Hydrologic Shortages'!AB31),'MWD Depletions'!AB31)</f>
        <v>854377</v>
      </c>
      <c r="AC31" s="97">
        <f>IF('California Hydrologic Shortages'!AC31&gt;0,MAX(0,'MWD Depletions'!AC31-'California Hydrologic Shortages'!AC31),'MWD Depletions'!AC31)</f>
        <v>854377</v>
      </c>
      <c r="AD31" s="97">
        <f>IF('California Hydrologic Shortages'!AD31&gt;0,MAX(0,'MWD Depletions'!AD31-'California Hydrologic Shortages'!AD31),'MWD Depletions'!AD31)</f>
        <v>854377</v>
      </c>
      <c r="AE31" s="97">
        <f>IF('California Hydrologic Shortages'!AE31&gt;0,MAX(0,'MWD Depletions'!AE31-'California Hydrologic Shortages'!AE31),'MWD Depletions'!AE31)</f>
        <v>854377</v>
      </c>
      <c r="AF31" s="97">
        <f>IF('California Hydrologic Shortages'!AF31&gt;0,MAX(0,'MWD Depletions'!AF31-'California Hydrologic Shortages'!AF31),'MWD Depletions'!AF31)</f>
        <v>854377</v>
      </c>
      <c r="AG31" s="97">
        <f>IF('California Hydrologic Shortages'!AG31&gt;0,MAX(0,'MWD Depletions'!AG31-'California Hydrologic Shortages'!AG31),'MWD Depletions'!AG31)</f>
        <v>854377</v>
      </c>
      <c r="AH31" s="97">
        <f>IF('California Hydrologic Shortages'!AH31&gt;0,MAX(0,'MWD Depletions'!AH31-'California Hydrologic Shortages'!AH31),'MWD Depletions'!AH31)</f>
        <v>854377</v>
      </c>
      <c r="AI31" s="97">
        <f>IF('California Hydrologic Shortages'!AI31&gt;0,MAX(0,'MWD Depletions'!AI31-'California Hydrologic Shortages'!AI31),'MWD Depletions'!AI31)</f>
        <v>854377</v>
      </c>
      <c r="AJ31" s="97">
        <f>IF('California Hydrologic Shortages'!AJ31&gt;0,MAX(0,'MWD Depletions'!AJ31-'California Hydrologic Shortages'!AJ31),'MWD Depletions'!AJ31)</f>
        <v>854377</v>
      </c>
      <c r="AK31" s="97">
        <f>IF('California Hydrologic Shortages'!AK31&gt;0,MAX(0,'MWD Depletions'!AK31-'California Hydrologic Shortages'!AK31),'MWD Depletions'!AK31)</f>
        <v>854377</v>
      </c>
      <c r="AL31" s="97">
        <f>IF('California Hydrologic Shortages'!AL31&gt;0,MAX(0,'MWD Depletions'!AL31-'California Hydrologic Shortages'!AL31),'MWD Depletions'!AL31)</f>
        <v>854377</v>
      </c>
      <c r="AM31" s="97">
        <f>IF('California Hydrologic Shortages'!AM31&gt;0,MAX(0,'MWD Depletions'!AM31-'California Hydrologic Shortages'!AM31),'MWD Depletions'!AM31)</f>
        <v>854377</v>
      </c>
      <c r="AN31" s="97">
        <f>IF('California Hydrologic Shortages'!AN31&gt;0,MAX(0,'MWD Depletions'!AN31-'California Hydrologic Shortages'!AN31),'MWD Depletions'!AN31)</f>
        <v>854377</v>
      </c>
      <c r="AO31" s="97">
        <f>IF('California Hydrologic Shortages'!AO31&gt;0,MAX(0,'MWD Depletions'!AO31-'California Hydrologic Shortages'!AO31),'MWD Depletions'!AO31)</f>
        <v>854377</v>
      </c>
      <c r="AP31" s="95">
        <f>IF('California Hydrologic Shortages'!AP31&gt;0,MAX(0,'MWD Depletions'!AP31-'California Hydrologic Shortages'!AP31),'MWD Depletions'!AP31)</f>
        <v>854377</v>
      </c>
      <c r="AQ31" s="95">
        <f>IF('California Hydrologic Shortages'!AQ31&gt;0,MAX(0,'MWD Depletions'!AQ31-'California Hydrologic Shortages'!AQ31),'MWD Depletions'!AQ31)</f>
        <v>854377</v>
      </c>
      <c r="AR31" s="97">
        <f>IF('California Hydrologic Shortages'!AR31&gt;0,MAX(0,'MWD Depletions'!AR31-'California Hydrologic Shortages'!AR31),'MWD Depletions'!AR31)</f>
        <v>854377</v>
      </c>
      <c r="AS31" s="97">
        <f>IF('California Hydrologic Shortages'!AS31&gt;0,MAX(0,'MWD Depletions'!AS31-'California Hydrologic Shortages'!AS31),'MWD Depletions'!AS31)</f>
        <v>854377</v>
      </c>
      <c r="AT31" s="93">
        <f>IF('California Hydrologic Shortages'!AT31&gt;0,MAX(0,'MWD Depletions'!AT31-'California Hydrologic Shortages'!AT31),'MWD Depletions'!AT31)</f>
        <v>854377</v>
      </c>
      <c r="AU31" s="96">
        <f>IF('California Hydrologic Shortages'!AU31&gt;0,MAX(0,'MWD Depletions'!AU31-'California Hydrologic Shortages'!AU31),'MWD Depletions'!AU31)</f>
        <v>1104377</v>
      </c>
      <c r="AV31" s="98">
        <f>IF('California Hydrologic Shortages'!AV31&gt;0,MAX(0,'MWD Depletions'!AV31-'California Hydrologic Shortages'!AV31),'MWD Depletions'!AV31)</f>
        <v>1250000</v>
      </c>
      <c r="AW31" s="96">
        <f>IF('California Hydrologic Shortages'!AW31&gt;0,MAX(0,'MWD Depletions'!AW31-'California Hydrologic Shortages'!AW31),'MWD Depletions'!AW31)</f>
        <v>1104377</v>
      </c>
      <c r="AX31" s="96">
        <f>IF('California Hydrologic Shortages'!AX31&gt;0,MAX(0,'MWD Depletions'!AX31-'California Hydrologic Shortages'!AX31),'MWD Depletions'!AX31)</f>
        <v>1104377</v>
      </c>
      <c r="AY31" s="96">
        <f>IF('California Hydrologic Shortages'!AY31&gt;0,MAX(0,'MWD Depletions'!AY31-'California Hydrologic Shortages'!AY31),'MWD Depletions'!AY31)</f>
        <v>1104377</v>
      </c>
      <c r="AZ31" s="96">
        <f>IF('California Hydrologic Shortages'!AZ31&gt;0,MAX(0,'MWD Depletions'!AZ31-'California Hydrologic Shortages'!AZ31),'MWD Depletions'!AZ31)</f>
        <v>1104377</v>
      </c>
      <c r="BA31" s="96">
        <f>IF('California Hydrologic Shortages'!BA31&gt;0,MAX(0,'MWD Depletions'!BA31-'California Hydrologic Shortages'!BA31),'MWD Depletions'!BA31)</f>
        <v>1104377</v>
      </c>
      <c r="BB31" s="93">
        <f>IF('California Hydrologic Shortages'!BB31&gt;0,MAX(0,'MWD Depletions'!BB31-'California Hydrologic Shortages'!BB31),'MWD Depletions'!BB31)</f>
        <v>854377</v>
      </c>
      <c r="BC31" s="93">
        <f>IF('California Hydrologic Shortages'!BC31&gt;0,MAX(0,'MWD Depletions'!BC31-'California Hydrologic Shortages'!BC31),'MWD Depletions'!BC31)</f>
        <v>854377</v>
      </c>
      <c r="BD31" s="93">
        <f>IF('California Hydrologic Shortages'!BD31&gt;0,MAX(0,'MWD Depletions'!BD31-'California Hydrologic Shortages'!BD31),'MWD Depletions'!BD31)</f>
        <v>854377</v>
      </c>
      <c r="BE31" s="93">
        <f>IF('California Hydrologic Shortages'!BE31&gt;0,MAX(0,'MWD Depletions'!BE31-'California Hydrologic Shortages'!BE31),'MWD Depletions'!BE31)</f>
        <v>854377</v>
      </c>
      <c r="BF31" s="93">
        <f>IF('California Hydrologic Shortages'!BF31&gt;0,MAX(0,'MWD Depletions'!BF31-'California Hydrologic Shortages'!BF31),'MWD Depletions'!BF31)</f>
        <v>854377</v>
      </c>
      <c r="BG31" s="93">
        <f>IF('California Hydrologic Shortages'!BG31&gt;0,MAX(0,'MWD Depletions'!BG31-'California Hydrologic Shortages'!BG31),'MWD Depletions'!BG31)</f>
        <v>854377</v>
      </c>
      <c r="BH31" s="93">
        <f>IF('California Hydrologic Shortages'!BH31&gt;0,MAX(0,'MWD Depletions'!BH31-'California Hydrologic Shortages'!BH31),'MWD Depletions'!BH31)</f>
        <v>854377</v>
      </c>
      <c r="BI31" s="93">
        <f>IF('California Hydrologic Shortages'!BI31&gt;0,MAX(0,'MWD Depletions'!BI31-'California Hydrologic Shortages'!BI31),'MWD Depletions'!BI31)</f>
        <v>854377</v>
      </c>
      <c r="BJ31" s="93">
        <f>IF('California Hydrologic Shortages'!BJ31&gt;0,MAX(0,'MWD Depletions'!BJ31-'California Hydrologic Shortages'!BJ31),'MWD Depletions'!BJ31)</f>
        <v>854377</v>
      </c>
      <c r="BK31" s="93">
        <f>IF('California Hydrologic Shortages'!BK31&gt;0,MAX(0,'MWD Depletions'!BK31-'California Hydrologic Shortages'!BK31),'MWD Depletions'!BK31)</f>
        <v>854377</v>
      </c>
      <c r="BL31" s="93">
        <f>IF('California Hydrologic Shortages'!BL31&gt;0,MAX(0,'MWD Depletions'!BL31-'California Hydrologic Shortages'!BL31),'MWD Depletions'!BL31)</f>
        <v>854377</v>
      </c>
      <c r="BM31" s="95">
        <f>IF('California Hydrologic Shortages'!BM31&gt;0,MAX(0,'MWD Depletions'!BM31-'California Hydrologic Shortages'!BM31),'MWD Depletions'!BM31)</f>
        <v>854377</v>
      </c>
      <c r="BN31" s="97">
        <f>IF('California Hydrologic Shortages'!BN31&gt;0,MAX(0,'MWD Depletions'!BN31-'California Hydrologic Shortages'!BN31),'MWD Depletions'!BN31)</f>
        <v>854377</v>
      </c>
      <c r="BO31" s="97">
        <f>IF('California Hydrologic Shortages'!BO31&gt;0,MAX(0,'MWD Depletions'!BO31-'California Hydrologic Shortages'!BO31),'MWD Depletions'!BO31)</f>
        <v>854377</v>
      </c>
      <c r="BP31" s="97">
        <f>IF('California Hydrologic Shortages'!BP31&gt;0,MAX(0,'MWD Depletions'!BP31-'California Hydrologic Shortages'!BP31),'MWD Depletions'!BP31)</f>
        <v>854377</v>
      </c>
      <c r="BQ31" s="97">
        <f>IF('California Hydrologic Shortages'!BQ31&gt;0,MAX(0,'MWD Depletions'!BQ31-'California Hydrologic Shortages'!BQ31),'MWD Depletions'!BQ31)</f>
        <v>854377</v>
      </c>
      <c r="BR31" s="97">
        <f>IF('California Hydrologic Shortages'!BR31&gt;0,MAX(0,'MWD Depletions'!BR31-'California Hydrologic Shortages'!BR31),'MWD Depletions'!BR31)</f>
        <v>854377</v>
      </c>
      <c r="BS31" s="97">
        <f>IF('California Hydrologic Shortages'!BS31&gt;0,MAX(0,'MWD Depletions'!BS31-'California Hydrologic Shortages'!BS31),'MWD Depletions'!BS31)</f>
        <v>854377</v>
      </c>
      <c r="BT31" s="97">
        <f>IF('California Hydrologic Shortages'!BT31&gt;0,MAX(0,'MWD Depletions'!BT31-'California Hydrologic Shortages'!BT31),'MWD Depletions'!BT31)</f>
        <v>854377</v>
      </c>
      <c r="BU31" s="97">
        <f>IF('California Hydrologic Shortages'!BU31&gt;0,MAX(0,'MWD Depletions'!BU31-'California Hydrologic Shortages'!BU31),'MWD Depletions'!BU31)</f>
        <v>854377</v>
      </c>
      <c r="BV31" s="134">
        <f>IF('California Hydrologic Shortages'!BV31&gt;0,MAX(0,'MWD Depletions'!BV31-'California Hydrologic Shortages'!BV31),'MWD Depletions'!BV31)</f>
        <v>854377</v>
      </c>
      <c r="BW31" s="97">
        <f>IF('California Hydrologic Shortages'!BW31&gt;0,MAX(0,'MWD Depletions'!BW31-'California Hydrologic Shortages'!BW31),'MWD Depletions'!BW31)</f>
        <v>854377</v>
      </c>
      <c r="BX31" s="97">
        <f>IF('California Hydrologic Shortages'!BX31&gt;0,MAX(0,'MWD Depletions'!BX31-'California Hydrologic Shortages'!BX31),'MWD Depletions'!BX31)</f>
        <v>854377</v>
      </c>
      <c r="BY31" s="97">
        <f>IF('California Hydrologic Shortages'!BY31&gt;0,MAX(0,'MWD Depletions'!BY31-'California Hydrologic Shortages'!BY31),'MWD Depletions'!BY31)</f>
        <v>854377</v>
      </c>
      <c r="BZ31" s="95">
        <f>IF('California Hydrologic Shortages'!BZ31&gt;0,MAX(0,'MWD Depletions'!BZ31-'California Hydrologic Shortages'!BZ31),'MWD Depletions'!BZ31)</f>
        <v>854377</v>
      </c>
      <c r="CA31" s="95">
        <f>IF('California Hydrologic Shortages'!CA31&gt;0,MAX(0,'MWD Depletions'!CA31-'California Hydrologic Shortages'!CA31),'MWD Depletions'!CA31)</f>
        <v>854377</v>
      </c>
      <c r="CB31" s="95">
        <f>IF('California Hydrologic Shortages'!CB31&gt;0,MAX(0,'MWD Depletions'!CB31-'California Hydrologic Shortages'!CB31),'MWD Depletions'!CB31)</f>
        <v>854377</v>
      </c>
      <c r="CC31" s="95">
        <f>IF('California Hydrologic Shortages'!CC31&gt;0,MAX(0,'MWD Depletions'!CC31-'California Hydrologic Shortages'!CC31),'MWD Depletions'!CC31)</f>
        <v>854377</v>
      </c>
      <c r="CD31" s="93">
        <f>IF('California Hydrologic Shortages'!CD31&gt;0,MAX(0,'MWD Depletions'!CD31-'California Hydrologic Shortages'!CD31),'MWD Depletions'!CD31)</f>
        <v>854377</v>
      </c>
      <c r="CE31" s="93">
        <f>IF('California Hydrologic Shortages'!CE31&gt;0,MAX(0,'MWD Depletions'!CE31-'California Hydrologic Shortages'!CE31),'MWD Depletions'!CE31)</f>
        <v>854377</v>
      </c>
      <c r="CF31" s="93">
        <f>IF('California Hydrologic Shortages'!CF31&gt;0,MAX(0,'MWD Depletions'!CF31-'California Hydrologic Shortages'!CF31),'MWD Depletions'!CF31)</f>
        <v>854377</v>
      </c>
      <c r="CG31" s="93">
        <f>IF('California Hydrologic Shortages'!CG31&gt;0,MAX(0,'MWD Depletions'!CG31-'California Hydrologic Shortages'!CG31),'MWD Depletions'!CG31)</f>
        <v>854377</v>
      </c>
      <c r="CH31" s="93">
        <f>IF('California Hydrologic Shortages'!CH31&gt;0,MAX(0,'MWD Depletions'!CH31-'California Hydrologic Shortages'!CH31),'MWD Depletions'!CH31)</f>
        <v>854377</v>
      </c>
      <c r="CI31" s="93">
        <f>IF('California Hydrologic Shortages'!CI31&gt;0,MAX(0,'MWD Depletions'!CI31-'California Hydrologic Shortages'!CI31),'MWD Depletions'!CI31)</f>
        <v>854377</v>
      </c>
      <c r="CJ31" s="93">
        <f>IF('California Hydrologic Shortages'!CJ31&gt;0,MAX(0,'MWD Depletions'!CJ31-'California Hydrologic Shortages'!CJ31),'MWD Depletions'!CJ31)</f>
        <v>854377</v>
      </c>
      <c r="CK31" s="94">
        <f>IF('California Hydrologic Shortages'!CK31&gt;0,MAX(0,'MWD Depletions'!CK31-'California Hydrologic Shortages'!CK31),'MWD Depletions'!CK31)</f>
        <v>854377</v>
      </c>
      <c r="CL31" s="95">
        <f>IF('California Hydrologic Shortages'!CL31&gt;0,MAX(0,'MWD Depletions'!CL31-'California Hydrologic Shortages'!CL31),'MWD Depletions'!CL31)</f>
        <v>854377</v>
      </c>
      <c r="CM31" s="95">
        <f>IF('California Hydrologic Shortages'!CM31&gt;0,MAX(0,'MWD Depletions'!CM31-'California Hydrologic Shortages'!CM31),'MWD Depletions'!CM31)</f>
        <v>854377</v>
      </c>
      <c r="CN31" s="94">
        <f>IF('California Hydrologic Shortages'!CN31&gt;0,MAX(0,'MWD Depletions'!CN31-'California Hydrologic Shortages'!CN31),'MWD Depletions'!CN31)</f>
        <v>854377</v>
      </c>
      <c r="CO31" s="95">
        <f>IF('California Hydrologic Shortages'!CO31&gt;0,MAX(0,'MWD Depletions'!CO31-'California Hydrologic Shortages'!CO31),'MWD Depletions'!CO31)</f>
        <v>854377</v>
      </c>
      <c r="CP31" s="12"/>
      <c r="CQ31" s="69">
        <f t="shared" si="0"/>
        <v>875208.02197802195</v>
      </c>
      <c r="CR31" s="69">
        <f t="shared" si="1"/>
        <v>1250000</v>
      </c>
      <c r="CS31" s="69">
        <f t="shared" si="2"/>
        <v>854377</v>
      </c>
    </row>
    <row r="32" spans="1:97" ht="14.25" thickBot="1" x14ac:dyDescent="0.3">
      <c r="B32" s="13">
        <v>2036</v>
      </c>
      <c r="C32" s="95">
        <f>IF('California Hydrologic Shortages'!C32&gt;0,MAX(0,'MWD Depletions'!C32-'California Hydrologic Shortages'!C32),'MWD Depletions'!C32)</f>
        <v>854377</v>
      </c>
      <c r="D32" s="95">
        <f>IF('California Hydrologic Shortages'!D32&gt;0,MAX(0,'MWD Depletions'!D32-'California Hydrologic Shortages'!D32),'MWD Depletions'!D32)</f>
        <v>854377</v>
      </c>
      <c r="E32" s="95">
        <f>IF('California Hydrologic Shortages'!E32&gt;0,MAX(0,'MWD Depletions'!E32-'California Hydrologic Shortages'!E32),'MWD Depletions'!E32)</f>
        <v>854377</v>
      </c>
      <c r="F32" s="95">
        <f>IF('California Hydrologic Shortages'!F32&gt;0,MAX(0,'MWD Depletions'!F32-'California Hydrologic Shortages'!F32),'MWD Depletions'!F32)</f>
        <v>854377</v>
      </c>
      <c r="G32" s="95">
        <f>IF('California Hydrologic Shortages'!G32&gt;0,MAX(0,'MWD Depletions'!G32-'California Hydrologic Shortages'!G32),'MWD Depletions'!G32)</f>
        <v>854377</v>
      </c>
      <c r="H32" s="95">
        <f>IF('California Hydrologic Shortages'!H32&gt;0,MAX(0,'MWD Depletions'!H32-'California Hydrologic Shortages'!H32),'MWD Depletions'!H32)</f>
        <v>854377</v>
      </c>
      <c r="I32" s="97">
        <f>IF('California Hydrologic Shortages'!I32&gt;0,MAX(0,'MWD Depletions'!I32-'California Hydrologic Shortages'!I32),'MWD Depletions'!I32)</f>
        <v>854377</v>
      </c>
      <c r="J32" s="97">
        <f>IF('California Hydrologic Shortages'!J32&gt;0,MAX(0,'MWD Depletions'!J32-'California Hydrologic Shortages'!J32),'MWD Depletions'!J32)</f>
        <v>854377</v>
      </c>
      <c r="K32" s="97">
        <f>IF('California Hydrologic Shortages'!K32&gt;0,MAX(0,'MWD Depletions'!K32-'California Hydrologic Shortages'!K32),'MWD Depletions'!K32)</f>
        <v>854377</v>
      </c>
      <c r="L32" s="97">
        <f>IF('California Hydrologic Shortages'!L32&gt;0,MAX(0,'MWD Depletions'!L32-'California Hydrologic Shortages'!L32),'MWD Depletions'!L32)</f>
        <v>854377</v>
      </c>
      <c r="M32" s="97">
        <f>IF('California Hydrologic Shortages'!M32&gt;0,MAX(0,'MWD Depletions'!M32-'California Hydrologic Shortages'!M32),'MWD Depletions'!M32)</f>
        <v>854377</v>
      </c>
      <c r="N32" s="97">
        <f>IF('California Hydrologic Shortages'!N32&gt;0,MAX(0,'MWD Depletions'!N32-'California Hydrologic Shortages'!N32),'MWD Depletions'!N32)</f>
        <v>854377</v>
      </c>
      <c r="O32" s="95">
        <f>IF('California Hydrologic Shortages'!O32&gt;0,MAX(0,'MWD Depletions'!O32-'California Hydrologic Shortages'!O32),'MWD Depletions'!O32)</f>
        <v>854377</v>
      </c>
      <c r="P32" s="95">
        <f>IF('California Hydrologic Shortages'!P32&gt;0,MAX(0,'MWD Depletions'!P32-'California Hydrologic Shortages'!P32),'MWD Depletions'!P32)</f>
        <v>854377</v>
      </c>
      <c r="Q32" s="97">
        <f>IF('California Hydrologic Shortages'!Q32&gt;0,MAX(0,'MWD Depletions'!Q32-'California Hydrologic Shortages'!Q32),'MWD Depletions'!Q32)</f>
        <v>854377</v>
      </c>
      <c r="R32" s="97">
        <f>IF('California Hydrologic Shortages'!R32&gt;0,MAX(0,'MWD Depletions'!R32-'California Hydrologic Shortages'!R32),'MWD Depletions'!R32)</f>
        <v>854377</v>
      </c>
      <c r="S32" s="95">
        <f>IF('California Hydrologic Shortages'!S32&gt;0,MAX(0,'MWD Depletions'!S32-'California Hydrologic Shortages'!S32),'MWD Depletions'!S32)</f>
        <v>854377</v>
      </c>
      <c r="T32" s="95">
        <f>IF('California Hydrologic Shortages'!T32&gt;0,MAX(0,'MWD Depletions'!T32-'California Hydrologic Shortages'!T32),'MWD Depletions'!T32)</f>
        <v>854377</v>
      </c>
      <c r="U32" s="95">
        <f>IF('California Hydrologic Shortages'!U32&gt;0,MAX(0,'MWD Depletions'!U32-'California Hydrologic Shortages'!U32),'MWD Depletions'!U32)</f>
        <v>854377</v>
      </c>
      <c r="V32" s="97">
        <f>IF('California Hydrologic Shortages'!V32&gt;0,MAX(0,'MWD Depletions'!V32-'California Hydrologic Shortages'!V32),'MWD Depletions'!V32)</f>
        <v>854377</v>
      </c>
      <c r="W32" s="97">
        <f>IF('California Hydrologic Shortages'!W32&gt;0,MAX(0,'MWD Depletions'!W32-'California Hydrologic Shortages'!W32),'MWD Depletions'!W32)</f>
        <v>854377</v>
      </c>
      <c r="X32" s="97">
        <f>IF('California Hydrologic Shortages'!X32&gt;0,MAX(0,'MWD Depletions'!X32-'California Hydrologic Shortages'!X32),'MWD Depletions'!X32)</f>
        <v>854377</v>
      </c>
      <c r="Y32" s="97">
        <f>IF('California Hydrologic Shortages'!Y32&gt;0,MAX(0,'MWD Depletions'!Y32-'California Hydrologic Shortages'!Y32),'MWD Depletions'!Y32)</f>
        <v>854377</v>
      </c>
      <c r="Z32" s="97">
        <f>IF('California Hydrologic Shortages'!Z32&gt;0,MAX(0,'MWD Depletions'!Z32-'California Hydrologic Shortages'!Z32),'MWD Depletions'!Z32)</f>
        <v>854377</v>
      </c>
      <c r="AA32" s="97">
        <f>IF('California Hydrologic Shortages'!AA32&gt;0,MAX(0,'MWD Depletions'!AA32-'California Hydrologic Shortages'!AA32),'MWD Depletions'!AA32)</f>
        <v>854377</v>
      </c>
      <c r="AB32" s="97">
        <f>IF('California Hydrologic Shortages'!AB32&gt;0,MAX(0,'MWD Depletions'!AB32-'California Hydrologic Shortages'!AB32),'MWD Depletions'!AB32)</f>
        <v>854377</v>
      </c>
      <c r="AC32" s="97">
        <f>IF('California Hydrologic Shortages'!AC32&gt;0,MAX(0,'MWD Depletions'!AC32-'California Hydrologic Shortages'!AC32),'MWD Depletions'!AC32)</f>
        <v>854377</v>
      </c>
      <c r="AD32" s="97">
        <f>IF('California Hydrologic Shortages'!AD32&gt;0,MAX(0,'MWD Depletions'!AD32-'California Hydrologic Shortages'!AD32),'MWD Depletions'!AD32)</f>
        <v>854377</v>
      </c>
      <c r="AE32" s="97">
        <f>IF('California Hydrologic Shortages'!AE32&gt;0,MAX(0,'MWD Depletions'!AE32-'California Hydrologic Shortages'!AE32),'MWD Depletions'!AE32)</f>
        <v>854377</v>
      </c>
      <c r="AF32" s="97">
        <f>IF('California Hydrologic Shortages'!AF32&gt;0,MAX(0,'MWD Depletions'!AF32-'California Hydrologic Shortages'!AF32),'MWD Depletions'!AF32)</f>
        <v>854377</v>
      </c>
      <c r="AG32" s="97">
        <f>IF('California Hydrologic Shortages'!AG32&gt;0,MAX(0,'MWD Depletions'!AG32-'California Hydrologic Shortages'!AG32),'MWD Depletions'!AG32)</f>
        <v>854377</v>
      </c>
      <c r="AH32" s="97">
        <f>IF('California Hydrologic Shortages'!AH32&gt;0,MAX(0,'MWD Depletions'!AH32-'California Hydrologic Shortages'!AH32),'MWD Depletions'!AH32)</f>
        <v>854377</v>
      </c>
      <c r="AI32" s="97">
        <f>IF('California Hydrologic Shortages'!AI32&gt;0,MAX(0,'MWD Depletions'!AI32-'California Hydrologic Shortages'!AI32),'MWD Depletions'!AI32)</f>
        <v>854377</v>
      </c>
      <c r="AJ32" s="97">
        <f>IF('California Hydrologic Shortages'!AJ32&gt;0,MAX(0,'MWD Depletions'!AJ32-'California Hydrologic Shortages'!AJ32),'MWD Depletions'!AJ32)</f>
        <v>854377</v>
      </c>
      <c r="AK32" s="97">
        <f>IF('California Hydrologic Shortages'!AK32&gt;0,MAX(0,'MWD Depletions'!AK32-'California Hydrologic Shortages'!AK32),'MWD Depletions'!AK32)</f>
        <v>854377</v>
      </c>
      <c r="AL32" s="97">
        <f>IF('California Hydrologic Shortages'!AL32&gt;0,MAX(0,'MWD Depletions'!AL32-'California Hydrologic Shortages'!AL32),'MWD Depletions'!AL32)</f>
        <v>854377</v>
      </c>
      <c r="AM32" s="97">
        <f>IF('California Hydrologic Shortages'!AM32&gt;0,MAX(0,'MWD Depletions'!AM32-'California Hydrologic Shortages'!AM32),'MWD Depletions'!AM32)</f>
        <v>854377</v>
      </c>
      <c r="AN32" s="97">
        <f>IF('California Hydrologic Shortages'!AN32&gt;0,MAX(0,'MWD Depletions'!AN32-'California Hydrologic Shortages'!AN32),'MWD Depletions'!AN32)</f>
        <v>854377</v>
      </c>
      <c r="AO32" s="95">
        <f>IF('California Hydrologic Shortages'!AO32&gt;0,MAX(0,'MWD Depletions'!AO32-'California Hydrologic Shortages'!AO32),'MWD Depletions'!AO32)</f>
        <v>854377</v>
      </c>
      <c r="AP32" s="95">
        <f>IF('California Hydrologic Shortages'!AP32&gt;0,MAX(0,'MWD Depletions'!AP32-'California Hydrologic Shortages'!AP32),'MWD Depletions'!AP32)</f>
        <v>854377</v>
      </c>
      <c r="AQ32" s="95">
        <f>IF('California Hydrologic Shortages'!AQ32&gt;0,MAX(0,'MWD Depletions'!AQ32-'California Hydrologic Shortages'!AQ32),'MWD Depletions'!AQ32)</f>
        <v>854377</v>
      </c>
      <c r="AR32" s="97">
        <f>IF('California Hydrologic Shortages'!AR32&gt;0,MAX(0,'MWD Depletions'!AR32-'California Hydrologic Shortages'!AR32),'MWD Depletions'!AR32)</f>
        <v>854377</v>
      </c>
      <c r="AS32" s="93">
        <f>IF('California Hydrologic Shortages'!AS32&gt;0,MAX(0,'MWD Depletions'!AS32-'California Hydrologic Shortages'!AS32),'MWD Depletions'!AS32)</f>
        <v>854377</v>
      </c>
      <c r="AT32" s="96">
        <f>IF('California Hydrologic Shortages'!AT32&gt;0,MAX(0,'MWD Depletions'!AT32-'California Hydrologic Shortages'!AT32),'MWD Depletions'!AT32)</f>
        <v>1104377</v>
      </c>
      <c r="AU32" s="96">
        <f>IF('California Hydrologic Shortages'!AU32&gt;0,MAX(0,'MWD Depletions'!AU32-'California Hydrologic Shortages'!AU32),'MWD Depletions'!AU32)</f>
        <v>1104377</v>
      </c>
      <c r="AV32" s="96">
        <f>IF('California Hydrologic Shortages'!AV32&gt;0,MAX(0,'MWD Depletions'!AV32-'California Hydrologic Shortages'!AV32),'MWD Depletions'!AV32)</f>
        <v>1104377</v>
      </c>
      <c r="AW32" s="96">
        <f>IF('California Hydrologic Shortages'!AW32&gt;0,MAX(0,'MWD Depletions'!AW32-'California Hydrologic Shortages'!AW32),'MWD Depletions'!AW32)</f>
        <v>1104377</v>
      </c>
      <c r="AX32" s="96">
        <f>IF('California Hydrologic Shortages'!AX32&gt;0,MAX(0,'MWD Depletions'!AX32-'California Hydrologic Shortages'!AX32),'MWD Depletions'!AX32)</f>
        <v>1104377</v>
      </c>
      <c r="AY32" s="96">
        <f>IF('California Hydrologic Shortages'!AY32&gt;0,MAX(0,'MWD Depletions'!AY32-'California Hydrologic Shortages'!AY32),'MWD Depletions'!AY32)</f>
        <v>1104377</v>
      </c>
      <c r="AZ32" s="96">
        <f>IF('California Hydrologic Shortages'!AZ32&gt;0,MAX(0,'MWD Depletions'!AZ32-'California Hydrologic Shortages'!AZ32),'MWD Depletions'!AZ32)</f>
        <v>1104377</v>
      </c>
      <c r="BA32" s="96">
        <f>IF('California Hydrologic Shortages'!BA32&gt;0,MAX(0,'MWD Depletions'!BA32-'California Hydrologic Shortages'!BA32),'MWD Depletions'!BA32)</f>
        <v>1104377</v>
      </c>
      <c r="BB32" s="93">
        <f>IF('California Hydrologic Shortages'!BB32&gt;0,MAX(0,'MWD Depletions'!BB32-'California Hydrologic Shortages'!BB32),'MWD Depletions'!BB32)</f>
        <v>854377</v>
      </c>
      <c r="BC32" s="93">
        <f>IF('California Hydrologic Shortages'!BC32&gt;0,MAX(0,'MWD Depletions'!BC32-'California Hydrologic Shortages'!BC32),'MWD Depletions'!BC32)</f>
        <v>854377</v>
      </c>
      <c r="BD32" s="93">
        <f>IF('California Hydrologic Shortages'!BD32&gt;0,MAX(0,'MWD Depletions'!BD32-'California Hydrologic Shortages'!BD32),'MWD Depletions'!BD32)</f>
        <v>854377</v>
      </c>
      <c r="BE32" s="93">
        <f>IF('California Hydrologic Shortages'!BE32&gt;0,MAX(0,'MWD Depletions'!BE32-'California Hydrologic Shortages'!BE32),'MWD Depletions'!BE32)</f>
        <v>854377</v>
      </c>
      <c r="BF32" s="93">
        <f>IF('California Hydrologic Shortages'!BF32&gt;0,MAX(0,'MWD Depletions'!BF32-'California Hydrologic Shortages'!BF32),'MWD Depletions'!BF32)</f>
        <v>854377</v>
      </c>
      <c r="BG32" s="93">
        <f>IF('California Hydrologic Shortages'!BG32&gt;0,MAX(0,'MWD Depletions'!BG32-'California Hydrologic Shortages'!BG32),'MWD Depletions'!BG32)</f>
        <v>854377</v>
      </c>
      <c r="BH32" s="93">
        <f>IF('California Hydrologic Shortages'!BH32&gt;0,MAX(0,'MWD Depletions'!BH32-'California Hydrologic Shortages'!BH32),'MWD Depletions'!BH32)</f>
        <v>854377</v>
      </c>
      <c r="BI32" s="93">
        <f>IF('California Hydrologic Shortages'!BI32&gt;0,MAX(0,'MWD Depletions'!BI32-'California Hydrologic Shortages'!BI32),'MWD Depletions'!BI32)</f>
        <v>854377</v>
      </c>
      <c r="BJ32" s="93">
        <f>IF('California Hydrologic Shortages'!BJ32&gt;0,MAX(0,'MWD Depletions'!BJ32-'California Hydrologic Shortages'!BJ32),'MWD Depletions'!BJ32)</f>
        <v>854377</v>
      </c>
      <c r="BK32" s="93">
        <f>IF('California Hydrologic Shortages'!BK32&gt;0,MAX(0,'MWD Depletions'!BK32-'California Hydrologic Shortages'!BK32),'MWD Depletions'!BK32)</f>
        <v>854377</v>
      </c>
      <c r="BL32" s="94">
        <f>IF('California Hydrologic Shortages'!BL32&gt;0,MAX(0,'MWD Depletions'!BL32-'California Hydrologic Shortages'!BL32),'MWD Depletions'!BL32)</f>
        <v>854377</v>
      </c>
      <c r="BM32" s="95">
        <f>IF('California Hydrologic Shortages'!BM32&gt;0,MAX(0,'MWD Depletions'!BM32-'California Hydrologic Shortages'!BM32),'MWD Depletions'!BM32)</f>
        <v>854377</v>
      </c>
      <c r="BN32" s="95">
        <f>IF('California Hydrologic Shortages'!BN32&gt;0,MAX(0,'MWD Depletions'!BN32-'California Hydrologic Shortages'!BN32),'MWD Depletions'!BN32)</f>
        <v>854377</v>
      </c>
      <c r="BO32" s="97">
        <f>IF('California Hydrologic Shortages'!BO32&gt;0,MAX(0,'MWD Depletions'!BO32-'California Hydrologic Shortages'!BO32),'MWD Depletions'!BO32)</f>
        <v>854377</v>
      </c>
      <c r="BP32" s="97">
        <f>IF('California Hydrologic Shortages'!BP32&gt;0,MAX(0,'MWD Depletions'!BP32-'California Hydrologic Shortages'!BP32),'MWD Depletions'!BP32)</f>
        <v>854377</v>
      </c>
      <c r="BQ32" s="97">
        <f>IF('California Hydrologic Shortages'!BQ32&gt;0,MAX(0,'MWD Depletions'!BQ32-'California Hydrologic Shortages'!BQ32),'MWD Depletions'!BQ32)</f>
        <v>854377</v>
      </c>
      <c r="BR32" s="97">
        <f>IF('California Hydrologic Shortages'!BR32&gt;0,MAX(0,'MWD Depletions'!BR32-'California Hydrologic Shortages'!BR32),'MWD Depletions'!BR32)</f>
        <v>854377</v>
      </c>
      <c r="BS32" s="97">
        <f>IF('California Hydrologic Shortages'!BS32&gt;0,MAX(0,'MWD Depletions'!BS32-'California Hydrologic Shortages'!BS32),'MWD Depletions'!BS32)</f>
        <v>854377</v>
      </c>
      <c r="BT32" s="97">
        <f>IF('California Hydrologic Shortages'!BT32&gt;0,MAX(0,'MWD Depletions'!BT32-'California Hydrologic Shortages'!BT32),'MWD Depletions'!BT32)</f>
        <v>854377</v>
      </c>
      <c r="BU32" s="134">
        <f>IF('California Hydrologic Shortages'!BU32&gt;0,MAX(0,'MWD Depletions'!BU32-'California Hydrologic Shortages'!BU32),'MWD Depletions'!BU32)</f>
        <v>854377</v>
      </c>
      <c r="BV32" s="97">
        <f>IF('California Hydrologic Shortages'!BV32&gt;0,MAX(0,'MWD Depletions'!BV32-'California Hydrologic Shortages'!BV32),'MWD Depletions'!BV32)</f>
        <v>854377</v>
      </c>
      <c r="BW32" s="97">
        <f>IF('California Hydrologic Shortages'!BW32&gt;0,MAX(0,'MWD Depletions'!BW32-'California Hydrologic Shortages'!BW32),'MWD Depletions'!BW32)</f>
        <v>854377</v>
      </c>
      <c r="BX32" s="97">
        <f>IF('California Hydrologic Shortages'!BX32&gt;0,MAX(0,'MWD Depletions'!BX32-'California Hydrologic Shortages'!BX32),'MWD Depletions'!BX32)</f>
        <v>854377</v>
      </c>
      <c r="BY32" s="95">
        <f>IF('California Hydrologic Shortages'!BY32&gt;0,MAX(0,'MWD Depletions'!BY32-'California Hydrologic Shortages'!BY32),'MWD Depletions'!BY32)</f>
        <v>854377</v>
      </c>
      <c r="BZ32" s="95">
        <f>IF('California Hydrologic Shortages'!BZ32&gt;0,MAX(0,'MWD Depletions'!BZ32-'California Hydrologic Shortages'!BZ32),'MWD Depletions'!BZ32)</f>
        <v>854377</v>
      </c>
      <c r="CA32" s="94">
        <f>IF('California Hydrologic Shortages'!CA32&gt;0,MAX(0,'MWD Depletions'!CA32-'California Hydrologic Shortages'!CA32),'MWD Depletions'!CA32)</f>
        <v>854377</v>
      </c>
      <c r="CB32" s="95">
        <f>IF('California Hydrologic Shortages'!CB32&gt;0,MAX(0,'MWD Depletions'!CB32-'California Hydrologic Shortages'!CB32),'MWD Depletions'!CB32)</f>
        <v>854377</v>
      </c>
      <c r="CC32" s="93">
        <f>IF('California Hydrologic Shortages'!CC32&gt;0,MAX(0,'MWD Depletions'!CC32-'California Hydrologic Shortages'!CC32),'MWD Depletions'!CC32)</f>
        <v>854377</v>
      </c>
      <c r="CD32" s="93">
        <f>IF('California Hydrologic Shortages'!CD32&gt;0,MAX(0,'MWD Depletions'!CD32-'California Hydrologic Shortages'!CD32),'MWD Depletions'!CD32)</f>
        <v>854377</v>
      </c>
      <c r="CE32" s="93">
        <f>IF('California Hydrologic Shortages'!CE32&gt;0,MAX(0,'MWD Depletions'!CE32-'California Hydrologic Shortages'!CE32),'MWD Depletions'!CE32)</f>
        <v>854377</v>
      </c>
      <c r="CF32" s="93">
        <f>IF('California Hydrologic Shortages'!CF32&gt;0,MAX(0,'MWD Depletions'!CF32-'California Hydrologic Shortages'!CF32),'MWD Depletions'!CF32)</f>
        <v>854377</v>
      </c>
      <c r="CG32" s="93">
        <f>IF('California Hydrologic Shortages'!CG32&gt;0,MAX(0,'MWD Depletions'!CG32-'California Hydrologic Shortages'!CG32),'MWD Depletions'!CG32)</f>
        <v>854377</v>
      </c>
      <c r="CH32" s="93">
        <f>IF('California Hydrologic Shortages'!CH32&gt;0,MAX(0,'MWD Depletions'!CH32-'California Hydrologic Shortages'!CH32),'MWD Depletions'!CH32)</f>
        <v>854377</v>
      </c>
      <c r="CI32" s="93">
        <f>IF('California Hydrologic Shortages'!CI32&gt;0,MAX(0,'MWD Depletions'!CI32-'California Hydrologic Shortages'!CI32),'MWD Depletions'!CI32)</f>
        <v>854377</v>
      </c>
      <c r="CJ32" s="95">
        <f>IF('California Hydrologic Shortages'!CJ32&gt;0,MAX(0,'MWD Depletions'!CJ32-'California Hydrologic Shortages'!CJ32),'MWD Depletions'!CJ32)</f>
        <v>854377</v>
      </c>
      <c r="CK32" s="94">
        <f>IF('California Hydrologic Shortages'!CK32&gt;0,MAX(0,'MWD Depletions'!CK32-'California Hydrologic Shortages'!CK32),'MWD Depletions'!CK32)</f>
        <v>854377</v>
      </c>
      <c r="CL32" s="95">
        <f>IF('California Hydrologic Shortages'!CL32&gt;0,MAX(0,'MWD Depletions'!CL32-'California Hydrologic Shortages'!CL32),'MWD Depletions'!CL32)</f>
        <v>854377</v>
      </c>
      <c r="CM32" s="95">
        <f>IF('California Hydrologic Shortages'!CM32&gt;0,MAX(0,'MWD Depletions'!CM32-'California Hydrologic Shortages'!CM32),'MWD Depletions'!CM32)</f>
        <v>854377</v>
      </c>
      <c r="CN32" s="95">
        <f>IF('California Hydrologic Shortages'!CN32&gt;0,MAX(0,'MWD Depletions'!CN32-'California Hydrologic Shortages'!CN32),'MWD Depletions'!CN32)</f>
        <v>854377</v>
      </c>
      <c r="CO32" s="95">
        <f>IF('California Hydrologic Shortages'!CO32&gt;0,MAX(0,'MWD Depletions'!CO32-'California Hydrologic Shortages'!CO32),'MWD Depletions'!CO32)</f>
        <v>854377</v>
      </c>
      <c r="CP32" s="92"/>
      <c r="CQ32" s="25">
        <f t="shared" si="0"/>
        <v>876355.02197802195</v>
      </c>
      <c r="CR32" s="25">
        <f t="shared" si="1"/>
        <v>1104377</v>
      </c>
      <c r="CS32" s="25">
        <f t="shared" si="2"/>
        <v>854377</v>
      </c>
    </row>
    <row r="33" spans="1:97" ht="14.25" thickBot="1" x14ac:dyDescent="0.3">
      <c r="B33" s="13">
        <v>2037</v>
      </c>
      <c r="C33" s="95">
        <f>IF('California Hydrologic Shortages'!C33&gt;0,MAX(0,'MWD Depletions'!C33-'California Hydrologic Shortages'!C33),'MWD Depletions'!C33)</f>
        <v>854377</v>
      </c>
      <c r="D33" s="95">
        <f>IF('California Hydrologic Shortages'!D33&gt;0,MAX(0,'MWD Depletions'!D33-'California Hydrologic Shortages'!D33),'MWD Depletions'!D33)</f>
        <v>854377</v>
      </c>
      <c r="E33" s="95">
        <f>IF('California Hydrologic Shortages'!E33&gt;0,MAX(0,'MWD Depletions'!E33-'California Hydrologic Shortages'!E33),'MWD Depletions'!E33)</f>
        <v>854377</v>
      </c>
      <c r="F33" s="97">
        <f>IF('California Hydrologic Shortages'!F33&gt;0,MAX(0,'MWD Depletions'!F33-'California Hydrologic Shortages'!F33),'MWD Depletions'!F33)</f>
        <v>854377</v>
      </c>
      <c r="G33" s="95">
        <f>IF('California Hydrologic Shortages'!G33&gt;0,MAX(0,'MWD Depletions'!G33-'California Hydrologic Shortages'!G33),'MWD Depletions'!G33)</f>
        <v>854377</v>
      </c>
      <c r="H33" s="97">
        <f>IF('California Hydrologic Shortages'!H33&gt;0,MAX(0,'MWD Depletions'!H33-'California Hydrologic Shortages'!H33),'MWD Depletions'!H33)</f>
        <v>854377</v>
      </c>
      <c r="I33" s="97">
        <f>IF('California Hydrologic Shortages'!I33&gt;0,MAX(0,'MWD Depletions'!I33-'California Hydrologic Shortages'!I33),'MWD Depletions'!I33)</f>
        <v>854377</v>
      </c>
      <c r="J33" s="97">
        <f>IF('California Hydrologic Shortages'!J33&gt;0,MAX(0,'MWD Depletions'!J33-'California Hydrologic Shortages'!J33),'MWD Depletions'!J33)</f>
        <v>854377</v>
      </c>
      <c r="K33" s="97">
        <f>IF('California Hydrologic Shortages'!K33&gt;0,MAX(0,'MWD Depletions'!K33-'California Hydrologic Shortages'!K33),'MWD Depletions'!K33)</f>
        <v>854377</v>
      </c>
      <c r="L33" s="97">
        <f>IF('California Hydrologic Shortages'!L33&gt;0,MAX(0,'MWD Depletions'!L33-'California Hydrologic Shortages'!L33),'MWD Depletions'!L33)</f>
        <v>854377</v>
      </c>
      <c r="M33" s="95">
        <f>IF('California Hydrologic Shortages'!M33&gt;0,MAX(0,'MWD Depletions'!M33-'California Hydrologic Shortages'!M33),'MWD Depletions'!M33)</f>
        <v>854377</v>
      </c>
      <c r="N33" s="97">
        <f>IF('California Hydrologic Shortages'!N33&gt;0,MAX(0,'MWD Depletions'!N33-'California Hydrologic Shortages'!N33),'MWD Depletions'!N33)</f>
        <v>854377</v>
      </c>
      <c r="O33" s="97">
        <f>IF('California Hydrologic Shortages'!O33&gt;0,MAX(0,'MWD Depletions'!O33-'California Hydrologic Shortages'!O33),'MWD Depletions'!O33)</f>
        <v>854377</v>
      </c>
      <c r="P33" s="95">
        <f>IF('California Hydrologic Shortages'!P33&gt;0,MAX(0,'MWD Depletions'!P33-'California Hydrologic Shortages'!P33),'MWD Depletions'!P33)</f>
        <v>854377</v>
      </c>
      <c r="Q33" s="95">
        <f>IF('California Hydrologic Shortages'!Q33&gt;0,MAX(0,'MWD Depletions'!Q33-'California Hydrologic Shortages'!Q33),'MWD Depletions'!Q33)</f>
        <v>854377</v>
      </c>
      <c r="R33" s="95">
        <f>IF('California Hydrologic Shortages'!R33&gt;0,MAX(0,'MWD Depletions'!R33-'California Hydrologic Shortages'!R33),'MWD Depletions'!R33)</f>
        <v>854377</v>
      </c>
      <c r="S33" s="95">
        <f>IF('California Hydrologic Shortages'!S33&gt;0,MAX(0,'MWD Depletions'!S33-'California Hydrologic Shortages'!S33),'MWD Depletions'!S33)</f>
        <v>854377</v>
      </c>
      <c r="T33" s="95">
        <f>IF('California Hydrologic Shortages'!T33&gt;0,MAX(0,'MWD Depletions'!T33-'California Hydrologic Shortages'!T33),'MWD Depletions'!T33)</f>
        <v>854377</v>
      </c>
      <c r="U33" s="97">
        <f>IF('California Hydrologic Shortages'!U33&gt;0,MAX(0,'MWD Depletions'!U33-'California Hydrologic Shortages'!U33),'MWD Depletions'!U33)</f>
        <v>854377</v>
      </c>
      <c r="V33" s="95">
        <f>IF('California Hydrologic Shortages'!V33&gt;0,MAX(0,'MWD Depletions'!V33-'California Hydrologic Shortages'!V33),'MWD Depletions'!V33)</f>
        <v>854377</v>
      </c>
      <c r="W33" s="97">
        <f>IF('California Hydrologic Shortages'!W33&gt;0,MAX(0,'MWD Depletions'!W33-'California Hydrologic Shortages'!W33),'MWD Depletions'!W33)</f>
        <v>854377</v>
      </c>
      <c r="X33" s="97">
        <f>IF('California Hydrologic Shortages'!X33&gt;0,MAX(0,'MWD Depletions'!X33-'California Hydrologic Shortages'!X33),'MWD Depletions'!X33)</f>
        <v>854377</v>
      </c>
      <c r="Y33" s="97">
        <f>IF('California Hydrologic Shortages'!Y33&gt;0,MAX(0,'MWD Depletions'!Y33-'California Hydrologic Shortages'!Y33),'MWD Depletions'!Y33)</f>
        <v>854377</v>
      </c>
      <c r="Z33" s="97">
        <f>IF('California Hydrologic Shortages'!Z33&gt;0,MAX(0,'MWD Depletions'!Z33-'California Hydrologic Shortages'!Z33),'MWD Depletions'!Z33)</f>
        <v>854377</v>
      </c>
      <c r="AA33" s="97">
        <f>IF('California Hydrologic Shortages'!AA33&gt;0,MAX(0,'MWD Depletions'!AA33-'California Hydrologic Shortages'!AA33),'MWD Depletions'!AA33)</f>
        <v>854377</v>
      </c>
      <c r="AB33" s="97">
        <f>IF('California Hydrologic Shortages'!AB33&gt;0,MAX(0,'MWD Depletions'!AB33-'California Hydrologic Shortages'!AB33),'MWD Depletions'!AB33)</f>
        <v>854377</v>
      </c>
      <c r="AC33" s="97">
        <f>IF('California Hydrologic Shortages'!AC33&gt;0,MAX(0,'MWD Depletions'!AC33-'California Hydrologic Shortages'!AC33),'MWD Depletions'!AC33)</f>
        <v>854377</v>
      </c>
      <c r="AD33" s="97">
        <f>IF('California Hydrologic Shortages'!AD33&gt;0,MAX(0,'MWD Depletions'!AD33-'California Hydrologic Shortages'!AD33),'MWD Depletions'!AD33)</f>
        <v>854377</v>
      </c>
      <c r="AE33" s="97">
        <f>IF('California Hydrologic Shortages'!AE33&gt;0,MAX(0,'MWD Depletions'!AE33-'California Hydrologic Shortages'!AE33),'MWD Depletions'!AE33)</f>
        <v>854377</v>
      </c>
      <c r="AF33" s="97">
        <f>IF('California Hydrologic Shortages'!AF33&gt;0,MAX(0,'MWD Depletions'!AF33-'California Hydrologic Shortages'!AF33),'MWD Depletions'!AF33)</f>
        <v>854377</v>
      </c>
      <c r="AG33" s="97">
        <f>IF('California Hydrologic Shortages'!AG33&gt;0,MAX(0,'MWD Depletions'!AG33-'California Hydrologic Shortages'!AG33),'MWD Depletions'!AG33)</f>
        <v>854377</v>
      </c>
      <c r="AH33" s="97">
        <f>IF('California Hydrologic Shortages'!AH33&gt;0,MAX(0,'MWD Depletions'!AH33-'California Hydrologic Shortages'!AH33),'MWD Depletions'!AH33)</f>
        <v>854377</v>
      </c>
      <c r="AI33" s="97">
        <f>IF('California Hydrologic Shortages'!AI33&gt;0,MAX(0,'MWD Depletions'!AI33-'California Hydrologic Shortages'!AI33),'MWD Depletions'!AI33)</f>
        <v>854377</v>
      </c>
      <c r="AJ33" s="97">
        <f>IF('California Hydrologic Shortages'!AJ33&gt;0,MAX(0,'MWD Depletions'!AJ33-'California Hydrologic Shortages'!AJ33),'MWD Depletions'!AJ33)</f>
        <v>854377</v>
      </c>
      <c r="AK33" s="97">
        <f>IF('California Hydrologic Shortages'!AK33&gt;0,MAX(0,'MWD Depletions'!AK33-'California Hydrologic Shortages'!AK33),'MWD Depletions'!AK33)</f>
        <v>854377</v>
      </c>
      <c r="AL33" s="97">
        <f>IF('California Hydrologic Shortages'!AL33&gt;0,MAX(0,'MWD Depletions'!AL33-'California Hydrologic Shortages'!AL33),'MWD Depletions'!AL33)</f>
        <v>854377</v>
      </c>
      <c r="AM33" s="97">
        <f>IF('California Hydrologic Shortages'!AM33&gt;0,MAX(0,'MWD Depletions'!AM33-'California Hydrologic Shortages'!AM33),'MWD Depletions'!AM33)</f>
        <v>854377</v>
      </c>
      <c r="AN33" s="97">
        <f>IF('California Hydrologic Shortages'!AN33&gt;0,MAX(0,'MWD Depletions'!AN33-'California Hydrologic Shortages'!AN33),'MWD Depletions'!AN33)</f>
        <v>854377</v>
      </c>
      <c r="AO33" s="97">
        <f>IF('California Hydrologic Shortages'!AO33&gt;0,MAX(0,'MWD Depletions'!AO33-'California Hydrologic Shortages'!AO33),'MWD Depletions'!AO33)</f>
        <v>854377</v>
      </c>
      <c r="AP33" s="95">
        <f>IF('California Hydrologic Shortages'!AP33&gt;0,MAX(0,'MWD Depletions'!AP33-'California Hydrologic Shortages'!AP33),'MWD Depletions'!AP33)</f>
        <v>854377</v>
      </c>
      <c r="AQ33" s="95">
        <f>IF('California Hydrologic Shortages'!AQ33&gt;0,MAX(0,'MWD Depletions'!AQ33-'California Hydrologic Shortages'!AQ33),'MWD Depletions'!AQ33)</f>
        <v>854377</v>
      </c>
      <c r="AR33" s="93">
        <f>IF('California Hydrologic Shortages'!AR33&gt;0,MAX(0,'MWD Depletions'!AR33-'California Hydrologic Shortages'!AR33),'MWD Depletions'!AR33)</f>
        <v>854377</v>
      </c>
      <c r="AS33" s="96">
        <f>IF('California Hydrologic Shortages'!AS33&gt;0,MAX(0,'MWD Depletions'!AS33-'California Hydrologic Shortages'!AS33),'MWD Depletions'!AS33)</f>
        <v>1104377</v>
      </c>
      <c r="AT33" s="98">
        <f>IF('California Hydrologic Shortages'!AT33&gt;0,MAX(0,'MWD Depletions'!AT33-'California Hydrologic Shortages'!AT33),'MWD Depletions'!AT33)</f>
        <v>1250000</v>
      </c>
      <c r="AU33" s="96">
        <f>IF('California Hydrologic Shortages'!AU33&gt;0,MAX(0,'MWD Depletions'!AU33-'California Hydrologic Shortages'!AU33),'MWD Depletions'!AU33)</f>
        <v>1104377</v>
      </c>
      <c r="AV33" s="96">
        <f>IF('California Hydrologic Shortages'!AV33&gt;0,MAX(0,'MWD Depletions'!AV33-'California Hydrologic Shortages'!AV33),'MWD Depletions'!AV33)</f>
        <v>1104377</v>
      </c>
      <c r="AW33" s="96">
        <f>IF('California Hydrologic Shortages'!AW33&gt;0,MAX(0,'MWD Depletions'!AW33-'California Hydrologic Shortages'!AW33),'MWD Depletions'!AW33)</f>
        <v>1104377</v>
      </c>
      <c r="AX33" s="96">
        <f>IF('California Hydrologic Shortages'!AX33&gt;0,MAX(0,'MWD Depletions'!AX33-'California Hydrologic Shortages'!AX33),'MWD Depletions'!AX33)</f>
        <v>1104377</v>
      </c>
      <c r="AY33" s="96">
        <f>IF('California Hydrologic Shortages'!AY33&gt;0,MAX(0,'MWD Depletions'!AY33-'California Hydrologic Shortages'!AY33),'MWD Depletions'!AY33)</f>
        <v>1104377</v>
      </c>
      <c r="AZ33" s="93">
        <f>IF('California Hydrologic Shortages'!AZ33&gt;0,MAX(0,'MWD Depletions'!AZ33-'California Hydrologic Shortages'!AZ33),'MWD Depletions'!AZ33)</f>
        <v>854377</v>
      </c>
      <c r="BA33" s="93">
        <f>IF('California Hydrologic Shortages'!BA33&gt;0,MAX(0,'MWD Depletions'!BA33-'California Hydrologic Shortages'!BA33),'MWD Depletions'!BA33)</f>
        <v>854377</v>
      </c>
      <c r="BB33" s="93">
        <f>IF('California Hydrologic Shortages'!BB33&gt;0,MAX(0,'MWD Depletions'!BB33-'California Hydrologic Shortages'!BB33),'MWD Depletions'!BB33)</f>
        <v>854377</v>
      </c>
      <c r="BC33" s="93">
        <f>IF('California Hydrologic Shortages'!BC33&gt;0,MAX(0,'MWD Depletions'!BC33-'California Hydrologic Shortages'!BC33),'MWD Depletions'!BC33)</f>
        <v>854377</v>
      </c>
      <c r="BD33" s="93">
        <f>IF('California Hydrologic Shortages'!BD33&gt;0,MAX(0,'MWD Depletions'!BD33-'California Hydrologic Shortages'!BD33),'MWD Depletions'!BD33)</f>
        <v>854377</v>
      </c>
      <c r="BE33" s="93">
        <f>IF('California Hydrologic Shortages'!BE33&gt;0,MAX(0,'MWD Depletions'!BE33-'California Hydrologic Shortages'!BE33),'MWD Depletions'!BE33)</f>
        <v>854377</v>
      </c>
      <c r="BF33" s="93">
        <f>IF('California Hydrologic Shortages'!BF33&gt;0,MAX(0,'MWD Depletions'!BF33-'California Hydrologic Shortages'!BF33),'MWD Depletions'!BF33)</f>
        <v>854377</v>
      </c>
      <c r="BG33" s="93">
        <f>IF('California Hydrologic Shortages'!BG33&gt;0,MAX(0,'MWD Depletions'!BG33-'California Hydrologic Shortages'!BG33),'MWD Depletions'!BG33)</f>
        <v>854377</v>
      </c>
      <c r="BH33" s="93">
        <f>IF('California Hydrologic Shortages'!BH33&gt;0,MAX(0,'MWD Depletions'!BH33-'California Hydrologic Shortages'!BH33),'MWD Depletions'!BH33)</f>
        <v>854377</v>
      </c>
      <c r="BI33" s="93">
        <f>IF('California Hydrologic Shortages'!BI33&gt;0,MAX(0,'MWD Depletions'!BI33-'California Hydrologic Shortages'!BI33),'MWD Depletions'!BI33)</f>
        <v>854377</v>
      </c>
      <c r="BJ33" s="93">
        <f>IF('California Hydrologic Shortages'!BJ33&gt;0,MAX(0,'MWD Depletions'!BJ33-'California Hydrologic Shortages'!BJ33),'MWD Depletions'!BJ33)</f>
        <v>854377</v>
      </c>
      <c r="BK33" s="94">
        <f>IF('California Hydrologic Shortages'!BK33&gt;0,MAX(0,'MWD Depletions'!BK33-'California Hydrologic Shortages'!BK33),'MWD Depletions'!BK33)</f>
        <v>854377</v>
      </c>
      <c r="BL33" s="94">
        <f>IF('California Hydrologic Shortages'!BL33&gt;0,MAX(0,'MWD Depletions'!BL33-'California Hydrologic Shortages'!BL33),'MWD Depletions'!BL33)</f>
        <v>854377</v>
      </c>
      <c r="BM33" s="95">
        <f>IF('California Hydrologic Shortages'!BM33&gt;0,MAX(0,'MWD Depletions'!BM33-'California Hydrologic Shortages'!BM33),'MWD Depletions'!BM33)</f>
        <v>854377</v>
      </c>
      <c r="BN33" s="97">
        <f>IF('California Hydrologic Shortages'!BN33&gt;0,MAX(0,'MWD Depletions'!BN33-'California Hydrologic Shortages'!BN33),'MWD Depletions'!BN33)</f>
        <v>854377</v>
      </c>
      <c r="BO33" s="97">
        <f>IF('California Hydrologic Shortages'!BO33&gt;0,MAX(0,'MWD Depletions'!BO33-'California Hydrologic Shortages'!BO33),'MWD Depletions'!BO33)</f>
        <v>854377</v>
      </c>
      <c r="BP33" s="97">
        <f>IF('California Hydrologic Shortages'!BP33&gt;0,MAX(0,'MWD Depletions'!BP33-'California Hydrologic Shortages'!BP33),'MWD Depletions'!BP33)</f>
        <v>854377</v>
      </c>
      <c r="BQ33" s="97">
        <f>IF('California Hydrologic Shortages'!BQ33&gt;0,MAX(0,'MWD Depletions'!BQ33-'California Hydrologic Shortages'!BQ33),'MWD Depletions'!BQ33)</f>
        <v>854377</v>
      </c>
      <c r="BR33" s="97">
        <f>IF('California Hydrologic Shortages'!BR33&gt;0,MAX(0,'MWD Depletions'!BR33-'California Hydrologic Shortages'!BR33),'MWD Depletions'!BR33)</f>
        <v>854377</v>
      </c>
      <c r="BS33" s="97">
        <f>IF('California Hydrologic Shortages'!BS33&gt;0,MAX(0,'MWD Depletions'!BS33-'California Hydrologic Shortages'!BS33),'MWD Depletions'!BS33)</f>
        <v>854377</v>
      </c>
      <c r="BT33" s="134">
        <f>IF('California Hydrologic Shortages'!BT33&gt;0,MAX(0,'MWD Depletions'!BT33-'California Hydrologic Shortages'!BT33),'MWD Depletions'!BT33)</f>
        <v>854377</v>
      </c>
      <c r="BU33" s="97">
        <f>IF('California Hydrologic Shortages'!BU33&gt;0,MAX(0,'MWD Depletions'!BU33-'California Hydrologic Shortages'!BU33),'MWD Depletions'!BU33)</f>
        <v>854377</v>
      </c>
      <c r="BV33" s="97">
        <f>IF('California Hydrologic Shortages'!BV33&gt;0,MAX(0,'MWD Depletions'!BV33-'California Hydrologic Shortages'!BV33),'MWD Depletions'!BV33)</f>
        <v>854377</v>
      </c>
      <c r="BW33" s="95">
        <f>IF('California Hydrologic Shortages'!BW33&gt;0,MAX(0,'MWD Depletions'!BW33-'California Hydrologic Shortages'!BW33),'MWD Depletions'!BW33)</f>
        <v>854377</v>
      </c>
      <c r="BX33" s="95">
        <f>IF('California Hydrologic Shortages'!BX33&gt;0,MAX(0,'MWD Depletions'!BX33-'California Hydrologic Shortages'!BX33),'MWD Depletions'!BX33)</f>
        <v>854377</v>
      </c>
      <c r="BY33" s="95">
        <f>IF('California Hydrologic Shortages'!BY33&gt;0,MAX(0,'MWD Depletions'!BY33-'California Hydrologic Shortages'!BY33),'MWD Depletions'!BY33)</f>
        <v>854377</v>
      </c>
      <c r="BZ33" s="95">
        <f>IF('California Hydrologic Shortages'!BZ33&gt;0,MAX(0,'MWD Depletions'!BZ33-'California Hydrologic Shortages'!BZ33),'MWD Depletions'!BZ33)</f>
        <v>854377</v>
      </c>
      <c r="CA33" s="95">
        <f>IF('California Hydrologic Shortages'!CA33&gt;0,MAX(0,'MWD Depletions'!CA33-'California Hydrologic Shortages'!CA33),'MWD Depletions'!CA33)</f>
        <v>854377</v>
      </c>
      <c r="CB33" s="93">
        <f>IF('California Hydrologic Shortages'!CB33&gt;0,MAX(0,'MWD Depletions'!CB33-'California Hydrologic Shortages'!CB33),'MWD Depletions'!CB33)</f>
        <v>854377</v>
      </c>
      <c r="CC33" s="93">
        <f>IF('California Hydrologic Shortages'!CC33&gt;0,MAX(0,'MWD Depletions'!CC33-'California Hydrologic Shortages'!CC33),'MWD Depletions'!CC33)</f>
        <v>854377</v>
      </c>
      <c r="CD33" s="94">
        <f>IF('California Hydrologic Shortages'!CD33&gt;0,MAX(0,'MWD Depletions'!CD33-'California Hydrologic Shortages'!CD33),'MWD Depletions'!CD33)</f>
        <v>854377</v>
      </c>
      <c r="CE33" s="93">
        <f>IF('California Hydrologic Shortages'!CE33&gt;0,MAX(0,'MWD Depletions'!CE33-'California Hydrologic Shortages'!CE33),'MWD Depletions'!CE33)</f>
        <v>854377</v>
      </c>
      <c r="CF33" s="93">
        <f>IF('California Hydrologic Shortages'!CF33&gt;0,MAX(0,'MWD Depletions'!CF33-'California Hydrologic Shortages'!CF33),'MWD Depletions'!CF33)</f>
        <v>854377</v>
      </c>
      <c r="CG33" s="93">
        <f>IF('California Hydrologic Shortages'!CG33&gt;0,MAX(0,'MWD Depletions'!CG33-'California Hydrologic Shortages'!CG33),'MWD Depletions'!CG33)</f>
        <v>854377</v>
      </c>
      <c r="CH33" s="93">
        <f>IF('California Hydrologic Shortages'!CH33&gt;0,MAX(0,'MWD Depletions'!CH33-'California Hydrologic Shortages'!CH33),'MWD Depletions'!CH33)</f>
        <v>854377</v>
      </c>
      <c r="CI33" s="94">
        <f>IF('California Hydrologic Shortages'!CI33&gt;0,MAX(0,'MWD Depletions'!CI33-'California Hydrologic Shortages'!CI33),'MWD Depletions'!CI33)</f>
        <v>854377</v>
      </c>
      <c r="CJ33" s="95">
        <f>IF('California Hydrologic Shortages'!CJ33&gt;0,MAX(0,'MWD Depletions'!CJ33-'California Hydrologic Shortages'!CJ33),'MWD Depletions'!CJ33)</f>
        <v>854377</v>
      </c>
      <c r="CK33" s="95">
        <f>IF('California Hydrologic Shortages'!CK33&gt;0,MAX(0,'MWD Depletions'!CK33-'California Hydrologic Shortages'!CK33),'MWD Depletions'!CK33)</f>
        <v>854377</v>
      </c>
      <c r="CL33" s="95">
        <f>IF('California Hydrologic Shortages'!CL33&gt;0,MAX(0,'MWD Depletions'!CL33-'California Hydrologic Shortages'!CL33),'MWD Depletions'!CL33)</f>
        <v>854377</v>
      </c>
      <c r="CM33" s="95">
        <f>IF('California Hydrologic Shortages'!CM33&gt;0,MAX(0,'MWD Depletions'!CM33-'California Hydrologic Shortages'!CM33),'MWD Depletions'!CM33)</f>
        <v>854377</v>
      </c>
      <c r="CN33" s="95">
        <f>IF('California Hydrologic Shortages'!CN33&gt;0,MAX(0,'MWD Depletions'!CN33-'California Hydrologic Shortages'!CN33),'MWD Depletions'!CN33)</f>
        <v>854377</v>
      </c>
      <c r="CO33" s="95">
        <f>IF('California Hydrologic Shortages'!CO33&gt;0,MAX(0,'MWD Depletions'!CO33-'California Hydrologic Shortages'!CO33),'MWD Depletions'!CO33)</f>
        <v>854377</v>
      </c>
      <c r="CP33" s="92"/>
      <c r="CQ33" s="25">
        <f t="shared" si="0"/>
        <v>875208.02197802195</v>
      </c>
      <c r="CR33" s="25">
        <f t="shared" si="1"/>
        <v>1250000</v>
      </c>
      <c r="CS33" s="25">
        <f t="shared" si="2"/>
        <v>854377</v>
      </c>
    </row>
    <row r="34" spans="1:97" ht="14.25" thickBot="1" x14ac:dyDescent="0.3">
      <c r="B34" s="13">
        <v>2038</v>
      </c>
      <c r="C34" s="95">
        <f>IF('California Hydrologic Shortages'!C34&gt;0,MAX(0,'MWD Depletions'!C34-'California Hydrologic Shortages'!C34),'MWD Depletions'!C34)</f>
        <v>854377</v>
      </c>
      <c r="D34" s="95">
        <f>IF('California Hydrologic Shortages'!D34&gt;0,MAX(0,'MWD Depletions'!D34-'California Hydrologic Shortages'!D34),'MWD Depletions'!D34)</f>
        <v>854377</v>
      </c>
      <c r="E34" s="95">
        <f>IF('California Hydrologic Shortages'!E34&gt;0,MAX(0,'MWD Depletions'!E34-'California Hydrologic Shortages'!E34),'MWD Depletions'!E34)</f>
        <v>854377</v>
      </c>
      <c r="F34" s="95">
        <f>IF('California Hydrologic Shortages'!F34&gt;0,MAX(0,'MWD Depletions'!F34-'California Hydrologic Shortages'!F34),'MWD Depletions'!F34)</f>
        <v>854377</v>
      </c>
      <c r="G34" s="97">
        <f>IF('California Hydrologic Shortages'!G34&gt;0,MAX(0,'MWD Depletions'!G34-'California Hydrologic Shortages'!G34),'MWD Depletions'!G34)</f>
        <v>854377</v>
      </c>
      <c r="H34" s="95">
        <f>IF('California Hydrologic Shortages'!H34&gt;0,MAX(0,'MWD Depletions'!H34-'California Hydrologic Shortages'!H34),'MWD Depletions'!H34)</f>
        <v>854377</v>
      </c>
      <c r="I34" s="97">
        <f>IF('California Hydrologic Shortages'!I34&gt;0,MAX(0,'MWD Depletions'!I34-'California Hydrologic Shortages'!I34),'MWD Depletions'!I34)</f>
        <v>854377</v>
      </c>
      <c r="J34" s="97">
        <f>IF('California Hydrologic Shortages'!J34&gt;0,MAX(0,'MWD Depletions'!J34-'California Hydrologic Shortages'!J34),'MWD Depletions'!J34)</f>
        <v>854377</v>
      </c>
      <c r="K34" s="97">
        <f>IF('California Hydrologic Shortages'!K34&gt;0,MAX(0,'MWD Depletions'!K34-'California Hydrologic Shortages'!K34),'MWD Depletions'!K34)</f>
        <v>854377</v>
      </c>
      <c r="L34" s="97">
        <f>IF('California Hydrologic Shortages'!L34&gt;0,MAX(0,'MWD Depletions'!L34-'California Hydrologic Shortages'!L34),'MWD Depletions'!L34)</f>
        <v>854377</v>
      </c>
      <c r="M34" s="95">
        <f>IF('California Hydrologic Shortages'!M34&gt;0,MAX(0,'MWD Depletions'!M34-'California Hydrologic Shortages'!M34),'MWD Depletions'!M34)</f>
        <v>854377</v>
      </c>
      <c r="N34" s="97">
        <f>IF('California Hydrologic Shortages'!N34&gt;0,MAX(0,'MWD Depletions'!N34-'California Hydrologic Shortages'!N34),'MWD Depletions'!N34)</f>
        <v>854377</v>
      </c>
      <c r="O34" s="97">
        <f>IF('California Hydrologic Shortages'!O34&gt;0,MAX(0,'MWD Depletions'!O34-'California Hydrologic Shortages'!O34),'MWD Depletions'!O34)</f>
        <v>854377</v>
      </c>
      <c r="P34" s="95">
        <f>IF('California Hydrologic Shortages'!P34&gt;0,MAX(0,'MWD Depletions'!P34-'California Hydrologic Shortages'!P34),'MWD Depletions'!P34)</f>
        <v>854377</v>
      </c>
      <c r="Q34" s="95">
        <f>IF('California Hydrologic Shortages'!Q34&gt;0,MAX(0,'MWD Depletions'!Q34-'California Hydrologic Shortages'!Q34),'MWD Depletions'!Q34)</f>
        <v>854377</v>
      </c>
      <c r="R34" s="95">
        <f>IF('California Hydrologic Shortages'!R34&gt;0,MAX(0,'MWD Depletions'!R34-'California Hydrologic Shortages'!R34),'MWD Depletions'!R34)</f>
        <v>854377</v>
      </c>
      <c r="S34" s="95">
        <f>IF('California Hydrologic Shortages'!S34&gt;0,MAX(0,'MWD Depletions'!S34-'California Hydrologic Shortages'!S34),'MWD Depletions'!S34)</f>
        <v>854377</v>
      </c>
      <c r="T34" s="97">
        <f>IF('California Hydrologic Shortages'!T34&gt;0,MAX(0,'MWD Depletions'!T34-'California Hydrologic Shortages'!T34),'MWD Depletions'!T34)</f>
        <v>854377</v>
      </c>
      <c r="U34" s="97">
        <f>IF('California Hydrologic Shortages'!U34&gt;0,MAX(0,'MWD Depletions'!U34-'California Hydrologic Shortages'!U34),'MWD Depletions'!U34)</f>
        <v>854377</v>
      </c>
      <c r="V34" s="97">
        <f>IF('California Hydrologic Shortages'!V34&gt;0,MAX(0,'MWD Depletions'!V34-'California Hydrologic Shortages'!V34),'MWD Depletions'!V34)</f>
        <v>854377</v>
      </c>
      <c r="W34" s="97">
        <f>IF('California Hydrologic Shortages'!W34&gt;0,MAX(0,'MWD Depletions'!W34-'California Hydrologic Shortages'!W34),'MWD Depletions'!W34)</f>
        <v>854377</v>
      </c>
      <c r="X34" s="97">
        <f>IF('California Hydrologic Shortages'!X34&gt;0,MAX(0,'MWD Depletions'!X34-'California Hydrologic Shortages'!X34),'MWD Depletions'!X34)</f>
        <v>854377</v>
      </c>
      <c r="Y34" s="97">
        <f>IF('California Hydrologic Shortages'!Y34&gt;0,MAX(0,'MWD Depletions'!Y34-'California Hydrologic Shortages'!Y34),'MWD Depletions'!Y34)</f>
        <v>854377</v>
      </c>
      <c r="Z34" s="97">
        <f>IF('California Hydrologic Shortages'!Z34&gt;0,MAX(0,'MWD Depletions'!Z34-'California Hydrologic Shortages'!Z34),'MWD Depletions'!Z34)</f>
        <v>854377</v>
      </c>
      <c r="AA34" s="97">
        <f>IF('California Hydrologic Shortages'!AA34&gt;0,MAX(0,'MWD Depletions'!AA34-'California Hydrologic Shortages'!AA34),'MWD Depletions'!AA34)</f>
        <v>854377</v>
      </c>
      <c r="AB34" s="97">
        <f>IF('California Hydrologic Shortages'!AB34&gt;0,MAX(0,'MWD Depletions'!AB34-'California Hydrologic Shortages'!AB34),'MWD Depletions'!AB34)</f>
        <v>854377</v>
      </c>
      <c r="AC34" s="97">
        <f>IF('California Hydrologic Shortages'!AC34&gt;0,MAX(0,'MWD Depletions'!AC34-'California Hydrologic Shortages'!AC34),'MWD Depletions'!AC34)</f>
        <v>854377</v>
      </c>
      <c r="AD34" s="97">
        <f>IF('California Hydrologic Shortages'!AD34&gt;0,MAX(0,'MWD Depletions'!AD34-'California Hydrologic Shortages'!AD34),'MWD Depletions'!AD34)</f>
        <v>854377</v>
      </c>
      <c r="AE34" s="97">
        <f>IF('California Hydrologic Shortages'!AE34&gt;0,MAX(0,'MWD Depletions'!AE34-'California Hydrologic Shortages'!AE34),'MWD Depletions'!AE34)</f>
        <v>854377</v>
      </c>
      <c r="AF34" s="97">
        <f>IF('California Hydrologic Shortages'!AF34&gt;0,MAX(0,'MWD Depletions'!AF34-'California Hydrologic Shortages'!AF34),'MWD Depletions'!AF34)</f>
        <v>854377</v>
      </c>
      <c r="AG34" s="97">
        <f>IF('California Hydrologic Shortages'!AG34&gt;0,MAX(0,'MWD Depletions'!AG34-'California Hydrologic Shortages'!AG34),'MWD Depletions'!AG34)</f>
        <v>854377</v>
      </c>
      <c r="AH34" s="97">
        <f>IF('California Hydrologic Shortages'!AH34&gt;0,MAX(0,'MWD Depletions'!AH34-'California Hydrologic Shortages'!AH34),'MWD Depletions'!AH34)</f>
        <v>854377</v>
      </c>
      <c r="AI34" s="101">
        <f>IF('California Hydrologic Shortages'!AI34&gt;0,MAX(0,'MWD Depletions'!AI34-'California Hydrologic Shortages'!AI34),'MWD Depletions'!AI34)</f>
        <v>811676</v>
      </c>
      <c r="AJ34" s="97">
        <f>IF('California Hydrologic Shortages'!AJ34&gt;0,MAX(0,'MWD Depletions'!AJ34-'California Hydrologic Shortages'!AJ34),'MWD Depletions'!AJ34)</f>
        <v>854377</v>
      </c>
      <c r="AK34" s="97">
        <f>IF('California Hydrologic Shortages'!AK34&gt;0,MAX(0,'MWD Depletions'!AK34-'California Hydrologic Shortages'!AK34),'MWD Depletions'!AK34)</f>
        <v>854377</v>
      </c>
      <c r="AL34" s="97">
        <f>IF('California Hydrologic Shortages'!AL34&gt;0,MAX(0,'MWD Depletions'!AL34-'California Hydrologic Shortages'!AL34),'MWD Depletions'!AL34)</f>
        <v>854377</v>
      </c>
      <c r="AM34" s="97">
        <f>IF('California Hydrologic Shortages'!AM34&gt;0,MAX(0,'MWD Depletions'!AM34-'California Hydrologic Shortages'!AM34),'MWD Depletions'!AM34)</f>
        <v>854377</v>
      </c>
      <c r="AN34" s="97">
        <f>IF('California Hydrologic Shortages'!AN34&gt;0,MAX(0,'MWD Depletions'!AN34-'California Hydrologic Shortages'!AN34),'MWD Depletions'!AN34)</f>
        <v>854377</v>
      </c>
      <c r="AO34" s="97">
        <f>IF('California Hydrologic Shortages'!AO34&gt;0,MAX(0,'MWD Depletions'!AO34-'California Hydrologic Shortages'!AO34),'MWD Depletions'!AO34)</f>
        <v>854377</v>
      </c>
      <c r="AP34" s="95">
        <f>IF('California Hydrologic Shortages'!AP34&gt;0,MAX(0,'MWD Depletions'!AP34-'California Hydrologic Shortages'!AP34),'MWD Depletions'!AP34)</f>
        <v>854377</v>
      </c>
      <c r="AQ34" s="93">
        <f>IF('California Hydrologic Shortages'!AQ34&gt;0,MAX(0,'MWD Depletions'!AQ34-'California Hydrologic Shortages'!AQ34),'MWD Depletions'!AQ34)</f>
        <v>854377</v>
      </c>
      <c r="AR34" s="93">
        <f>IF('California Hydrologic Shortages'!AR34&gt;0,MAX(0,'MWD Depletions'!AR34-'California Hydrologic Shortages'!AR34),'MWD Depletions'!AR34)</f>
        <v>854377</v>
      </c>
      <c r="AS34" s="96">
        <f>IF('California Hydrologic Shortages'!AS34&gt;0,MAX(0,'MWD Depletions'!AS34-'California Hydrologic Shortages'!AS34),'MWD Depletions'!AS34)</f>
        <v>1104377</v>
      </c>
      <c r="AT34" s="98">
        <f>IF('California Hydrologic Shortages'!AT34&gt;0,MAX(0,'MWD Depletions'!AT34-'California Hydrologic Shortages'!AT34),'MWD Depletions'!AT34)</f>
        <v>1250000</v>
      </c>
      <c r="AU34" s="96">
        <f>IF('California Hydrologic Shortages'!AU34&gt;0,MAX(0,'MWD Depletions'!AU34-'California Hydrologic Shortages'!AU34),'MWD Depletions'!AU34)</f>
        <v>1104377</v>
      </c>
      <c r="AV34" s="96">
        <f>IF('California Hydrologic Shortages'!AV34&gt;0,MAX(0,'MWD Depletions'!AV34-'California Hydrologic Shortages'!AV34),'MWD Depletions'!AV34)</f>
        <v>1104377</v>
      </c>
      <c r="AW34" s="96">
        <f>IF('California Hydrologic Shortages'!AW34&gt;0,MAX(0,'MWD Depletions'!AW34-'California Hydrologic Shortages'!AW34),'MWD Depletions'!AW34)</f>
        <v>1104377</v>
      </c>
      <c r="AX34" s="96">
        <f>IF('California Hydrologic Shortages'!AX34&gt;0,MAX(0,'MWD Depletions'!AX34-'California Hydrologic Shortages'!AX34),'MWD Depletions'!AX34)</f>
        <v>1104377</v>
      </c>
      <c r="AY34" s="93">
        <f>IF('California Hydrologic Shortages'!AY34&gt;0,MAX(0,'MWD Depletions'!AY34-'California Hydrologic Shortages'!AY34),'MWD Depletions'!AY34)</f>
        <v>854377</v>
      </c>
      <c r="AZ34" s="93">
        <f>IF('California Hydrologic Shortages'!AZ34&gt;0,MAX(0,'MWD Depletions'!AZ34-'California Hydrologic Shortages'!AZ34),'MWD Depletions'!AZ34)</f>
        <v>854377</v>
      </c>
      <c r="BA34" s="93">
        <f>IF('California Hydrologic Shortages'!BA34&gt;0,MAX(0,'MWD Depletions'!BA34-'California Hydrologic Shortages'!BA34),'MWD Depletions'!BA34)</f>
        <v>854377</v>
      </c>
      <c r="BB34" s="93">
        <f>IF('California Hydrologic Shortages'!BB34&gt;0,MAX(0,'MWD Depletions'!BB34-'California Hydrologic Shortages'!BB34),'MWD Depletions'!BB34)</f>
        <v>854377</v>
      </c>
      <c r="BC34" s="93">
        <f>IF('California Hydrologic Shortages'!BC34&gt;0,MAX(0,'MWD Depletions'!BC34-'California Hydrologic Shortages'!BC34),'MWD Depletions'!BC34)</f>
        <v>854377</v>
      </c>
      <c r="BD34" s="93">
        <f>IF('California Hydrologic Shortages'!BD34&gt;0,MAX(0,'MWD Depletions'!BD34-'California Hydrologic Shortages'!BD34),'MWD Depletions'!BD34)</f>
        <v>854377</v>
      </c>
      <c r="BE34" s="93">
        <f>IF('California Hydrologic Shortages'!BE34&gt;0,MAX(0,'MWD Depletions'!BE34-'California Hydrologic Shortages'!BE34),'MWD Depletions'!BE34)</f>
        <v>854377</v>
      </c>
      <c r="BF34" s="93">
        <f>IF('California Hydrologic Shortages'!BF34&gt;0,MAX(0,'MWD Depletions'!BF34-'California Hydrologic Shortages'!BF34),'MWD Depletions'!BF34)</f>
        <v>854377</v>
      </c>
      <c r="BG34" s="93">
        <f>IF('California Hydrologic Shortages'!BG34&gt;0,MAX(0,'MWD Depletions'!BG34-'California Hydrologic Shortages'!BG34),'MWD Depletions'!BG34)</f>
        <v>854377</v>
      </c>
      <c r="BH34" s="93">
        <f>IF('California Hydrologic Shortages'!BH34&gt;0,MAX(0,'MWD Depletions'!BH34-'California Hydrologic Shortages'!BH34),'MWD Depletions'!BH34)</f>
        <v>854377</v>
      </c>
      <c r="BI34" s="93">
        <f>IF('California Hydrologic Shortages'!BI34&gt;0,MAX(0,'MWD Depletions'!BI34-'California Hydrologic Shortages'!BI34),'MWD Depletions'!BI34)</f>
        <v>854377</v>
      </c>
      <c r="BJ34" s="94">
        <f>IF('California Hydrologic Shortages'!BJ34&gt;0,MAX(0,'MWD Depletions'!BJ34-'California Hydrologic Shortages'!BJ34),'MWD Depletions'!BJ34)</f>
        <v>854377</v>
      </c>
      <c r="BK34" s="94">
        <f>IF('California Hydrologic Shortages'!BK34&gt;0,MAX(0,'MWD Depletions'!BK34-'California Hydrologic Shortages'!BK34),'MWD Depletions'!BK34)</f>
        <v>854377</v>
      </c>
      <c r="BL34" s="94">
        <f>IF('California Hydrologic Shortages'!BL34&gt;0,MAX(0,'MWD Depletions'!BL34-'California Hydrologic Shortages'!BL34),'MWD Depletions'!BL34)</f>
        <v>854377</v>
      </c>
      <c r="BM34" s="95">
        <f>IF('California Hydrologic Shortages'!BM34&gt;0,MAX(0,'MWD Depletions'!BM34-'California Hydrologic Shortages'!BM34),'MWD Depletions'!BM34)</f>
        <v>854377</v>
      </c>
      <c r="BN34" s="97">
        <f>IF('California Hydrologic Shortages'!BN34&gt;0,MAX(0,'MWD Depletions'!BN34-'California Hydrologic Shortages'!BN34),'MWD Depletions'!BN34)</f>
        <v>854377</v>
      </c>
      <c r="BO34" s="97">
        <f>IF('California Hydrologic Shortages'!BO34&gt;0,MAX(0,'MWD Depletions'!BO34-'California Hydrologic Shortages'!BO34),'MWD Depletions'!BO34)</f>
        <v>854377</v>
      </c>
      <c r="BP34" s="97">
        <f>IF('California Hydrologic Shortages'!BP34&gt;0,MAX(0,'MWD Depletions'!BP34-'California Hydrologic Shortages'!BP34),'MWD Depletions'!BP34)</f>
        <v>854377</v>
      </c>
      <c r="BQ34" s="97">
        <f>IF('California Hydrologic Shortages'!BQ34&gt;0,MAX(0,'MWD Depletions'!BQ34-'California Hydrologic Shortages'!BQ34),'MWD Depletions'!BQ34)</f>
        <v>854377</v>
      </c>
      <c r="BR34" s="97">
        <f>IF('California Hydrologic Shortages'!BR34&gt;0,MAX(0,'MWD Depletions'!BR34-'California Hydrologic Shortages'!BR34),'MWD Depletions'!BR34)</f>
        <v>854377</v>
      </c>
      <c r="BS34" s="134">
        <f>IF('California Hydrologic Shortages'!BS34&gt;0,MAX(0,'MWD Depletions'!BS34-'California Hydrologic Shortages'!BS34),'MWD Depletions'!BS34)</f>
        <v>854377</v>
      </c>
      <c r="BT34" s="97">
        <f>IF('California Hydrologic Shortages'!BT34&gt;0,MAX(0,'MWD Depletions'!BT34-'California Hydrologic Shortages'!BT34),'MWD Depletions'!BT34)</f>
        <v>854377</v>
      </c>
      <c r="BU34" s="97">
        <f>IF('California Hydrologic Shortages'!BU34&gt;0,MAX(0,'MWD Depletions'!BU34-'California Hydrologic Shortages'!BU34),'MWD Depletions'!BU34)</f>
        <v>854377</v>
      </c>
      <c r="BV34" s="95">
        <f>IF('California Hydrologic Shortages'!BV34&gt;0,MAX(0,'MWD Depletions'!BV34-'California Hydrologic Shortages'!BV34),'MWD Depletions'!BV34)</f>
        <v>854377</v>
      </c>
      <c r="BW34" s="95">
        <f>IF('California Hydrologic Shortages'!BW34&gt;0,MAX(0,'MWD Depletions'!BW34-'California Hydrologic Shortages'!BW34),'MWD Depletions'!BW34)</f>
        <v>854377</v>
      </c>
      <c r="BX34" s="95">
        <f>IF('California Hydrologic Shortages'!BX34&gt;0,MAX(0,'MWD Depletions'!BX34-'California Hydrologic Shortages'!BX34),'MWD Depletions'!BX34)</f>
        <v>854377</v>
      </c>
      <c r="BY34" s="95">
        <f>IF('California Hydrologic Shortages'!BY34&gt;0,MAX(0,'MWD Depletions'!BY34-'California Hydrologic Shortages'!BY34),'MWD Depletions'!BY34)</f>
        <v>854377</v>
      </c>
      <c r="BZ34" s="94">
        <f>IF('California Hydrologic Shortages'!BZ34&gt;0,MAX(0,'MWD Depletions'!BZ34-'California Hydrologic Shortages'!BZ34),'MWD Depletions'!BZ34)</f>
        <v>854377</v>
      </c>
      <c r="CA34" s="95">
        <f>IF('California Hydrologic Shortages'!CA34&gt;0,MAX(0,'MWD Depletions'!CA34-'California Hydrologic Shortages'!CA34),'MWD Depletions'!CA34)</f>
        <v>854377</v>
      </c>
      <c r="CB34" s="94">
        <f>IF('California Hydrologic Shortages'!CB34&gt;0,MAX(0,'MWD Depletions'!CB34-'California Hydrologic Shortages'!CB34),'MWD Depletions'!CB34)</f>
        <v>854377</v>
      </c>
      <c r="CC34" s="94">
        <f>IF('California Hydrologic Shortages'!CC34&gt;0,MAX(0,'MWD Depletions'!CC34-'California Hydrologic Shortages'!CC34),'MWD Depletions'!CC34)</f>
        <v>854377</v>
      </c>
      <c r="CD34" s="93">
        <f>IF('California Hydrologic Shortages'!CD34&gt;0,MAX(0,'MWD Depletions'!CD34-'California Hydrologic Shortages'!CD34),'MWD Depletions'!CD34)</f>
        <v>854377</v>
      </c>
      <c r="CE34" s="93">
        <f>IF('California Hydrologic Shortages'!CE34&gt;0,MAX(0,'MWD Depletions'!CE34-'California Hydrologic Shortages'!CE34),'MWD Depletions'!CE34)</f>
        <v>854377</v>
      </c>
      <c r="CF34" s="93">
        <f>IF('California Hydrologic Shortages'!CF34&gt;0,MAX(0,'MWD Depletions'!CF34-'California Hydrologic Shortages'!CF34),'MWD Depletions'!CF34)</f>
        <v>854377</v>
      </c>
      <c r="CG34" s="94">
        <f>IF('California Hydrologic Shortages'!CG34&gt;0,MAX(0,'MWD Depletions'!CG34-'California Hydrologic Shortages'!CG34),'MWD Depletions'!CG34)</f>
        <v>854377</v>
      </c>
      <c r="CH34" s="94">
        <f>IF('California Hydrologic Shortages'!CH34&gt;0,MAX(0,'MWD Depletions'!CH34-'California Hydrologic Shortages'!CH34),'MWD Depletions'!CH34)</f>
        <v>854377</v>
      </c>
      <c r="CI34" s="95">
        <f>IF('California Hydrologic Shortages'!CI34&gt;0,MAX(0,'MWD Depletions'!CI34-'California Hydrologic Shortages'!CI34),'MWD Depletions'!CI34)</f>
        <v>854377</v>
      </c>
      <c r="CJ34" s="95">
        <f>IF('California Hydrologic Shortages'!CJ34&gt;0,MAX(0,'MWD Depletions'!CJ34-'California Hydrologic Shortages'!CJ34),'MWD Depletions'!CJ34)</f>
        <v>854377</v>
      </c>
      <c r="CK34" s="95">
        <f>IF('California Hydrologic Shortages'!CK34&gt;0,MAX(0,'MWD Depletions'!CK34-'California Hydrologic Shortages'!CK34),'MWD Depletions'!CK34)</f>
        <v>854377</v>
      </c>
      <c r="CL34" s="95">
        <f>IF('California Hydrologic Shortages'!CL34&gt;0,MAX(0,'MWD Depletions'!CL34-'California Hydrologic Shortages'!CL34),'MWD Depletions'!CL34)</f>
        <v>854377</v>
      </c>
      <c r="CM34" s="95">
        <f>IF('California Hydrologic Shortages'!CM34&gt;0,MAX(0,'MWD Depletions'!CM34-'California Hydrologic Shortages'!CM34),'MWD Depletions'!CM34)</f>
        <v>854377</v>
      </c>
      <c r="CN34" s="95">
        <f>IF('California Hydrologic Shortages'!CN34&gt;0,MAX(0,'MWD Depletions'!CN34-'California Hydrologic Shortages'!CN34),'MWD Depletions'!CN34)</f>
        <v>854377</v>
      </c>
      <c r="CO34" s="95">
        <f>IF('California Hydrologic Shortages'!CO34&gt;0,MAX(0,'MWD Depletions'!CO34-'California Hydrologic Shortages'!CO34),'MWD Depletions'!CO34)</f>
        <v>854377</v>
      </c>
      <c r="CP34" s="92"/>
      <c r="CQ34" s="25">
        <f t="shared" si="0"/>
        <v>871991.52747252746</v>
      </c>
      <c r="CR34" s="25">
        <f t="shared" si="1"/>
        <v>1250000</v>
      </c>
      <c r="CS34" s="25">
        <f t="shared" si="2"/>
        <v>811676</v>
      </c>
    </row>
    <row r="35" spans="1:97" ht="14.25" thickBot="1" x14ac:dyDescent="0.3">
      <c r="B35" s="13">
        <v>2039</v>
      </c>
      <c r="C35" s="95">
        <f>IF('California Hydrologic Shortages'!C35&gt;0,MAX(0,'MWD Depletions'!C35-'California Hydrologic Shortages'!C35),'MWD Depletions'!C35)</f>
        <v>854377</v>
      </c>
      <c r="D35" s="95">
        <f>IF('California Hydrologic Shortages'!D35&gt;0,MAX(0,'MWD Depletions'!D35-'California Hydrologic Shortages'!D35),'MWD Depletions'!D35)</f>
        <v>854377</v>
      </c>
      <c r="E35" s="95">
        <f>IF('California Hydrologic Shortages'!E35&gt;0,MAX(0,'MWD Depletions'!E35-'California Hydrologic Shortages'!E35),'MWD Depletions'!E35)</f>
        <v>854377</v>
      </c>
      <c r="F35" s="97">
        <f>IF('California Hydrologic Shortages'!F35&gt;0,MAX(0,'MWD Depletions'!F35-'California Hydrologic Shortages'!F35),'MWD Depletions'!F35)</f>
        <v>854377</v>
      </c>
      <c r="G35" s="95">
        <f>IF('California Hydrologic Shortages'!G35&gt;0,MAX(0,'MWD Depletions'!G35-'California Hydrologic Shortages'!G35),'MWD Depletions'!G35)</f>
        <v>854377</v>
      </c>
      <c r="H35" s="97">
        <f>IF('California Hydrologic Shortages'!H35&gt;0,MAX(0,'MWD Depletions'!H35-'California Hydrologic Shortages'!H35),'MWD Depletions'!H35)</f>
        <v>854377</v>
      </c>
      <c r="I35" s="97">
        <f>IF('California Hydrologic Shortages'!I35&gt;0,MAX(0,'MWD Depletions'!I35-'California Hydrologic Shortages'!I35),'MWD Depletions'!I35)</f>
        <v>854377</v>
      </c>
      <c r="J35" s="97">
        <f>IF('California Hydrologic Shortages'!J35&gt;0,MAX(0,'MWD Depletions'!J35-'California Hydrologic Shortages'!J35),'MWD Depletions'!J35)</f>
        <v>854377</v>
      </c>
      <c r="K35" s="97">
        <f>IF('California Hydrologic Shortages'!K35&gt;0,MAX(0,'MWD Depletions'!K35-'California Hydrologic Shortages'!K35),'MWD Depletions'!K35)</f>
        <v>854377</v>
      </c>
      <c r="L35" s="97">
        <f>IF('California Hydrologic Shortages'!L35&gt;0,MAX(0,'MWD Depletions'!L35-'California Hydrologic Shortages'!L35),'MWD Depletions'!L35)</f>
        <v>854377</v>
      </c>
      <c r="M35" s="97">
        <f>IF('California Hydrologic Shortages'!M35&gt;0,MAX(0,'MWD Depletions'!M35-'California Hydrologic Shortages'!M35),'MWD Depletions'!M35)</f>
        <v>854377</v>
      </c>
      <c r="N35" s="97">
        <f>IF('California Hydrologic Shortages'!N35&gt;0,MAX(0,'MWD Depletions'!N35-'California Hydrologic Shortages'!N35),'MWD Depletions'!N35)</f>
        <v>854377</v>
      </c>
      <c r="O35" s="97">
        <f>IF('California Hydrologic Shortages'!O35&gt;0,MAX(0,'MWD Depletions'!O35-'California Hydrologic Shortages'!O35),'MWD Depletions'!O35)</f>
        <v>854377</v>
      </c>
      <c r="P35" s="95">
        <f>IF('California Hydrologic Shortages'!P35&gt;0,MAX(0,'MWD Depletions'!P35-'California Hydrologic Shortages'!P35),'MWD Depletions'!P35)</f>
        <v>854377</v>
      </c>
      <c r="Q35" s="95">
        <f>IF('California Hydrologic Shortages'!Q35&gt;0,MAX(0,'MWD Depletions'!Q35-'California Hydrologic Shortages'!Q35),'MWD Depletions'!Q35)</f>
        <v>854377</v>
      </c>
      <c r="R35" s="95">
        <f>IF('California Hydrologic Shortages'!R35&gt;0,MAX(0,'MWD Depletions'!R35-'California Hydrologic Shortages'!R35),'MWD Depletions'!R35)</f>
        <v>854377</v>
      </c>
      <c r="S35" s="97">
        <f>IF('California Hydrologic Shortages'!S35&gt;0,MAX(0,'MWD Depletions'!S35-'California Hydrologic Shortages'!S35),'MWD Depletions'!S35)</f>
        <v>854377</v>
      </c>
      <c r="T35" s="97">
        <f>IF('California Hydrologic Shortages'!T35&gt;0,MAX(0,'MWD Depletions'!T35-'California Hydrologic Shortages'!T35),'MWD Depletions'!T35)</f>
        <v>854377</v>
      </c>
      <c r="U35" s="97">
        <f>IF('California Hydrologic Shortages'!U35&gt;0,MAX(0,'MWD Depletions'!U35-'California Hydrologic Shortages'!U35),'MWD Depletions'!U35)</f>
        <v>854377</v>
      </c>
      <c r="V35" s="97">
        <f>IF('California Hydrologic Shortages'!V35&gt;0,MAX(0,'MWD Depletions'!V35-'California Hydrologic Shortages'!V35),'MWD Depletions'!V35)</f>
        <v>854377</v>
      </c>
      <c r="W35" s="97">
        <f>IF('California Hydrologic Shortages'!W35&gt;0,MAX(0,'MWD Depletions'!W35-'California Hydrologic Shortages'!W35),'MWD Depletions'!W35)</f>
        <v>854377</v>
      </c>
      <c r="X35" s="97">
        <f>IF('California Hydrologic Shortages'!X35&gt;0,MAX(0,'MWD Depletions'!X35-'California Hydrologic Shortages'!X35),'MWD Depletions'!X35)</f>
        <v>854377</v>
      </c>
      <c r="Y35" s="101">
        <f>IF('California Hydrologic Shortages'!Y35&gt;0,MAX(0,'MWD Depletions'!Y35-'California Hydrologic Shortages'!Y35),'MWD Depletions'!Y35)</f>
        <v>854377</v>
      </c>
      <c r="Z35" s="97">
        <f>IF('California Hydrologic Shortages'!Z35&gt;0,MAX(0,'MWD Depletions'!Z35-'California Hydrologic Shortages'!Z35),'MWD Depletions'!Z35)</f>
        <v>854377</v>
      </c>
      <c r="AA35" s="97">
        <f>IF('California Hydrologic Shortages'!AA35&gt;0,MAX(0,'MWD Depletions'!AA35-'California Hydrologic Shortages'!AA35),'MWD Depletions'!AA35)</f>
        <v>854377</v>
      </c>
      <c r="AB35" s="97">
        <f>IF('California Hydrologic Shortages'!AB35&gt;0,MAX(0,'MWD Depletions'!AB35-'California Hydrologic Shortages'!AB35),'MWD Depletions'!AB35)</f>
        <v>854377</v>
      </c>
      <c r="AC35" s="97">
        <f>IF('California Hydrologic Shortages'!AC35&gt;0,MAX(0,'MWD Depletions'!AC35-'California Hydrologic Shortages'!AC35),'MWD Depletions'!AC35)</f>
        <v>854377</v>
      </c>
      <c r="AD35" s="97">
        <f>IF('California Hydrologic Shortages'!AD35&gt;0,MAX(0,'MWD Depletions'!AD35-'California Hydrologic Shortages'!AD35),'MWD Depletions'!AD35)</f>
        <v>854377</v>
      </c>
      <c r="AE35" s="97">
        <f>IF('California Hydrologic Shortages'!AE35&gt;0,MAX(0,'MWD Depletions'!AE35-'California Hydrologic Shortages'!AE35),'MWD Depletions'!AE35)</f>
        <v>854377</v>
      </c>
      <c r="AF35" s="97">
        <f>IF('California Hydrologic Shortages'!AF35&gt;0,MAX(0,'MWD Depletions'!AF35-'California Hydrologic Shortages'!AF35),'MWD Depletions'!AF35)</f>
        <v>854377</v>
      </c>
      <c r="AG35" s="97">
        <f>IF('California Hydrologic Shortages'!AG35&gt;0,MAX(0,'MWD Depletions'!AG35-'California Hydrologic Shortages'!AG35),'MWD Depletions'!AG35)</f>
        <v>854377</v>
      </c>
      <c r="AH35" s="101">
        <f>IF('California Hydrologic Shortages'!AH35&gt;0,MAX(0,'MWD Depletions'!AH35-'California Hydrologic Shortages'!AH35),'MWD Depletions'!AH35)</f>
        <v>292984</v>
      </c>
      <c r="AI35" s="101">
        <f>IF('California Hydrologic Shortages'!AI35&gt;0,MAX(0,'MWD Depletions'!AI35-'California Hydrologic Shortages'!AI35),'MWD Depletions'!AI35)</f>
        <v>601367</v>
      </c>
      <c r="AJ35" s="97">
        <f>IF('California Hydrologic Shortages'!AJ35&gt;0,MAX(0,'MWD Depletions'!AJ35-'California Hydrologic Shortages'!AJ35),'MWD Depletions'!AJ35)</f>
        <v>854377</v>
      </c>
      <c r="AK35" s="97">
        <f>IF('California Hydrologic Shortages'!AK35&gt;0,MAX(0,'MWD Depletions'!AK35-'California Hydrologic Shortages'!AK35),'MWD Depletions'!AK35)</f>
        <v>854377</v>
      </c>
      <c r="AL35" s="95">
        <f>IF('California Hydrologic Shortages'!AL35&gt;0,MAX(0,'MWD Depletions'!AL35-'California Hydrologic Shortages'!AL35),'MWD Depletions'!AL35)</f>
        <v>854377</v>
      </c>
      <c r="AM35" s="97">
        <f>IF('California Hydrologic Shortages'!AM35&gt;0,MAX(0,'MWD Depletions'!AM35-'California Hydrologic Shortages'!AM35),'MWD Depletions'!AM35)</f>
        <v>854377</v>
      </c>
      <c r="AN35" s="97">
        <f>IF('California Hydrologic Shortages'!AN35&gt;0,MAX(0,'MWD Depletions'!AN35-'California Hydrologic Shortages'!AN35),'MWD Depletions'!AN35)</f>
        <v>854377</v>
      </c>
      <c r="AO35" s="95">
        <f>IF('California Hydrologic Shortages'!AO35&gt;0,MAX(0,'MWD Depletions'!AO35-'California Hydrologic Shortages'!AO35),'MWD Depletions'!AO35)</f>
        <v>854377</v>
      </c>
      <c r="AP35" s="94">
        <f>IF('California Hydrologic Shortages'!AP35&gt;0,MAX(0,'MWD Depletions'!AP35-'California Hydrologic Shortages'!AP35),'MWD Depletions'!AP35)</f>
        <v>854377</v>
      </c>
      <c r="AQ35" s="96">
        <f>IF('California Hydrologic Shortages'!AQ35&gt;0,MAX(0,'MWD Depletions'!AQ35-'California Hydrologic Shortages'!AQ35),'MWD Depletions'!AQ35)</f>
        <v>1104377</v>
      </c>
      <c r="AR35" s="96">
        <f>IF('California Hydrologic Shortages'!AR35&gt;0,MAX(0,'MWD Depletions'!AR35-'California Hydrologic Shortages'!AR35),'MWD Depletions'!AR35)</f>
        <v>1104377</v>
      </c>
      <c r="AS35" s="96">
        <f>IF('California Hydrologic Shortages'!AS35&gt;0,MAX(0,'MWD Depletions'!AS35-'California Hydrologic Shortages'!AS35),'MWD Depletions'!AS35)</f>
        <v>1104377</v>
      </c>
      <c r="AT35" s="96">
        <f>IF('California Hydrologic Shortages'!AT35&gt;0,MAX(0,'MWD Depletions'!AT35-'California Hydrologic Shortages'!AT35),'MWD Depletions'!AT35)</f>
        <v>1104377</v>
      </c>
      <c r="AU35" s="96">
        <f>IF('California Hydrologic Shortages'!AU35&gt;0,MAX(0,'MWD Depletions'!AU35-'California Hydrologic Shortages'!AU35),'MWD Depletions'!AU35)</f>
        <v>1104377</v>
      </c>
      <c r="AV35" s="96">
        <f>IF('California Hydrologic Shortages'!AV35&gt;0,MAX(0,'MWD Depletions'!AV35-'California Hydrologic Shortages'!AV35),'MWD Depletions'!AV35)</f>
        <v>1104377</v>
      </c>
      <c r="AW35" s="96">
        <f>IF('California Hydrologic Shortages'!AW35&gt;0,MAX(0,'MWD Depletions'!AW35-'California Hydrologic Shortages'!AW35),'MWD Depletions'!AW35)</f>
        <v>1104377</v>
      </c>
      <c r="AX35" s="93">
        <f>IF('California Hydrologic Shortages'!AX35&gt;0,MAX(0,'MWD Depletions'!AX35-'California Hydrologic Shortages'!AX35),'MWD Depletions'!AX35)</f>
        <v>854377</v>
      </c>
      <c r="AY35" s="93">
        <f>IF('California Hydrologic Shortages'!AY35&gt;0,MAX(0,'MWD Depletions'!AY35-'California Hydrologic Shortages'!AY35),'MWD Depletions'!AY35)</f>
        <v>854377</v>
      </c>
      <c r="AZ35" s="93">
        <f>IF('California Hydrologic Shortages'!AZ35&gt;0,MAX(0,'MWD Depletions'!AZ35-'California Hydrologic Shortages'!AZ35),'MWD Depletions'!AZ35)</f>
        <v>854377</v>
      </c>
      <c r="BA35" s="93">
        <f>IF('California Hydrologic Shortages'!BA35&gt;0,MAX(0,'MWD Depletions'!BA35-'California Hydrologic Shortages'!BA35),'MWD Depletions'!BA35)</f>
        <v>854377</v>
      </c>
      <c r="BB35" s="93">
        <f>IF('California Hydrologic Shortages'!BB35&gt;0,MAX(0,'MWD Depletions'!BB35-'California Hydrologic Shortages'!BB35),'MWD Depletions'!BB35)</f>
        <v>854377</v>
      </c>
      <c r="BC35" s="93">
        <f>IF('California Hydrologic Shortages'!BC35&gt;0,MAX(0,'MWD Depletions'!BC35-'California Hydrologic Shortages'!BC35),'MWD Depletions'!BC35)</f>
        <v>854377</v>
      </c>
      <c r="BD35" s="93">
        <f>IF('California Hydrologic Shortages'!BD35&gt;0,MAX(0,'MWD Depletions'!BD35-'California Hydrologic Shortages'!BD35),'MWD Depletions'!BD35)</f>
        <v>854377</v>
      </c>
      <c r="BE35" s="93">
        <f>IF('California Hydrologic Shortages'!BE35&gt;0,MAX(0,'MWD Depletions'!BE35-'California Hydrologic Shortages'!BE35),'MWD Depletions'!BE35)</f>
        <v>854377</v>
      </c>
      <c r="BF35" s="93">
        <f>IF('California Hydrologic Shortages'!BF35&gt;0,MAX(0,'MWD Depletions'!BF35-'California Hydrologic Shortages'!BF35),'MWD Depletions'!BF35)</f>
        <v>854377</v>
      </c>
      <c r="BG35" s="93">
        <f>IF('California Hydrologic Shortages'!BG35&gt;0,MAX(0,'MWD Depletions'!BG35-'California Hydrologic Shortages'!BG35),'MWD Depletions'!BG35)</f>
        <v>854377</v>
      </c>
      <c r="BH35" s="93">
        <f>IF('California Hydrologic Shortages'!BH35&gt;0,MAX(0,'MWD Depletions'!BH35-'California Hydrologic Shortages'!BH35),'MWD Depletions'!BH35)</f>
        <v>854377</v>
      </c>
      <c r="BI35" s="94">
        <f>IF('California Hydrologic Shortages'!BI35&gt;0,MAX(0,'MWD Depletions'!BI35-'California Hydrologic Shortages'!BI35),'MWD Depletions'!BI35)</f>
        <v>854377</v>
      </c>
      <c r="BJ35" s="94">
        <f>IF('California Hydrologic Shortages'!BJ35&gt;0,MAX(0,'MWD Depletions'!BJ35-'California Hydrologic Shortages'!BJ35),'MWD Depletions'!BJ35)</f>
        <v>854377</v>
      </c>
      <c r="BK35" s="94">
        <f>IF('California Hydrologic Shortages'!BK35&gt;0,MAX(0,'MWD Depletions'!BK35-'California Hydrologic Shortages'!BK35),'MWD Depletions'!BK35)</f>
        <v>854377</v>
      </c>
      <c r="BL35" s="95">
        <f>IF('California Hydrologic Shortages'!BL35&gt;0,MAX(0,'MWD Depletions'!BL35-'California Hydrologic Shortages'!BL35),'MWD Depletions'!BL35)</f>
        <v>854377</v>
      </c>
      <c r="BM35" s="97">
        <f>IF('California Hydrologic Shortages'!BM35&gt;0,MAX(0,'MWD Depletions'!BM35-'California Hydrologic Shortages'!BM35),'MWD Depletions'!BM35)</f>
        <v>854377</v>
      </c>
      <c r="BN35" s="97">
        <f>IF('California Hydrologic Shortages'!BN35&gt;0,MAX(0,'MWD Depletions'!BN35-'California Hydrologic Shortages'!BN35),'MWD Depletions'!BN35)</f>
        <v>854377</v>
      </c>
      <c r="BO35" s="97">
        <f>IF('California Hydrologic Shortages'!BO35&gt;0,MAX(0,'MWD Depletions'!BO35-'California Hydrologic Shortages'!BO35),'MWD Depletions'!BO35)</f>
        <v>854377</v>
      </c>
      <c r="BP35" s="97">
        <f>IF('California Hydrologic Shortages'!BP35&gt;0,MAX(0,'MWD Depletions'!BP35-'California Hydrologic Shortages'!BP35),'MWD Depletions'!BP35)</f>
        <v>854377</v>
      </c>
      <c r="BQ35" s="97">
        <f>IF('California Hydrologic Shortages'!BQ35&gt;0,MAX(0,'MWD Depletions'!BQ35-'California Hydrologic Shortages'!BQ35),'MWD Depletions'!BQ35)</f>
        <v>854377</v>
      </c>
      <c r="BR35" s="134">
        <f>IF('California Hydrologic Shortages'!BR35&gt;0,MAX(0,'MWD Depletions'!BR35-'California Hydrologic Shortages'!BR35),'MWD Depletions'!BR35)</f>
        <v>854377</v>
      </c>
      <c r="BS35" s="95">
        <f>IF('California Hydrologic Shortages'!BS35&gt;0,MAX(0,'MWD Depletions'!BS35-'California Hydrologic Shortages'!BS35),'MWD Depletions'!BS35)</f>
        <v>854377</v>
      </c>
      <c r="BT35" s="97">
        <f>IF('California Hydrologic Shortages'!BT35&gt;0,MAX(0,'MWD Depletions'!BT35-'California Hydrologic Shortages'!BT35),'MWD Depletions'!BT35)</f>
        <v>854377</v>
      </c>
      <c r="BU35" s="95">
        <f>IF('California Hydrologic Shortages'!BU35&gt;0,MAX(0,'MWD Depletions'!BU35-'California Hydrologic Shortages'!BU35),'MWD Depletions'!BU35)</f>
        <v>854377</v>
      </c>
      <c r="BV35" s="95">
        <f>IF('California Hydrologic Shortages'!BV35&gt;0,MAX(0,'MWD Depletions'!BV35-'California Hydrologic Shortages'!BV35),'MWD Depletions'!BV35)</f>
        <v>854377</v>
      </c>
      <c r="BW35" s="95">
        <f>IF('California Hydrologic Shortages'!BW35&gt;0,MAX(0,'MWD Depletions'!BW35-'California Hydrologic Shortages'!BW35),'MWD Depletions'!BW35)</f>
        <v>854377</v>
      </c>
      <c r="BX35" s="95">
        <f>IF('California Hydrologic Shortages'!BX35&gt;0,MAX(0,'MWD Depletions'!BX35-'California Hydrologic Shortages'!BX35),'MWD Depletions'!BX35)</f>
        <v>854377</v>
      </c>
      <c r="BY35" s="95">
        <f>IF('California Hydrologic Shortages'!BY35&gt;0,MAX(0,'MWD Depletions'!BY35-'California Hydrologic Shortages'!BY35),'MWD Depletions'!BY35)</f>
        <v>854377</v>
      </c>
      <c r="BZ35" s="94">
        <f>IF('California Hydrologic Shortages'!BZ35&gt;0,MAX(0,'MWD Depletions'!BZ35-'California Hydrologic Shortages'!BZ35),'MWD Depletions'!BZ35)</f>
        <v>854377</v>
      </c>
      <c r="CA35" s="93">
        <f>IF('California Hydrologic Shortages'!CA35&gt;0,MAX(0,'MWD Depletions'!CA35-'California Hydrologic Shortages'!CA35),'MWD Depletions'!CA35)</f>
        <v>854377</v>
      </c>
      <c r="CB35" s="94">
        <f>IF('California Hydrologic Shortages'!CB35&gt;0,MAX(0,'MWD Depletions'!CB35-'California Hydrologic Shortages'!CB35),'MWD Depletions'!CB35)</f>
        <v>854377</v>
      </c>
      <c r="CC35" s="93">
        <f>IF('California Hydrologic Shortages'!CC35&gt;0,MAX(0,'MWD Depletions'!CC35-'California Hydrologic Shortages'!CC35),'MWD Depletions'!CC35)</f>
        <v>854377</v>
      </c>
      <c r="CD35" s="93">
        <f>IF('California Hydrologic Shortages'!CD35&gt;0,MAX(0,'MWD Depletions'!CD35-'California Hydrologic Shortages'!CD35),'MWD Depletions'!CD35)</f>
        <v>854377</v>
      </c>
      <c r="CE35" s="94">
        <f>IF('California Hydrologic Shortages'!CE35&gt;0,MAX(0,'MWD Depletions'!CE35-'California Hydrologic Shortages'!CE35),'MWD Depletions'!CE35)</f>
        <v>854377</v>
      </c>
      <c r="CF35" s="94">
        <f>IF('California Hydrologic Shortages'!CF35&gt;0,MAX(0,'MWD Depletions'!CF35-'California Hydrologic Shortages'!CF35),'MWD Depletions'!CF35)</f>
        <v>854377</v>
      </c>
      <c r="CG35" s="94">
        <f>IF('California Hydrologic Shortages'!CG35&gt;0,MAX(0,'MWD Depletions'!CG35-'California Hydrologic Shortages'!CG35),'MWD Depletions'!CG35)</f>
        <v>854377</v>
      </c>
      <c r="CH35" s="95">
        <f>IF('California Hydrologic Shortages'!CH35&gt;0,MAX(0,'MWD Depletions'!CH35-'California Hydrologic Shortages'!CH35),'MWD Depletions'!CH35)</f>
        <v>854377</v>
      </c>
      <c r="CI35" s="95">
        <f>IF('California Hydrologic Shortages'!CI35&gt;0,MAX(0,'MWD Depletions'!CI35-'California Hydrologic Shortages'!CI35),'MWD Depletions'!CI35)</f>
        <v>854377</v>
      </c>
      <c r="CJ35" s="95">
        <f>IF('California Hydrologic Shortages'!CJ35&gt;0,MAX(0,'MWD Depletions'!CJ35-'California Hydrologic Shortages'!CJ35),'MWD Depletions'!CJ35)</f>
        <v>854377</v>
      </c>
      <c r="CK35" s="95">
        <f>IF('California Hydrologic Shortages'!CK35&gt;0,MAX(0,'MWD Depletions'!CK35-'California Hydrologic Shortages'!CK35),'MWD Depletions'!CK35)</f>
        <v>854377</v>
      </c>
      <c r="CL35" s="95">
        <f>IF('California Hydrologic Shortages'!CL35&gt;0,MAX(0,'MWD Depletions'!CL35-'California Hydrologic Shortages'!CL35),'MWD Depletions'!CL35)</f>
        <v>854377</v>
      </c>
      <c r="CM35" s="95">
        <f>IF('California Hydrologic Shortages'!CM35&gt;0,MAX(0,'MWD Depletions'!CM35-'California Hydrologic Shortages'!CM35),'MWD Depletions'!CM35)</f>
        <v>854377</v>
      </c>
      <c r="CN35" s="95">
        <f>IF('California Hydrologic Shortages'!CN35&gt;0,MAX(0,'MWD Depletions'!CN35-'California Hydrologic Shortages'!CN35),'MWD Depletions'!CN35)</f>
        <v>854377</v>
      </c>
      <c r="CO35" s="95">
        <f>IF('California Hydrologic Shortages'!CO35&gt;0,MAX(0,'MWD Depletions'!CO35-'California Hydrologic Shortages'!CO35),'MWD Depletions'!CO35)</f>
        <v>854377</v>
      </c>
      <c r="CP35" s="92"/>
      <c r="CQ35" s="25">
        <f t="shared" si="0"/>
        <v>864658.28571428568</v>
      </c>
      <c r="CR35" s="25">
        <f t="shared" si="1"/>
        <v>1104377</v>
      </c>
      <c r="CS35" s="25">
        <f t="shared" si="2"/>
        <v>292984</v>
      </c>
    </row>
    <row r="36" spans="1:97" ht="14.25" thickBot="1" x14ac:dyDescent="0.3">
      <c r="B36" s="13">
        <v>2040</v>
      </c>
      <c r="C36" s="95">
        <f>IF('California Hydrologic Shortages'!C36&gt;0,MAX(0,'MWD Depletions'!C36-'California Hydrologic Shortages'!C36),'MWD Depletions'!C36)</f>
        <v>854377</v>
      </c>
      <c r="D36" s="95">
        <f>IF('California Hydrologic Shortages'!D36&gt;0,MAX(0,'MWD Depletions'!D36-'California Hydrologic Shortages'!D36),'MWD Depletions'!D36)</f>
        <v>854377</v>
      </c>
      <c r="E36" s="95">
        <f>IF('California Hydrologic Shortages'!E36&gt;0,MAX(0,'MWD Depletions'!E36-'California Hydrologic Shortages'!E36),'MWD Depletions'!E36)</f>
        <v>854377</v>
      </c>
      <c r="F36" s="95">
        <f>IF('California Hydrologic Shortages'!F36&gt;0,MAX(0,'MWD Depletions'!F36-'California Hydrologic Shortages'!F36),'MWD Depletions'!F36)</f>
        <v>854377</v>
      </c>
      <c r="G36" s="97">
        <f>IF('California Hydrologic Shortages'!G36&gt;0,MAX(0,'MWD Depletions'!G36-'California Hydrologic Shortages'!G36),'MWD Depletions'!G36)</f>
        <v>854377</v>
      </c>
      <c r="H36" s="97">
        <f>IF('California Hydrologic Shortages'!H36&gt;0,MAX(0,'MWD Depletions'!H36-'California Hydrologic Shortages'!H36),'MWD Depletions'!H36)</f>
        <v>854377</v>
      </c>
      <c r="I36" s="95">
        <f>IF('California Hydrologic Shortages'!I36&gt;0,MAX(0,'MWD Depletions'!I36-'California Hydrologic Shortages'!I36),'MWD Depletions'!I36)</f>
        <v>854377</v>
      </c>
      <c r="J36" s="97">
        <f>IF('California Hydrologic Shortages'!J36&gt;0,MAX(0,'MWD Depletions'!J36-'California Hydrologic Shortages'!J36),'MWD Depletions'!J36)</f>
        <v>854377</v>
      </c>
      <c r="K36" s="97">
        <f>IF('California Hydrologic Shortages'!K36&gt;0,MAX(0,'MWD Depletions'!K36-'California Hydrologic Shortages'!K36),'MWD Depletions'!K36)</f>
        <v>854377</v>
      </c>
      <c r="L36" s="97">
        <f>IF('California Hydrologic Shortages'!L36&gt;0,MAX(0,'MWD Depletions'!L36-'California Hydrologic Shortages'!L36),'MWD Depletions'!L36)</f>
        <v>854377</v>
      </c>
      <c r="M36" s="97">
        <f>IF('California Hydrologic Shortages'!M36&gt;0,MAX(0,'MWD Depletions'!M36-'California Hydrologic Shortages'!M36),'MWD Depletions'!M36)</f>
        <v>854377</v>
      </c>
      <c r="N36" s="97">
        <f>IF('California Hydrologic Shortages'!N36&gt;0,MAX(0,'MWD Depletions'!N36-'California Hydrologic Shortages'!N36),'MWD Depletions'!N36)</f>
        <v>854377</v>
      </c>
      <c r="O36" s="97">
        <f>IF('California Hydrologic Shortages'!O36&gt;0,MAX(0,'MWD Depletions'!O36-'California Hydrologic Shortages'!O36),'MWD Depletions'!O36)</f>
        <v>854377</v>
      </c>
      <c r="P36" s="95">
        <f>IF('California Hydrologic Shortages'!P36&gt;0,MAX(0,'MWD Depletions'!P36-'California Hydrologic Shortages'!P36),'MWD Depletions'!P36)</f>
        <v>854377</v>
      </c>
      <c r="Q36" s="97">
        <f>IF('California Hydrologic Shortages'!Q36&gt;0,MAX(0,'MWD Depletions'!Q36-'California Hydrologic Shortages'!Q36),'MWD Depletions'!Q36)</f>
        <v>854377</v>
      </c>
      <c r="R36" s="97">
        <f>IF('California Hydrologic Shortages'!R36&gt;0,MAX(0,'MWD Depletions'!R36-'California Hydrologic Shortages'!R36),'MWD Depletions'!R36)</f>
        <v>854377</v>
      </c>
      <c r="S36" s="97">
        <f>IF('California Hydrologic Shortages'!S36&gt;0,MAX(0,'MWD Depletions'!S36-'California Hydrologic Shortages'!S36),'MWD Depletions'!S36)</f>
        <v>854377</v>
      </c>
      <c r="T36" s="97">
        <f>IF('California Hydrologic Shortages'!T36&gt;0,MAX(0,'MWD Depletions'!T36-'California Hydrologic Shortages'!T36),'MWD Depletions'!T36)</f>
        <v>854377</v>
      </c>
      <c r="U36" s="97">
        <f>IF('California Hydrologic Shortages'!U36&gt;0,MAX(0,'MWD Depletions'!U36-'California Hydrologic Shortages'!U36),'MWD Depletions'!U36)</f>
        <v>854377</v>
      </c>
      <c r="V36" s="97">
        <f>IF('California Hydrologic Shortages'!V36&gt;0,MAX(0,'MWD Depletions'!V36-'California Hydrologic Shortages'!V36),'MWD Depletions'!V36)</f>
        <v>854377</v>
      </c>
      <c r="W36" s="97">
        <f>IF('California Hydrologic Shortages'!W36&gt;0,MAX(0,'MWD Depletions'!W36-'California Hydrologic Shortages'!W36),'MWD Depletions'!W36)</f>
        <v>854377</v>
      </c>
      <c r="X36" s="101">
        <f>IF('California Hydrologic Shortages'!X36&gt;0,MAX(0,'MWD Depletions'!X36-'California Hydrologic Shortages'!X36),'MWD Depletions'!X36)</f>
        <v>753730</v>
      </c>
      <c r="Y36" s="97">
        <f>IF('California Hydrologic Shortages'!Y36&gt;0,MAX(0,'MWD Depletions'!Y36-'California Hydrologic Shortages'!Y36),'MWD Depletions'!Y36)</f>
        <v>854377</v>
      </c>
      <c r="Z36" s="97">
        <f>IF('California Hydrologic Shortages'!Z36&gt;0,MAX(0,'MWD Depletions'!Z36-'California Hydrologic Shortages'!Z36),'MWD Depletions'!Z36)</f>
        <v>854377</v>
      </c>
      <c r="AA36" s="97">
        <f>IF('California Hydrologic Shortages'!AA36&gt;0,MAX(0,'MWD Depletions'!AA36-'California Hydrologic Shortages'!AA36),'MWD Depletions'!AA36)</f>
        <v>854377</v>
      </c>
      <c r="AB36" s="97">
        <f>IF('California Hydrologic Shortages'!AB36&gt;0,MAX(0,'MWD Depletions'!AB36-'California Hydrologic Shortages'!AB36),'MWD Depletions'!AB36)</f>
        <v>854377</v>
      </c>
      <c r="AC36" s="97">
        <f>IF('California Hydrologic Shortages'!AC36&gt;0,MAX(0,'MWD Depletions'!AC36-'California Hydrologic Shortages'!AC36),'MWD Depletions'!AC36)</f>
        <v>854377</v>
      </c>
      <c r="AD36" s="97">
        <f>IF('California Hydrologic Shortages'!AD36&gt;0,MAX(0,'MWD Depletions'!AD36-'California Hydrologic Shortages'!AD36),'MWD Depletions'!AD36)</f>
        <v>854377</v>
      </c>
      <c r="AE36" s="97">
        <f>IF('California Hydrologic Shortages'!AE36&gt;0,MAX(0,'MWD Depletions'!AE36-'California Hydrologic Shortages'!AE36),'MWD Depletions'!AE36)</f>
        <v>854377</v>
      </c>
      <c r="AF36" s="97">
        <f>IF('California Hydrologic Shortages'!AF36&gt;0,MAX(0,'MWD Depletions'!AF36-'California Hydrologic Shortages'!AF36),'MWD Depletions'!AF36)</f>
        <v>854377</v>
      </c>
      <c r="AG36" s="97">
        <f>IF('California Hydrologic Shortages'!AG36&gt;0,MAX(0,'MWD Depletions'!AG36-'California Hydrologic Shortages'!AG36),'MWD Depletions'!AG36)</f>
        <v>854377</v>
      </c>
      <c r="AH36" s="101">
        <f>IF('California Hydrologic Shortages'!AH36&gt;0,MAX(0,'MWD Depletions'!AH36-'California Hydrologic Shortages'!AH36),'MWD Depletions'!AH36)</f>
        <v>446840</v>
      </c>
      <c r="AI36" s="97">
        <f>IF('California Hydrologic Shortages'!AI36&gt;0,MAX(0,'MWD Depletions'!AI36-'California Hydrologic Shortages'!AI36),'MWD Depletions'!AI36)</f>
        <v>854377</v>
      </c>
      <c r="AJ36" s="97">
        <f>IF('California Hydrologic Shortages'!AJ36&gt;0,MAX(0,'MWD Depletions'!AJ36-'California Hydrologic Shortages'!AJ36),'MWD Depletions'!AJ36)</f>
        <v>854377</v>
      </c>
      <c r="AK36" s="95">
        <f>IF('California Hydrologic Shortages'!AK36&gt;0,MAX(0,'MWD Depletions'!AK36-'California Hydrologic Shortages'!AK36),'MWD Depletions'!AK36)</f>
        <v>854377</v>
      </c>
      <c r="AL36" s="97">
        <f>IF('California Hydrologic Shortages'!AL36&gt;0,MAX(0,'MWD Depletions'!AL36-'California Hydrologic Shortages'!AL36),'MWD Depletions'!AL36)</f>
        <v>854377</v>
      </c>
      <c r="AM36" s="97">
        <f>IF('California Hydrologic Shortages'!AM36&gt;0,MAX(0,'MWD Depletions'!AM36-'California Hydrologic Shortages'!AM36),'MWD Depletions'!AM36)</f>
        <v>854377</v>
      </c>
      <c r="AN36" s="97">
        <f>IF('California Hydrologic Shortages'!AN36&gt;0,MAX(0,'MWD Depletions'!AN36-'California Hydrologic Shortages'!AN36),'MWD Depletions'!AN36)</f>
        <v>854377</v>
      </c>
      <c r="AO36" s="95">
        <f>IF('California Hydrologic Shortages'!AO36&gt;0,MAX(0,'MWD Depletions'!AO36-'California Hydrologic Shortages'!AO36),'MWD Depletions'!AO36)</f>
        <v>854377</v>
      </c>
      <c r="AP36" s="93">
        <f>IF('California Hydrologic Shortages'!AP36&gt;0,MAX(0,'MWD Depletions'!AP36-'California Hydrologic Shortages'!AP36),'MWD Depletions'!AP36)</f>
        <v>854377</v>
      </c>
      <c r="AQ36" s="96">
        <f>IF('California Hydrologic Shortages'!AQ36&gt;0,MAX(0,'MWD Depletions'!AQ36-'California Hydrologic Shortages'!AQ36),'MWD Depletions'!AQ36)</f>
        <v>1104377</v>
      </c>
      <c r="AR36" s="96">
        <f>IF('California Hydrologic Shortages'!AR36&gt;0,MAX(0,'MWD Depletions'!AR36-'California Hydrologic Shortages'!AR36),'MWD Depletions'!AR36)</f>
        <v>1104377</v>
      </c>
      <c r="AS36" s="96">
        <f>IF('California Hydrologic Shortages'!AS36&gt;0,MAX(0,'MWD Depletions'!AS36-'California Hydrologic Shortages'!AS36),'MWD Depletions'!AS36)</f>
        <v>1104377</v>
      </c>
      <c r="AT36" s="96">
        <f>IF('California Hydrologic Shortages'!AT36&gt;0,MAX(0,'MWD Depletions'!AT36-'California Hydrologic Shortages'!AT36),'MWD Depletions'!AT36)</f>
        <v>1104377</v>
      </c>
      <c r="AU36" s="96">
        <f>IF('California Hydrologic Shortages'!AU36&gt;0,MAX(0,'MWD Depletions'!AU36-'California Hydrologic Shortages'!AU36),'MWD Depletions'!AU36)</f>
        <v>1104377</v>
      </c>
      <c r="AV36" s="93">
        <f>IF('California Hydrologic Shortages'!AV36&gt;0,MAX(0,'MWD Depletions'!AV36-'California Hydrologic Shortages'!AV36),'MWD Depletions'!AV36)</f>
        <v>854377</v>
      </c>
      <c r="AW36" s="93">
        <f>IF('California Hydrologic Shortages'!AW36&gt;0,MAX(0,'MWD Depletions'!AW36-'California Hydrologic Shortages'!AW36),'MWD Depletions'!AW36)</f>
        <v>854377</v>
      </c>
      <c r="AX36" s="96">
        <f>IF('California Hydrologic Shortages'!AX36&gt;0,MAX(0,'MWD Depletions'!AX36-'California Hydrologic Shortages'!AX36),'MWD Depletions'!AX36)</f>
        <v>1104377</v>
      </c>
      <c r="AY36" s="93">
        <f>IF('California Hydrologic Shortages'!AY36&gt;0,MAX(0,'MWD Depletions'!AY36-'California Hydrologic Shortages'!AY36),'MWD Depletions'!AY36)</f>
        <v>854377</v>
      </c>
      <c r="AZ36" s="93">
        <f>IF('California Hydrologic Shortages'!AZ36&gt;0,MAX(0,'MWD Depletions'!AZ36-'California Hydrologic Shortages'!AZ36),'MWD Depletions'!AZ36)</f>
        <v>854377</v>
      </c>
      <c r="BA36" s="93">
        <f>IF('California Hydrologic Shortages'!BA36&gt;0,MAX(0,'MWD Depletions'!BA36-'California Hydrologic Shortages'!BA36),'MWD Depletions'!BA36)</f>
        <v>854377</v>
      </c>
      <c r="BB36" s="93">
        <f>IF('California Hydrologic Shortages'!BB36&gt;0,MAX(0,'MWD Depletions'!BB36-'California Hydrologic Shortages'!BB36),'MWD Depletions'!BB36)</f>
        <v>854377</v>
      </c>
      <c r="BC36" s="93">
        <f>IF('California Hydrologic Shortages'!BC36&gt;0,MAX(0,'MWD Depletions'!BC36-'California Hydrologic Shortages'!BC36),'MWD Depletions'!BC36)</f>
        <v>854377</v>
      </c>
      <c r="BD36" s="93">
        <f>IF('California Hydrologic Shortages'!BD36&gt;0,MAX(0,'MWD Depletions'!BD36-'California Hydrologic Shortages'!BD36),'MWD Depletions'!BD36)</f>
        <v>854377</v>
      </c>
      <c r="BE36" s="93">
        <f>IF('California Hydrologic Shortages'!BE36&gt;0,MAX(0,'MWD Depletions'!BE36-'California Hydrologic Shortages'!BE36),'MWD Depletions'!BE36)</f>
        <v>854377</v>
      </c>
      <c r="BF36" s="93">
        <f>IF('California Hydrologic Shortages'!BF36&gt;0,MAX(0,'MWD Depletions'!BF36-'California Hydrologic Shortages'!BF36),'MWD Depletions'!BF36)</f>
        <v>854377</v>
      </c>
      <c r="BG36" s="93">
        <f>IF('California Hydrologic Shortages'!BG36&gt;0,MAX(0,'MWD Depletions'!BG36-'California Hydrologic Shortages'!BG36),'MWD Depletions'!BG36)</f>
        <v>854377</v>
      </c>
      <c r="BH36" s="94">
        <f>IF('California Hydrologic Shortages'!BH36&gt;0,MAX(0,'MWD Depletions'!BH36-'California Hydrologic Shortages'!BH36),'MWD Depletions'!BH36)</f>
        <v>854377</v>
      </c>
      <c r="BI36" s="95">
        <f>IF('California Hydrologic Shortages'!BI36&gt;0,MAX(0,'MWD Depletions'!BI36-'California Hydrologic Shortages'!BI36),'MWD Depletions'!BI36)</f>
        <v>854377</v>
      </c>
      <c r="BJ36" s="94">
        <f>IF('California Hydrologic Shortages'!BJ36&gt;0,MAX(0,'MWD Depletions'!BJ36-'California Hydrologic Shortages'!BJ36),'MWD Depletions'!BJ36)</f>
        <v>854377</v>
      </c>
      <c r="BK36" s="95">
        <f>IF('California Hydrologic Shortages'!BK36&gt;0,MAX(0,'MWD Depletions'!BK36-'California Hydrologic Shortages'!BK36),'MWD Depletions'!BK36)</f>
        <v>854377</v>
      </c>
      <c r="BL36" s="97">
        <f>IF('California Hydrologic Shortages'!BL36&gt;0,MAX(0,'MWD Depletions'!BL36-'California Hydrologic Shortages'!BL36),'MWD Depletions'!BL36)</f>
        <v>854377</v>
      </c>
      <c r="BM36" s="97">
        <f>IF('California Hydrologic Shortages'!BM36&gt;0,MAX(0,'MWD Depletions'!BM36-'California Hydrologic Shortages'!BM36),'MWD Depletions'!BM36)</f>
        <v>854377</v>
      </c>
      <c r="BN36" s="97">
        <f>IF('California Hydrologic Shortages'!BN36&gt;0,MAX(0,'MWD Depletions'!BN36-'California Hydrologic Shortages'!BN36),'MWD Depletions'!BN36)</f>
        <v>854377</v>
      </c>
      <c r="BO36" s="97">
        <f>IF('California Hydrologic Shortages'!BO36&gt;0,MAX(0,'MWD Depletions'!BO36-'California Hydrologic Shortages'!BO36),'MWD Depletions'!BO36)</f>
        <v>854377</v>
      </c>
      <c r="BP36" s="97">
        <f>IF('California Hydrologic Shortages'!BP36&gt;0,MAX(0,'MWD Depletions'!BP36-'California Hydrologic Shortages'!BP36),'MWD Depletions'!BP36)</f>
        <v>854377</v>
      </c>
      <c r="BQ36" s="134">
        <f>IF('California Hydrologic Shortages'!BQ36&gt;0,MAX(0,'MWD Depletions'!BQ36-'California Hydrologic Shortages'!BQ36),'MWD Depletions'!BQ36)</f>
        <v>854377</v>
      </c>
      <c r="BR36" s="97">
        <f>IF('California Hydrologic Shortages'!BR36&gt;0,MAX(0,'MWD Depletions'!BR36-'California Hydrologic Shortages'!BR36),'MWD Depletions'!BR36)</f>
        <v>854377</v>
      </c>
      <c r="BS36" s="97">
        <f>IF('California Hydrologic Shortages'!BS36&gt;0,MAX(0,'MWD Depletions'!BS36-'California Hydrologic Shortages'!BS36),'MWD Depletions'!BS36)</f>
        <v>854377</v>
      </c>
      <c r="BT36" s="95">
        <f>IF('California Hydrologic Shortages'!BT36&gt;0,MAX(0,'MWD Depletions'!BT36-'California Hydrologic Shortages'!BT36),'MWD Depletions'!BT36)</f>
        <v>854377</v>
      </c>
      <c r="BU36" s="95">
        <f>IF('California Hydrologic Shortages'!BU36&gt;0,MAX(0,'MWD Depletions'!BU36-'California Hydrologic Shortages'!BU36),'MWD Depletions'!BU36)</f>
        <v>854377</v>
      </c>
      <c r="BV36" s="95">
        <f>IF('California Hydrologic Shortages'!BV36&gt;0,MAX(0,'MWD Depletions'!BV36-'California Hydrologic Shortages'!BV36),'MWD Depletions'!BV36)</f>
        <v>854377</v>
      </c>
      <c r="BW36" s="95">
        <f>IF('California Hydrologic Shortages'!BW36&gt;0,MAX(0,'MWD Depletions'!BW36-'California Hydrologic Shortages'!BW36),'MWD Depletions'!BW36)</f>
        <v>854377</v>
      </c>
      <c r="BX36" s="95">
        <f>IF('California Hydrologic Shortages'!BX36&gt;0,MAX(0,'MWD Depletions'!BX36-'California Hydrologic Shortages'!BX36),'MWD Depletions'!BX36)</f>
        <v>854377</v>
      </c>
      <c r="BY36" s="93">
        <f>IF('California Hydrologic Shortages'!BY36&gt;0,MAX(0,'MWD Depletions'!BY36-'California Hydrologic Shortages'!BY36),'MWD Depletions'!BY36)</f>
        <v>854377</v>
      </c>
      <c r="BZ36" s="93">
        <f>IF('California Hydrologic Shortages'!BZ36&gt;0,MAX(0,'MWD Depletions'!BZ36-'California Hydrologic Shortages'!BZ36),'MWD Depletions'!BZ36)</f>
        <v>854377</v>
      </c>
      <c r="CA36" s="93">
        <f>IF('California Hydrologic Shortages'!CA36&gt;0,MAX(0,'MWD Depletions'!CA36-'California Hydrologic Shortages'!CA36),'MWD Depletions'!CA36)</f>
        <v>854377</v>
      </c>
      <c r="CB36" s="93">
        <f>IF('California Hydrologic Shortages'!CB36&gt;0,MAX(0,'MWD Depletions'!CB36-'California Hydrologic Shortages'!CB36),'MWD Depletions'!CB36)</f>
        <v>854377</v>
      </c>
      <c r="CC36" s="94">
        <f>IF('California Hydrologic Shortages'!CC36&gt;0,MAX(0,'MWD Depletions'!CC36-'California Hydrologic Shortages'!CC36),'MWD Depletions'!CC36)</f>
        <v>854377</v>
      </c>
      <c r="CD36" s="94">
        <f>IF('California Hydrologic Shortages'!CD36&gt;0,MAX(0,'MWD Depletions'!CD36-'California Hydrologic Shortages'!CD36),'MWD Depletions'!CD36)</f>
        <v>854377</v>
      </c>
      <c r="CE36" s="94">
        <f>IF('California Hydrologic Shortages'!CE36&gt;0,MAX(0,'MWD Depletions'!CE36-'California Hydrologic Shortages'!CE36),'MWD Depletions'!CE36)</f>
        <v>854377</v>
      </c>
      <c r="CF36" s="95">
        <f>IF('California Hydrologic Shortages'!CF36&gt;0,MAX(0,'MWD Depletions'!CF36-'California Hydrologic Shortages'!CF36),'MWD Depletions'!CF36)</f>
        <v>854377</v>
      </c>
      <c r="CG36" s="95">
        <f>IF('California Hydrologic Shortages'!CG36&gt;0,MAX(0,'MWD Depletions'!CG36-'California Hydrologic Shortages'!CG36),'MWD Depletions'!CG36)</f>
        <v>854377</v>
      </c>
      <c r="CH36" s="95">
        <f>IF('California Hydrologic Shortages'!CH36&gt;0,MAX(0,'MWD Depletions'!CH36-'California Hydrologic Shortages'!CH36),'MWD Depletions'!CH36)</f>
        <v>854377</v>
      </c>
      <c r="CI36" s="95">
        <f>IF('California Hydrologic Shortages'!CI36&gt;0,MAX(0,'MWD Depletions'!CI36-'California Hydrologic Shortages'!CI36),'MWD Depletions'!CI36)</f>
        <v>854377</v>
      </c>
      <c r="CJ36" s="95">
        <f>IF('California Hydrologic Shortages'!CJ36&gt;0,MAX(0,'MWD Depletions'!CJ36-'California Hydrologic Shortages'!CJ36),'MWD Depletions'!CJ36)</f>
        <v>854377</v>
      </c>
      <c r="CK36" s="95">
        <f>IF('California Hydrologic Shortages'!CK36&gt;0,MAX(0,'MWD Depletions'!CK36-'California Hydrologic Shortages'!CK36),'MWD Depletions'!CK36)</f>
        <v>854377</v>
      </c>
      <c r="CL36" s="95">
        <f>IF('California Hydrologic Shortages'!CL36&gt;0,MAX(0,'MWD Depletions'!CL36-'California Hydrologic Shortages'!CL36),'MWD Depletions'!CL36)</f>
        <v>854377</v>
      </c>
      <c r="CM36" s="95">
        <f>IF('California Hydrologic Shortages'!CM36&gt;0,MAX(0,'MWD Depletions'!CM36-'California Hydrologic Shortages'!CM36),'MWD Depletions'!CM36)</f>
        <v>854377</v>
      </c>
      <c r="CN36" s="95">
        <f>IF('California Hydrologic Shortages'!CN36&gt;0,MAX(0,'MWD Depletions'!CN36-'California Hydrologic Shortages'!CN36),'MWD Depletions'!CN36)</f>
        <v>854377</v>
      </c>
      <c r="CO36" s="95">
        <f>IF('California Hydrologic Shortages'!CO36&gt;0,MAX(0,'MWD Depletions'!CO36-'California Hydrologic Shortages'!CO36),'MWD Depletions'!CO36)</f>
        <v>854377</v>
      </c>
      <c r="CP36" s="92"/>
      <c r="CQ36" s="25">
        <f t="shared" si="0"/>
        <v>865276.07692307688</v>
      </c>
      <c r="CR36" s="25">
        <f t="shared" si="1"/>
        <v>1104377</v>
      </c>
      <c r="CS36" s="25">
        <f t="shared" si="2"/>
        <v>446840</v>
      </c>
    </row>
    <row r="37" spans="1:97" ht="14.25" thickBot="1" x14ac:dyDescent="0.3">
      <c r="B37" s="13">
        <v>2041</v>
      </c>
      <c r="C37" s="95">
        <f>IF('California Hydrologic Shortages'!C37&gt;0,MAX(0,'MWD Depletions'!C37-'California Hydrologic Shortages'!C37),'MWD Depletions'!C37)</f>
        <v>854377</v>
      </c>
      <c r="D37" s="95">
        <f>IF('California Hydrologic Shortages'!D37&gt;0,MAX(0,'MWD Depletions'!D37-'California Hydrologic Shortages'!D37),'MWD Depletions'!D37)</f>
        <v>854377</v>
      </c>
      <c r="E37" s="95">
        <f>IF('California Hydrologic Shortages'!E37&gt;0,MAX(0,'MWD Depletions'!E37-'California Hydrologic Shortages'!E37),'MWD Depletions'!E37)</f>
        <v>854377</v>
      </c>
      <c r="F37" s="97">
        <f>IF('California Hydrologic Shortages'!F37&gt;0,MAX(0,'MWD Depletions'!F37-'California Hydrologic Shortages'!F37),'MWD Depletions'!F37)</f>
        <v>854377</v>
      </c>
      <c r="G37" s="97">
        <f>IF('California Hydrologic Shortages'!G37&gt;0,MAX(0,'MWD Depletions'!G37-'California Hydrologic Shortages'!G37),'MWD Depletions'!G37)</f>
        <v>854377</v>
      </c>
      <c r="H37" s="95">
        <f>IF('California Hydrologic Shortages'!H37&gt;0,MAX(0,'MWD Depletions'!H37-'California Hydrologic Shortages'!H37),'MWD Depletions'!H37)</f>
        <v>854377</v>
      </c>
      <c r="I37" s="95">
        <f>IF('California Hydrologic Shortages'!I37&gt;0,MAX(0,'MWD Depletions'!I37-'California Hydrologic Shortages'!I37),'MWD Depletions'!I37)</f>
        <v>854377</v>
      </c>
      <c r="J37" s="95">
        <f>IF('California Hydrologic Shortages'!J37&gt;0,MAX(0,'MWD Depletions'!J37-'California Hydrologic Shortages'!J37),'MWD Depletions'!J37)</f>
        <v>854377</v>
      </c>
      <c r="K37" s="97">
        <f>IF('California Hydrologic Shortages'!K37&gt;0,MAX(0,'MWD Depletions'!K37-'California Hydrologic Shortages'!K37),'MWD Depletions'!K37)</f>
        <v>854377</v>
      </c>
      <c r="L37" s="97">
        <f>IF('California Hydrologic Shortages'!L37&gt;0,MAX(0,'MWD Depletions'!L37-'California Hydrologic Shortages'!L37),'MWD Depletions'!L37)</f>
        <v>854377</v>
      </c>
      <c r="M37" s="97">
        <f>IF('California Hydrologic Shortages'!M37&gt;0,MAX(0,'MWD Depletions'!M37-'California Hydrologic Shortages'!M37),'MWD Depletions'!M37)</f>
        <v>854377</v>
      </c>
      <c r="N37" s="97">
        <f>IF('California Hydrologic Shortages'!N37&gt;0,MAX(0,'MWD Depletions'!N37-'California Hydrologic Shortages'!N37),'MWD Depletions'!N37)</f>
        <v>854377</v>
      </c>
      <c r="O37" s="97">
        <f>IF('California Hydrologic Shortages'!O37&gt;0,MAX(0,'MWD Depletions'!O37-'California Hydrologic Shortages'!O37),'MWD Depletions'!O37)</f>
        <v>854377</v>
      </c>
      <c r="P37" s="95">
        <f>IF('California Hydrologic Shortages'!P37&gt;0,MAX(0,'MWD Depletions'!P37-'California Hydrologic Shortages'!P37),'MWD Depletions'!P37)</f>
        <v>854377</v>
      </c>
      <c r="Q37" s="97">
        <f>IF('California Hydrologic Shortages'!Q37&gt;0,MAX(0,'MWD Depletions'!Q37-'California Hydrologic Shortages'!Q37),'MWD Depletions'!Q37)</f>
        <v>854377</v>
      </c>
      <c r="R37" s="97">
        <f>IF('California Hydrologic Shortages'!R37&gt;0,MAX(0,'MWD Depletions'!R37-'California Hydrologic Shortages'!R37),'MWD Depletions'!R37)</f>
        <v>854377</v>
      </c>
      <c r="S37" s="97">
        <f>IF('California Hydrologic Shortages'!S37&gt;0,MAX(0,'MWD Depletions'!S37-'California Hydrologic Shortages'!S37),'MWD Depletions'!S37)</f>
        <v>854377</v>
      </c>
      <c r="T37" s="97">
        <f>IF('California Hydrologic Shortages'!T37&gt;0,MAX(0,'MWD Depletions'!T37-'California Hydrologic Shortages'!T37),'MWD Depletions'!T37)</f>
        <v>854377</v>
      </c>
      <c r="U37" s="97">
        <f>IF('California Hydrologic Shortages'!U37&gt;0,MAX(0,'MWD Depletions'!U37-'California Hydrologic Shortages'!U37),'MWD Depletions'!U37)</f>
        <v>854377</v>
      </c>
      <c r="V37" s="97">
        <f>IF('California Hydrologic Shortages'!V37&gt;0,MAX(0,'MWD Depletions'!V37-'California Hydrologic Shortages'!V37),'MWD Depletions'!V37)</f>
        <v>854377</v>
      </c>
      <c r="W37" s="101">
        <f>IF('California Hydrologic Shortages'!W37&gt;0,MAX(0,'MWD Depletions'!W37-'California Hydrologic Shortages'!W37),'MWD Depletions'!W37)</f>
        <v>854377</v>
      </c>
      <c r="X37" s="97">
        <f>IF('California Hydrologic Shortages'!X37&gt;0,MAX(0,'MWD Depletions'!X37-'California Hydrologic Shortages'!X37),'MWD Depletions'!X37)</f>
        <v>854377</v>
      </c>
      <c r="Y37" s="97">
        <f>IF('California Hydrologic Shortages'!Y37&gt;0,MAX(0,'MWD Depletions'!Y37-'California Hydrologic Shortages'!Y37),'MWD Depletions'!Y37)</f>
        <v>854377</v>
      </c>
      <c r="Z37" s="97">
        <f>IF('California Hydrologic Shortages'!Z37&gt;0,MAX(0,'MWD Depletions'!Z37-'California Hydrologic Shortages'!Z37),'MWD Depletions'!Z37)</f>
        <v>854377</v>
      </c>
      <c r="AA37" s="97">
        <f>IF('California Hydrologic Shortages'!AA37&gt;0,MAX(0,'MWD Depletions'!AA37-'California Hydrologic Shortages'!AA37),'MWD Depletions'!AA37)</f>
        <v>854377</v>
      </c>
      <c r="AB37" s="97">
        <f>IF('California Hydrologic Shortages'!AB37&gt;0,MAX(0,'MWD Depletions'!AB37-'California Hydrologic Shortages'!AB37),'MWD Depletions'!AB37)</f>
        <v>854377</v>
      </c>
      <c r="AC37" s="97">
        <f>IF('California Hydrologic Shortages'!AC37&gt;0,MAX(0,'MWD Depletions'!AC37-'California Hydrologic Shortages'!AC37),'MWD Depletions'!AC37)</f>
        <v>854377</v>
      </c>
      <c r="AD37" s="97">
        <f>IF('California Hydrologic Shortages'!AD37&gt;0,MAX(0,'MWD Depletions'!AD37-'California Hydrologic Shortages'!AD37),'MWD Depletions'!AD37)</f>
        <v>854377</v>
      </c>
      <c r="AE37" s="97">
        <f>IF('California Hydrologic Shortages'!AE37&gt;0,MAX(0,'MWD Depletions'!AE37-'California Hydrologic Shortages'!AE37),'MWD Depletions'!AE37)</f>
        <v>854377</v>
      </c>
      <c r="AF37" s="101">
        <f>IF('California Hydrologic Shortages'!AF37&gt;0,MAX(0,'MWD Depletions'!AF37-'California Hydrologic Shortages'!AF37),'MWD Depletions'!AF37)</f>
        <v>751251</v>
      </c>
      <c r="AG37" s="101">
        <f>IF('California Hydrologic Shortages'!AG37&gt;0,MAX(0,'MWD Depletions'!AG37-'California Hydrologic Shortages'!AG37),'MWD Depletions'!AG37)</f>
        <v>615403</v>
      </c>
      <c r="AH37" s="97">
        <f>IF('California Hydrologic Shortages'!AH37&gt;0,MAX(0,'MWD Depletions'!AH37-'California Hydrologic Shortages'!AH37),'MWD Depletions'!AH37)</f>
        <v>854377</v>
      </c>
      <c r="AI37" s="97">
        <f>IF('California Hydrologic Shortages'!AI37&gt;0,MAX(0,'MWD Depletions'!AI37-'California Hydrologic Shortages'!AI37),'MWD Depletions'!AI37)</f>
        <v>854377</v>
      </c>
      <c r="AJ37" s="97">
        <f>IF('California Hydrologic Shortages'!AJ37&gt;0,MAX(0,'MWD Depletions'!AJ37-'California Hydrologic Shortages'!AJ37),'MWD Depletions'!AJ37)</f>
        <v>854377</v>
      </c>
      <c r="AK37" s="97">
        <f>IF('California Hydrologic Shortages'!AK37&gt;0,MAX(0,'MWD Depletions'!AK37-'California Hydrologic Shortages'!AK37),'MWD Depletions'!AK37)</f>
        <v>854377</v>
      </c>
      <c r="AL37" s="97">
        <f>IF('California Hydrologic Shortages'!AL37&gt;0,MAX(0,'MWD Depletions'!AL37-'California Hydrologic Shortages'!AL37),'MWD Depletions'!AL37)</f>
        <v>854377</v>
      </c>
      <c r="AM37" s="97">
        <f>IF('California Hydrologic Shortages'!AM37&gt;0,MAX(0,'MWD Depletions'!AM37-'California Hydrologic Shortages'!AM37),'MWD Depletions'!AM37)</f>
        <v>854377</v>
      </c>
      <c r="AN37" s="95">
        <f>IF('California Hydrologic Shortages'!AN37&gt;0,MAX(0,'MWD Depletions'!AN37-'California Hydrologic Shortages'!AN37),'MWD Depletions'!AN37)</f>
        <v>854377</v>
      </c>
      <c r="AO37" s="93">
        <f>IF('California Hydrologic Shortages'!AO37&gt;0,MAX(0,'MWD Depletions'!AO37-'California Hydrologic Shortages'!AO37),'MWD Depletions'!AO37)</f>
        <v>854377</v>
      </c>
      <c r="AP37" s="96">
        <f>IF('California Hydrologic Shortages'!AP37&gt;0,MAX(0,'MWD Depletions'!AP37-'California Hydrologic Shortages'!AP37),'MWD Depletions'!AP37)</f>
        <v>1104377</v>
      </c>
      <c r="AQ37" s="96">
        <f>IF('California Hydrologic Shortages'!AQ37&gt;0,MAX(0,'MWD Depletions'!AQ37-'California Hydrologic Shortages'!AQ37),'MWD Depletions'!AQ37)</f>
        <v>1104377</v>
      </c>
      <c r="AR37" s="96">
        <f>IF('California Hydrologic Shortages'!AR37&gt;0,MAX(0,'MWD Depletions'!AR37-'California Hydrologic Shortages'!AR37),'MWD Depletions'!AR37)</f>
        <v>1104377</v>
      </c>
      <c r="AS37" s="96">
        <f>IF('California Hydrologic Shortages'!AS37&gt;0,MAX(0,'MWD Depletions'!AS37-'California Hydrologic Shortages'!AS37),'MWD Depletions'!AS37)</f>
        <v>1104377</v>
      </c>
      <c r="AT37" s="93">
        <f>IF('California Hydrologic Shortages'!AT37&gt;0,MAX(0,'MWD Depletions'!AT37-'California Hydrologic Shortages'!AT37),'MWD Depletions'!AT37)</f>
        <v>854377</v>
      </c>
      <c r="AU37" s="93">
        <f>IF('California Hydrologic Shortages'!AU37&gt;0,MAX(0,'MWD Depletions'!AU37-'California Hydrologic Shortages'!AU37),'MWD Depletions'!AU37)</f>
        <v>854377</v>
      </c>
      <c r="AV37" s="93">
        <f>IF('California Hydrologic Shortages'!AV37&gt;0,MAX(0,'MWD Depletions'!AV37-'California Hydrologic Shortages'!AV37),'MWD Depletions'!AV37)</f>
        <v>854377</v>
      </c>
      <c r="AW37" s="93">
        <f>IF('California Hydrologic Shortages'!AW37&gt;0,MAX(0,'MWD Depletions'!AW37-'California Hydrologic Shortages'!AW37),'MWD Depletions'!AW37)</f>
        <v>854377</v>
      </c>
      <c r="AX37" s="93">
        <f>IF('California Hydrologic Shortages'!AX37&gt;0,MAX(0,'MWD Depletions'!AX37-'California Hydrologic Shortages'!AX37),'MWD Depletions'!AX37)</f>
        <v>854377</v>
      </c>
      <c r="AY37" s="93">
        <f>IF('California Hydrologic Shortages'!AY37&gt;0,MAX(0,'MWD Depletions'!AY37-'California Hydrologic Shortages'!AY37),'MWD Depletions'!AY37)</f>
        <v>854377</v>
      </c>
      <c r="AZ37" s="93">
        <f>IF('California Hydrologic Shortages'!AZ37&gt;0,MAX(0,'MWD Depletions'!AZ37-'California Hydrologic Shortages'!AZ37),'MWD Depletions'!AZ37)</f>
        <v>854377</v>
      </c>
      <c r="BA37" s="93">
        <f>IF('California Hydrologic Shortages'!BA37&gt;0,MAX(0,'MWD Depletions'!BA37-'California Hydrologic Shortages'!BA37),'MWD Depletions'!BA37)</f>
        <v>854377</v>
      </c>
      <c r="BB37" s="93">
        <f>IF('California Hydrologic Shortages'!BB37&gt;0,MAX(0,'MWD Depletions'!BB37-'California Hydrologic Shortages'!BB37),'MWD Depletions'!BB37)</f>
        <v>854377</v>
      </c>
      <c r="BC37" s="93">
        <f>IF('California Hydrologic Shortages'!BC37&gt;0,MAX(0,'MWD Depletions'!BC37-'California Hydrologic Shortages'!BC37),'MWD Depletions'!BC37)</f>
        <v>854377</v>
      </c>
      <c r="BD37" s="93">
        <f>IF('California Hydrologic Shortages'!BD37&gt;0,MAX(0,'MWD Depletions'!BD37-'California Hydrologic Shortages'!BD37),'MWD Depletions'!BD37)</f>
        <v>854377</v>
      </c>
      <c r="BE37" s="93">
        <f>IF('California Hydrologic Shortages'!BE37&gt;0,MAX(0,'MWD Depletions'!BE37-'California Hydrologic Shortages'!BE37),'MWD Depletions'!BE37)</f>
        <v>854377</v>
      </c>
      <c r="BF37" s="93">
        <f>IF('California Hydrologic Shortages'!BF37&gt;0,MAX(0,'MWD Depletions'!BF37-'California Hydrologic Shortages'!BF37),'MWD Depletions'!BF37)</f>
        <v>854377</v>
      </c>
      <c r="BG37" s="94">
        <f>IF('California Hydrologic Shortages'!BG37&gt;0,MAX(0,'MWD Depletions'!BG37-'California Hydrologic Shortages'!BG37),'MWD Depletions'!BG37)</f>
        <v>854377</v>
      </c>
      <c r="BH37" s="95">
        <f>IF('California Hydrologic Shortages'!BH37&gt;0,MAX(0,'MWD Depletions'!BH37-'California Hydrologic Shortages'!BH37),'MWD Depletions'!BH37)</f>
        <v>854377</v>
      </c>
      <c r="BI37" s="95">
        <f>IF('California Hydrologic Shortages'!BI37&gt;0,MAX(0,'MWD Depletions'!BI37-'California Hydrologic Shortages'!BI37),'MWD Depletions'!BI37)</f>
        <v>854377</v>
      </c>
      <c r="BJ37" s="95">
        <f>IF('California Hydrologic Shortages'!BJ37&gt;0,MAX(0,'MWD Depletions'!BJ37-'California Hydrologic Shortages'!BJ37),'MWD Depletions'!BJ37)</f>
        <v>854377</v>
      </c>
      <c r="BK37" s="97">
        <f>IF('California Hydrologic Shortages'!BK37&gt;0,MAX(0,'MWD Depletions'!BK37-'California Hydrologic Shortages'!BK37),'MWD Depletions'!BK37)</f>
        <v>854377</v>
      </c>
      <c r="BL37" s="97">
        <f>IF('California Hydrologic Shortages'!BL37&gt;0,MAX(0,'MWD Depletions'!BL37-'California Hydrologic Shortages'!BL37),'MWD Depletions'!BL37)</f>
        <v>854377</v>
      </c>
      <c r="BM37" s="97">
        <f>IF('California Hydrologic Shortages'!BM37&gt;0,MAX(0,'MWD Depletions'!BM37-'California Hydrologic Shortages'!BM37),'MWD Depletions'!BM37)</f>
        <v>854377</v>
      </c>
      <c r="BN37" s="97">
        <f>IF('California Hydrologic Shortages'!BN37&gt;0,MAX(0,'MWD Depletions'!BN37-'California Hydrologic Shortages'!BN37),'MWD Depletions'!BN37)</f>
        <v>854377</v>
      </c>
      <c r="BO37" s="97">
        <f>IF('California Hydrologic Shortages'!BO37&gt;0,MAX(0,'MWD Depletions'!BO37-'California Hydrologic Shortages'!BO37),'MWD Depletions'!BO37)</f>
        <v>854377</v>
      </c>
      <c r="BP37" s="134">
        <f>IF('California Hydrologic Shortages'!BP37&gt;0,MAX(0,'MWD Depletions'!BP37-'California Hydrologic Shortages'!BP37),'MWD Depletions'!BP37)</f>
        <v>854377</v>
      </c>
      <c r="BQ37" s="97">
        <f>IF('California Hydrologic Shortages'!BQ37&gt;0,MAX(0,'MWD Depletions'!BQ37-'California Hydrologic Shortages'!BQ37),'MWD Depletions'!BQ37)</f>
        <v>854377</v>
      </c>
      <c r="BR37" s="95">
        <f>IF('California Hydrologic Shortages'!BR37&gt;0,MAX(0,'MWD Depletions'!BR37-'California Hydrologic Shortages'!BR37),'MWD Depletions'!BR37)</f>
        <v>854377</v>
      </c>
      <c r="BS37" s="95">
        <f>IF('California Hydrologic Shortages'!BS37&gt;0,MAX(0,'MWD Depletions'!BS37-'California Hydrologic Shortages'!BS37),'MWD Depletions'!BS37)</f>
        <v>854377</v>
      </c>
      <c r="BT37" s="95">
        <f>IF('California Hydrologic Shortages'!BT37&gt;0,MAX(0,'MWD Depletions'!BT37-'California Hydrologic Shortages'!BT37),'MWD Depletions'!BT37)</f>
        <v>854377</v>
      </c>
      <c r="BU37" s="95">
        <f>IF('California Hydrologic Shortages'!BU37&gt;0,MAX(0,'MWD Depletions'!BU37-'California Hydrologic Shortages'!BU37),'MWD Depletions'!BU37)</f>
        <v>854377</v>
      </c>
      <c r="BV37" s="95">
        <f>IF('California Hydrologic Shortages'!BV37&gt;0,MAX(0,'MWD Depletions'!BV37-'California Hydrologic Shortages'!BV37),'MWD Depletions'!BV37)</f>
        <v>854377</v>
      </c>
      <c r="BW37" s="95">
        <f>IF('California Hydrologic Shortages'!BW37&gt;0,MAX(0,'MWD Depletions'!BW37-'California Hydrologic Shortages'!BW37),'MWD Depletions'!BW37)</f>
        <v>854377</v>
      </c>
      <c r="BX37" s="93">
        <f>IF('California Hydrologic Shortages'!BX37&gt;0,MAX(0,'MWD Depletions'!BX37-'California Hydrologic Shortages'!BX37),'MWD Depletions'!BX37)</f>
        <v>854377</v>
      </c>
      <c r="BY37" s="93">
        <f>IF('California Hydrologic Shortages'!BY37&gt;0,MAX(0,'MWD Depletions'!BY37-'California Hydrologic Shortages'!BY37),'MWD Depletions'!BY37)</f>
        <v>854377</v>
      </c>
      <c r="BZ37" s="93">
        <f>IF('California Hydrologic Shortages'!BZ37&gt;0,MAX(0,'MWD Depletions'!BZ37-'California Hydrologic Shortages'!BZ37),'MWD Depletions'!BZ37)</f>
        <v>854377</v>
      </c>
      <c r="CA37" s="93">
        <f>IF('California Hydrologic Shortages'!CA37&gt;0,MAX(0,'MWD Depletions'!CA37-'California Hydrologic Shortages'!CA37),'MWD Depletions'!CA37)</f>
        <v>854377</v>
      </c>
      <c r="CB37" s="93">
        <f>IF('California Hydrologic Shortages'!CB37&gt;0,MAX(0,'MWD Depletions'!CB37-'California Hydrologic Shortages'!CB37),'MWD Depletions'!CB37)</f>
        <v>854377</v>
      </c>
      <c r="CC37" s="94">
        <f>IF('California Hydrologic Shortages'!CC37&gt;0,MAX(0,'MWD Depletions'!CC37-'California Hydrologic Shortages'!CC37),'MWD Depletions'!CC37)</f>
        <v>854377</v>
      </c>
      <c r="CD37" s="95">
        <f>IF('California Hydrologic Shortages'!CD37&gt;0,MAX(0,'MWD Depletions'!CD37-'California Hydrologic Shortages'!CD37),'MWD Depletions'!CD37)</f>
        <v>854377</v>
      </c>
      <c r="CE37" s="97">
        <f>IF('California Hydrologic Shortages'!CE37&gt;0,MAX(0,'MWD Depletions'!CE37-'California Hydrologic Shortages'!CE37),'MWD Depletions'!CE37)</f>
        <v>854377</v>
      </c>
      <c r="CF37" s="95">
        <f>IF('California Hydrologic Shortages'!CF37&gt;0,MAX(0,'MWD Depletions'!CF37-'California Hydrologic Shortages'!CF37),'MWD Depletions'!CF37)</f>
        <v>854377</v>
      </c>
      <c r="CG37" s="95">
        <f>IF('California Hydrologic Shortages'!CG37&gt;0,MAX(0,'MWD Depletions'!CG37-'California Hydrologic Shortages'!CG37),'MWD Depletions'!CG37)</f>
        <v>854377</v>
      </c>
      <c r="CH37" s="95">
        <f>IF('California Hydrologic Shortages'!CH37&gt;0,MAX(0,'MWD Depletions'!CH37-'California Hydrologic Shortages'!CH37),'MWD Depletions'!CH37)</f>
        <v>854377</v>
      </c>
      <c r="CI37" s="95">
        <f>IF('California Hydrologic Shortages'!CI37&gt;0,MAX(0,'MWD Depletions'!CI37-'California Hydrologic Shortages'!CI37),'MWD Depletions'!CI37)</f>
        <v>854377</v>
      </c>
      <c r="CJ37" s="95">
        <f>IF('California Hydrologic Shortages'!CJ37&gt;0,MAX(0,'MWD Depletions'!CJ37-'California Hydrologic Shortages'!CJ37),'MWD Depletions'!CJ37)</f>
        <v>854377</v>
      </c>
      <c r="CK37" s="95">
        <f>IF('California Hydrologic Shortages'!CK37&gt;0,MAX(0,'MWD Depletions'!CK37-'California Hydrologic Shortages'!CK37),'MWD Depletions'!CK37)</f>
        <v>854377</v>
      </c>
      <c r="CL37" s="95">
        <f>IF('California Hydrologic Shortages'!CL37&gt;0,MAX(0,'MWD Depletions'!CL37-'California Hydrologic Shortages'!CL37),'MWD Depletions'!CL37)</f>
        <v>854377</v>
      </c>
      <c r="CM37" s="95">
        <f>IF('California Hydrologic Shortages'!CM37&gt;0,MAX(0,'MWD Depletions'!CM37-'California Hydrologic Shortages'!CM37),'MWD Depletions'!CM37)</f>
        <v>854377</v>
      </c>
      <c r="CN37" s="95">
        <f>IF('California Hydrologic Shortages'!CN37&gt;0,MAX(0,'MWD Depletions'!CN37-'California Hydrologic Shortages'!CN37),'MWD Depletions'!CN37)</f>
        <v>854377</v>
      </c>
      <c r="CO37" s="95">
        <f>IF('California Hydrologic Shortages'!CO37&gt;0,MAX(0,'MWD Depletions'!CO37-'California Hydrologic Shortages'!CO37),'MWD Depletions'!CO37)</f>
        <v>854377</v>
      </c>
      <c r="CP37" s="92"/>
      <c r="CQ37" s="25">
        <f t="shared" si="0"/>
        <v>861606.67032967031</v>
      </c>
      <c r="CR37" s="25">
        <f t="shared" si="1"/>
        <v>1104377</v>
      </c>
      <c r="CS37" s="25">
        <f t="shared" si="2"/>
        <v>615403</v>
      </c>
    </row>
    <row r="38" spans="1:97" ht="14.25" thickBot="1" x14ac:dyDescent="0.3">
      <c r="B38" s="13">
        <v>2042</v>
      </c>
      <c r="C38" s="95">
        <f>IF('California Hydrologic Shortages'!C38&gt;0,MAX(0,'MWD Depletions'!C38-'California Hydrologic Shortages'!C38),'MWD Depletions'!C38)</f>
        <v>854377</v>
      </c>
      <c r="D38" s="95">
        <f>IF('California Hydrologic Shortages'!D38&gt;0,MAX(0,'MWD Depletions'!D38-'California Hydrologic Shortages'!D38),'MWD Depletions'!D38)</f>
        <v>854377</v>
      </c>
      <c r="E38" s="95">
        <f>IF('California Hydrologic Shortages'!E38&gt;0,MAX(0,'MWD Depletions'!E38-'California Hydrologic Shortages'!E38),'MWD Depletions'!E38)</f>
        <v>854377</v>
      </c>
      <c r="F38" s="97">
        <f>IF('California Hydrologic Shortages'!F38&gt;0,MAX(0,'MWD Depletions'!F38-'California Hydrologic Shortages'!F38),'MWD Depletions'!F38)</f>
        <v>854377</v>
      </c>
      <c r="G38" s="95">
        <f>IF('California Hydrologic Shortages'!G38&gt;0,MAX(0,'MWD Depletions'!G38-'California Hydrologic Shortages'!G38),'MWD Depletions'!G38)</f>
        <v>854377</v>
      </c>
      <c r="H38" s="95">
        <f>IF('California Hydrologic Shortages'!H38&gt;0,MAX(0,'MWD Depletions'!H38-'California Hydrologic Shortages'!H38),'MWD Depletions'!H38)</f>
        <v>854377</v>
      </c>
      <c r="I38" s="95">
        <f>IF('California Hydrologic Shortages'!I38&gt;0,MAX(0,'MWD Depletions'!I38-'California Hydrologic Shortages'!I38),'MWD Depletions'!I38)</f>
        <v>854377</v>
      </c>
      <c r="J38" s="97">
        <f>IF('California Hydrologic Shortages'!J38&gt;0,MAX(0,'MWD Depletions'!J38-'California Hydrologic Shortages'!J38),'MWD Depletions'!J38)</f>
        <v>854377</v>
      </c>
      <c r="K38" s="97">
        <f>IF('California Hydrologic Shortages'!K38&gt;0,MAX(0,'MWD Depletions'!K38-'California Hydrologic Shortages'!K38),'MWD Depletions'!K38)</f>
        <v>854377</v>
      </c>
      <c r="L38" s="97">
        <f>IF('California Hydrologic Shortages'!L38&gt;0,MAX(0,'MWD Depletions'!L38-'California Hydrologic Shortages'!L38),'MWD Depletions'!L38)</f>
        <v>854377</v>
      </c>
      <c r="M38" s="97">
        <f>IF('California Hydrologic Shortages'!M38&gt;0,MAX(0,'MWD Depletions'!M38-'California Hydrologic Shortages'!M38),'MWD Depletions'!M38)</f>
        <v>854377</v>
      </c>
      <c r="N38" s="97">
        <f>IF('California Hydrologic Shortages'!N38&gt;0,MAX(0,'MWD Depletions'!N38-'California Hydrologic Shortages'!N38),'MWD Depletions'!N38)</f>
        <v>854377</v>
      </c>
      <c r="O38" s="97">
        <f>IF('California Hydrologic Shortages'!O38&gt;0,MAX(0,'MWD Depletions'!O38-'California Hydrologic Shortages'!O38),'MWD Depletions'!O38)</f>
        <v>854377</v>
      </c>
      <c r="P38" s="97">
        <f>IF('California Hydrologic Shortages'!P38&gt;0,MAX(0,'MWD Depletions'!P38-'California Hydrologic Shortages'!P38),'MWD Depletions'!P38)</f>
        <v>854377</v>
      </c>
      <c r="Q38" s="97">
        <f>IF('California Hydrologic Shortages'!Q38&gt;0,MAX(0,'MWD Depletions'!Q38-'California Hydrologic Shortages'!Q38),'MWD Depletions'!Q38)</f>
        <v>854377</v>
      </c>
      <c r="R38" s="97">
        <f>IF('California Hydrologic Shortages'!R38&gt;0,MAX(0,'MWD Depletions'!R38-'California Hydrologic Shortages'!R38),'MWD Depletions'!R38)</f>
        <v>854377</v>
      </c>
      <c r="S38" s="97">
        <f>IF('California Hydrologic Shortages'!S38&gt;0,MAX(0,'MWD Depletions'!S38-'California Hydrologic Shortages'!S38),'MWD Depletions'!S38)</f>
        <v>854377</v>
      </c>
      <c r="T38" s="97">
        <f>IF('California Hydrologic Shortages'!T38&gt;0,MAX(0,'MWD Depletions'!T38-'California Hydrologic Shortages'!T38),'MWD Depletions'!T38)</f>
        <v>854377</v>
      </c>
      <c r="U38" s="97">
        <f>IF('California Hydrologic Shortages'!U38&gt;0,MAX(0,'MWD Depletions'!U38-'California Hydrologic Shortages'!U38),'MWD Depletions'!U38)</f>
        <v>854377</v>
      </c>
      <c r="V38" s="97">
        <f>IF('California Hydrologic Shortages'!V38&gt;0,MAX(0,'MWD Depletions'!V38-'California Hydrologic Shortages'!V38),'MWD Depletions'!V38)</f>
        <v>854377</v>
      </c>
      <c r="W38" s="97">
        <f>IF('California Hydrologic Shortages'!W38&gt;0,MAX(0,'MWD Depletions'!W38-'California Hydrologic Shortages'!W38),'MWD Depletions'!W38)</f>
        <v>854377</v>
      </c>
      <c r="X38" s="97">
        <f>IF('California Hydrologic Shortages'!X38&gt;0,MAX(0,'MWD Depletions'!X38-'California Hydrologic Shortages'!X38),'MWD Depletions'!X38)</f>
        <v>854377</v>
      </c>
      <c r="Y38" s="97">
        <f>IF('California Hydrologic Shortages'!Y38&gt;0,MAX(0,'MWD Depletions'!Y38-'California Hydrologic Shortages'!Y38),'MWD Depletions'!Y38)</f>
        <v>854377</v>
      </c>
      <c r="Z38" s="97">
        <f>IF('California Hydrologic Shortages'!Z38&gt;0,MAX(0,'MWD Depletions'!Z38-'California Hydrologic Shortages'!Z38),'MWD Depletions'!Z38)</f>
        <v>854377</v>
      </c>
      <c r="AA38" s="97">
        <f>IF('California Hydrologic Shortages'!AA38&gt;0,MAX(0,'MWD Depletions'!AA38-'California Hydrologic Shortages'!AA38),'MWD Depletions'!AA38)</f>
        <v>854377</v>
      </c>
      <c r="AB38" s="97">
        <f>IF('California Hydrologic Shortages'!AB38&gt;0,MAX(0,'MWD Depletions'!AB38-'California Hydrologic Shortages'!AB38),'MWD Depletions'!AB38)</f>
        <v>854377</v>
      </c>
      <c r="AC38" s="97">
        <f>IF('California Hydrologic Shortages'!AC38&gt;0,MAX(0,'MWD Depletions'!AC38-'California Hydrologic Shortages'!AC38),'MWD Depletions'!AC38)</f>
        <v>854377</v>
      </c>
      <c r="AD38" s="97">
        <f>IF('California Hydrologic Shortages'!AD38&gt;0,MAX(0,'MWD Depletions'!AD38-'California Hydrologic Shortages'!AD38),'MWD Depletions'!AD38)</f>
        <v>854377</v>
      </c>
      <c r="AE38" s="101">
        <f>IF('California Hydrologic Shortages'!AE38&gt;0,MAX(0,'MWD Depletions'!AE38-'California Hydrologic Shortages'!AE38),'MWD Depletions'!AE38)</f>
        <v>482059</v>
      </c>
      <c r="AF38" s="101">
        <f>IF('California Hydrologic Shortages'!AF38&gt;0,MAX(0,'MWD Depletions'!AF38-'California Hydrologic Shortages'!AF38),'MWD Depletions'!AF38)</f>
        <v>442149</v>
      </c>
      <c r="AG38" s="97">
        <f>IF('California Hydrologic Shortages'!AG38&gt;0,MAX(0,'MWD Depletions'!AG38-'California Hydrologic Shortages'!AG38),'MWD Depletions'!AG38)</f>
        <v>854377</v>
      </c>
      <c r="AH38" s="97">
        <f>IF('California Hydrologic Shortages'!AH38&gt;0,MAX(0,'MWD Depletions'!AH38-'California Hydrologic Shortages'!AH38),'MWD Depletions'!AH38)</f>
        <v>854377</v>
      </c>
      <c r="AI38" s="97">
        <f>IF('California Hydrologic Shortages'!AI38&gt;0,MAX(0,'MWD Depletions'!AI38-'California Hydrologic Shortages'!AI38),'MWD Depletions'!AI38)</f>
        <v>854377</v>
      </c>
      <c r="AJ38" s="97">
        <f>IF('California Hydrologic Shortages'!AJ38&gt;0,MAX(0,'MWD Depletions'!AJ38-'California Hydrologic Shortages'!AJ38),'MWD Depletions'!AJ38)</f>
        <v>854377</v>
      </c>
      <c r="AK38" s="97">
        <f>IF('California Hydrologic Shortages'!AK38&gt;0,MAX(0,'MWD Depletions'!AK38-'California Hydrologic Shortages'!AK38),'MWD Depletions'!AK38)</f>
        <v>854377</v>
      </c>
      <c r="AL38" s="95">
        <f>IF('California Hydrologic Shortages'!AL38&gt;0,MAX(0,'MWD Depletions'!AL38-'California Hydrologic Shortages'!AL38),'MWD Depletions'!AL38)</f>
        <v>854377</v>
      </c>
      <c r="AM38" s="95">
        <f>IF('California Hydrologic Shortages'!AM38&gt;0,MAX(0,'MWD Depletions'!AM38-'California Hydrologic Shortages'!AM38),'MWD Depletions'!AM38)</f>
        <v>854377</v>
      </c>
      <c r="AN38" s="93">
        <f>IF('California Hydrologic Shortages'!AN38&gt;0,MAX(0,'MWD Depletions'!AN38-'California Hydrologic Shortages'!AN38),'MWD Depletions'!AN38)</f>
        <v>854377</v>
      </c>
      <c r="AO38" s="96">
        <f>IF('California Hydrologic Shortages'!AO38&gt;0,MAX(0,'MWD Depletions'!AO38-'California Hydrologic Shortages'!AO38),'MWD Depletions'!AO38)</f>
        <v>1104377</v>
      </c>
      <c r="AP38" s="96">
        <f>IF('California Hydrologic Shortages'!AP38&gt;0,MAX(0,'MWD Depletions'!AP38-'California Hydrologic Shortages'!AP38),'MWD Depletions'!AP38)</f>
        <v>1104377</v>
      </c>
      <c r="AQ38" s="96">
        <f>IF('California Hydrologic Shortages'!AQ38&gt;0,MAX(0,'MWD Depletions'!AQ38-'California Hydrologic Shortages'!AQ38),'MWD Depletions'!AQ38)</f>
        <v>1104377</v>
      </c>
      <c r="AR38" s="96">
        <f>IF('California Hydrologic Shortages'!AR38&gt;0,MAX(0,'MWD Depletions'!AR38-'California Hydrologic Shortages'!AR38),'MWD Depletions'!AR38)</f>
        <v>1104377</v>
      </c>
      <c r="AS38" s="96">
        <f>IF('California Hydrologic Shortages'!AS38&gt;0,MAX(0,'MWD Depletions'!AS38-'California Hydrologic Shortages'!AS38),'MWD Depletions'!AS38)</f>
        <v>1104377</v>
      </c>
      <c r="AT38" s="93">
        <f>IF('California Hydrologic Shortages'!AT38&gt;0,MAX(0,'MWD Depletions'!AT38-'California Hydrologic Shortages'!AT38),'MWD Depletions'!AT38)</f>
        <v>854377</v>
      </c>
      <c r="AU38" s="93">
        <f>IF('California Hydrologic Shortages'!AU38&gt;0,MAX(0,'MWD Depletions'!AU38-'California Hydrologic Shortages'!AU38),'MWD Depletions'!AU38)</f>
        <v>854377</v>
      </c>
      <c r="AV38" s="93">
        <f>IF('California Hydrologic Shortages'!AV38&gt;0,MAX(0,'MWD Depletions'!AV38-'California Hydrologic Shortages'!AV38),'MWD Depletions'!AV38)</f>
        <v>854377</v>
      </c>
      <c r="AW38" s="93">
        <f>IF('California Hydrologic Shortages'!AW38&gt;0,MAX(0,'MWD Depletions'!AW38-'California Hydrologic Shortages'!AW38),'MWD Depletions'!AW38)</f>
        <v>854377</v>
      </c>
      <c r="AX38" s="93">
        <f>IF('California Hydrologic Shortages'!AX38&gt;0,MAX(0,'MWD Depletions'!AX38-'California Hydrologic Shortages'!AX38),'MWD Depletions'!AX38)</f>
        <v>854377</v>
      </c>
      <c r="AY38" s="93">
        <f>IF('California Hydrologic Shortages'!AY38&gt;0,MAX(0,'MWD Depletions'!AY38-'California Hydrologic Shortages'!AY38),'MWD Depletions'!AY38)</f>
        <v>854377</v>
      </c>
      <c r="AZ38" s="93">
        <f>IF('California Hydrologic Shortages'!AZ38&gt;0,MAX(0,'MWD Depletions'!AZ38-'California Hydrologic Shortages'!AZ38),'MWD Depletions'!AZ38)</f>
        <v>854377</v>
      </c>
      <c r="BA38" s="93">
        <f>IF('California Hydrologic Shortages'!BA38&gt;0,MAX(0,'MWD Depletions'!BA38-'California Hydrologic Shortages'!BA38),'MWD Depletions'!BA38)</f>
        <v>854377</v>
      </c>
      <c r="BB38" s="93">
        <f>IF('California Hydrologic Shortages'!BB38&gt;0,MAX(0,'MWD Depletions'!BB38-'California Hydrologic Shortages'!BB38),'MWD Depletions'!BB38)</f>
        <v>854377</v>
      </c>
      <c r="BC38" s="93">
        <f>IF('California Hydrologic Shortages'!BC38&gt;0,MAX(0,'MWD Depletions'!BC38-'California Hydrologic Shortages'!BC38),'MWD Depletions'!BC38)</f>
        <v>854377</v>
      </c>
      <c r="BD38" s="93">
        <f>IF('California Hydrologic Shortages'!BD38&gt;0,MAX(0,'MWD Depletions'!BD38-'California Hydrologic Shortages'!BD38),'MWD Depletions'!BD38)</f>
        <v>854377</v>
      </c>
      <c r="BE38" s="94">
        <f>IF('California Hydrologic Shortages'!BE38&gt;0,MAX(0,'MWD Depletions'!BE38-'California Hydrologic Shortages'!BE38),'MWD Depletions'!BE38)</f>
        <v>854377</v>
      </c>
      <c r="BF38" s="94">
        <f>IF('California Hydrologic Shortages'!BF38&gt;0,MAX(0,'MWD Depletions'!BF38-'California Hydrologic Shortages'!BF38),'MWD Depletions'!BF38)</f>
        <v>854377</v>
      </c>
      <c r="BG38" s="95">
        <f>IF('California Hydrologic Shortages'!BG38&gt;0,MAX(0,'MWD Depletions'!BG38-'California Hydrologic Shortages'!BG38),'MWD Depletions'!BG38)</f>
        <v>854377</v>
      </c>
      <c r="BH38" s="95">
        <f>IF('California Hydrologic Shortages'!BH38&gt;0,MAX(0,'MWD Depletions'!BH38-'California Hydrologic Shortages'!BH38),'MWD Depletions'!BH38)</f>
        <v>854377</v>
      </c>
      <c r="BI38" s="95">
        <f>IF('California Hydrologic Shortages'!BI38&gt;0,MAX(0,'MWD Depletions'!BI38-'California Hydrologic Shortages'!BI38),'MWD Depletions'!BI38)</f>
        <v>854377</v>
      </c>
      <c r="BJ38" s="97">
        <f>IF('California Hydrologic Shortages'!BJ38&gt;0,MAX(0,'MWD Depletions'!BJ38-'California Hydrologic Shortages'!BJ38),'MWD Depletions'!BJ38)</f>
        <v>854377</v>
      </c>
      <c r="BK38" s="97">
        <f>IF('California Hydrologic Shortages'!BK38&gt;0,MAX(0,'MWD Depletions'!BK38-'California Hydrologic Shortages'!BK38),'MWD Depletions'!BK38)</f>
        <v>854377</v>
      </c>
      <c r="BL38" s="97">
        <f>IF('California Hydrologic Shortages'!BL38&gt;0,MAX(0,'MWD Depletions'!BL38-'California Hydrologic Shortages'!BL38),'MWD Depletions'!BL38)</f>
        <v>854377</v>
      </c>
      <c r="BM38" s="97">
        <f>IF('California Hydrologic Shortages'!BM38&gt;0,MAX(0,'MWD Depletions'!BM38-'California Hydrologic Shortages'!BM38),'MWD Depletions'!BM38)</f>
        <v>854377</v>
      </c>
      <c r="BN38" s="97">
        <f>IF('California Hydrologic Shortages'!BN38&gt;0,MAX(0,'MWD Depletions'!BN38-'California Hydrologic Shortages'!BN38),'MWD Depletions'!BN38)</f>
        <v>854377</v>
      </c>
      <c r="BO38" s="134">
        <f>IF('California Hydrologic Shortages'!BO38&gt;0,MAX(0,'MWD Depletions'!BO38-'California Hydrologic Shortages'!BO38),'MWD Depletions'!BO38)</f>
        <v>854377</v>
      </c>
      <c r="BP38" s="97">
        <f>IF('California Hydrologic Shortages'!BP38&gt;0,MAX(0,'MWD Depletions'!BP38-'California Hydrologic Shortages'!BP38),'MWD Depletions'!BP38)</f>
        <v>854377</v>
      </c>
      <c r="BQ38" s="95">
        <f>IF('California Hydrologic Shortages'!BQ38&gt;0,MAX(0,'MWD Depletions'!BQ38-'California Hydrologic Shortages'!BQ38),'MWD Depletions'!BQ38)</f>
        <v>854377</v>
      </c>
      <c r="BR38" s="95">
        <f>IF('California Hydrologic Shortages'!BR38&gt;0,MAX(0,'MWD Depletions'!BR38-'California Hydrologic Shortages'!BR38),'MWD Depletions'!BR38)</f>
        <v>854377</v>
      </c>
      <c r="BS38" s="95">
        <f>IF('California Hydrologic Shortages'!BS38&gt;0,MAX(0,'MWD Depletions'!BS38-'California Hydrologic Shortages'!BS38),'MWD Depletions'!BS38)</f>
        <v>854377</v>
      </c>
      <c r="BT38" s="95">
        <f>IF('California Hydrologic Shortages'!BT38&gt;0,MAX(0,'MWD Depletions'!BT38-'California Hydrologic Shortages'!BT38),'MWD Depletions'!BT38)</f>
        <v>854377</v>
      </c>
      <c r="BU38" s="95">
        <f>IF('California Hydrologic Shortages'!BU38&gt;0,MAX(0,'MWD Depletions'!BU38-'California Hydrologic Shortages'!BU38),'MWD Depletions'!BU38)</f>
        <v>854377</v>
      </c>
      <c r="BV38" s="95">
        <f>IF('California Hydrologic Shortages'!BV38&gt;0,MAX(0,'MWD Depletions'!BV38-'California Hydrologic Shortages'!BV38),'MWD Depletions'!BV38)</f>
        <v>854377</v>
      </c>
      <c r="BW38" s="93">
        <f>IF('California Hydrologic Shortages'!BW38&gt;0,MAX(0,'MWD Depletions'!BW38-'California Hydrologic Shortages'!BW38),'MWD Depletions'!BW38)</f>
        <v>854377</v>
      </c>
      <c r="BX38" s="93">
        <f>IF('California Hydrologic Shortages'!BX38&gt;0,MAX(0,'MWD Depletions'!BX38-'California Hydrologic Shortages'!BX38),'MWD Depletions'!BX38)</f>
        <v>854377</v>
      </c>
      <c r="BY38" s="93">
        <f>IF('California Hydrologic Shortages'!BY38&gt;0,MAX(0,'MWD Depletions'!BY38-'California Hydrologic Shortages'!BY38),'MWD Depletions'!BY38)</f>
        <v>854377</v>
      </c>
      <c r="BZ38" s="93">
        <f>IF('California Hydrologic Shortages'!BZ38&gt;0,MAX(0,'MWD Depletions'!BZ38-'California Hydrologic Shortages'!BZ38),'MWD Depletions'!BZ38)</f>
        <v>854377</v>
      </c>
      <c r="CA38" s="93">
        <f>IF('California Hydrologic Shortages'!CA38&gt;0,MAX(0,'MWD Depletions'!CA38-'California Hydrologic Shortages'!CA38),'MWD Depletions'!CA38)</f>
        <v>854377</v>
      </c>
      <c r="CB38" s="94">
        <f>IF('California Hydrologic Shortages'!CB38&gt;0,MAX(0,'MWD Depletions'!CB38-'California Hydrologic Shortages'!CB38),'MWD Depletions'!CB38)</f>
        <v>854377</v>
      </c>
      <c r="CC38" s="95">
        <f>IF('California Hydrologic Shortages'!CC38&gt;0,MAX(0,'MWD Depletions'!CC38-'California Hydrologic Shortages'!CC38),'MWD Depletions'!CC38)</f>
        <v>854377</v>
      </c>
      <c r="CD38" s="97">
        <f>IF('California Hydrologic Shortages'!CD38&gt;0,MAX(0,'MWD Depletions'!CD38-'California Hydrologic Shortages'!CD38),'MWD Depletions'!CD38)</f>
        <v>854377</v>
      </c>
      <c r="CE38" s="97">
        <f>IF('California Hydrologic Shortages'!CE38&gt;0,MAX(0,'MWD Depletions'!CE38-'California Hydrologic Shortages'!CE38),'MWD Depletions'!CE38)</f>
        <v>854377</v>
      </c>
      <c r="CF38" s="95">
        <f>IF('California Hydrologic Shortages'!CF38&gt;0,MAX(0,'MWD Depletions'!CF38-'California Hydrologic Shortages'!CF38),'MWD Depletions'!CF38)</f>
        <v>854377</v>
      </c>
      <c r="CG38" s="95">
        <f>IF('California Hydrologic Shortages'!CG38&gt;0,MAX(0,'MWD Depletions'!CG38-'California Hydrologic Shortages'!CG38),'MWD Depletions'!CG38)</f>
        <v>854377</v>
      </c>
      <c r="CH38" s="95">
        <f>IF('California Hydrologic Shortages'!CH38&gt;0,MAX(0,'MWD Depletions'!CH38-'California Hydrologic Shortages'!CH38),'MWD Depletions'!CH38)</f>
        <v>854377</v>
      </c>
      <c r="CI38" s="95">
        <f>IF('California Hydrologic Shortages'!CI38&gt;0,MAX(0,'MWD Depletions'!CI38-'California Hydrologic Shortages'!CI38),'MWD Depletions'!CI38)</f>
        <v>854377</v>
      </c>
      <c r="CJ38" s="95">
        <f>IF('California Hydrologic Shortages'!CJ38&gt;0,MAX(0,'MWD Depletions'!CJ38-'California Hydrologic Shortages'!CJ38),'MWD Depletions'!CJ38)</f>
        <v>854377</v>
      </c>
      <c r="CK38" s="95">
        <f>IF('California Hydrologic Shortages'!CK38&gt;0,MAX(0,'MWD Depletions'!CK38-'California Hydrologic Shortages'!CK38),'MWD Depletions'!CK38)</f>
        <v>854377</v>
      </c>
      <c r="CL38" s="95">
        <f>IF('California Hydrologic Shortages'!CL38&gt;0,MAX(0,'MWD Depletions'!CL38-'California Hydrologic Shortages'!CL38),'MWD Depletions'!CL38)</f>
        <v>854377</v>
      </c>
      <c r="CM38" s="95">
        <f>IF('California Hydrologic Shortages'!CM38&gt;0,MAX(0,'MWD Depletions'!CM38-'California Hydrologic Shortages'!CM38),'MWD Depletions'!CM38)</f>
        <v>854377</v>
      </c>
      <c r="CN38" s="95">
        <f>IF('California Hydrologic Shortages'!CN38&gt;0,MAX(0,'MWD Depletions'!CN38-'California Hydrologic Shortages'!CN38),'MWD Depletions'!CN38)</f>
        <v>854377</v>
      </c>
      <c r="CO38" s="95">
        <f>IF('California Hydrologic Shortages'!CO38&gt;0,MAX(0,'MWD Depletions'!CO38-'California Hydrologic Shortages'!CO38),'MWD Depletions'!CO38)</f>
        <v>854377</v>
      </c>
      <c r="CP38" s="92"/>
      <c r="CQ38" s="25">
        <f t="shared" si="0"/>
        <v>859491.87912087911</v>
      </c>
      <c r="CR38" s="25">
        <f t="shared" si="1"/>
        <v>1104377</v>
      </c>
      <c r="CS38" s="25">
        <f t="shared" si="2"/>
        <v>442149</v>
      </c>
    </row>
    <row r="39" spans="1:97" ht="14.25" thickBot="1" x14ac:dyDescent="0.3">
      <c r="B39" s="13">
        <v>2043</v>
      </c>
      <c r="C39" s="95">
        <f>IF('California Hydrologic Shortages'!C39&gt;0,MAX(0,'MWD Depletions'!C39-'California Hydrologic Shortages'!C39),'MWD Depletions'!C39)</f>
        <v>854377</v>
      </c>
      <c r="D39" s="95">
        <f>IF('California Hydrologic Shortages'!D39&gt;0,MAX(0,'MWD Depletions'!D39-'California Hydrologic Shortages'!D39),'MWD Depletions'!D39)</f>
        <v>854377</v>
      </c>
      <c r="E39" s="97">
        <f>IF('California Hydrologic Shortages'!E39&gt;0,MAX(0,'MWD Depletions'!E39-'California Hydrologic Shortages'!E39),'MWD Depletions'!E39)</f>
        <v>854377</v>
      </c>
      <c r="F39" s="95">
        <f>IF('California Hydrologic Shortages'!F39&gt;0,MAX(0,'MWD Depletions'!F39-'California Hydrologic Shortages'!F39),'MWD Depletions'!F39)</f>
        <v>854377</v>
      </c>
      <c r="G39" s="95">
        <f>IF('California Hydrologic Shortages'!G39&gt;0,MAX(0,'MWD Depletions'!G39-'California Hydrologic Shortages'!G39),'MWD Depletions'!G39)</f>
        <v>854377</v>
      </c>
      <c r="H39" s="95">
        <f>IF('California Hydrologic Shortages'!H39&gt;0,MAX(0,'MWD Depletions'!H39-'California Hydrologic Shortages'!H39),'MWD Depletions'!H39)</f>
        <v>854377</v>
      </c>
      <c r="I39" s="97">
        <f>IF('California Hydrologic Shortages'!I39&gt;0,MAX(0,'MWD Depletions'!I39-'California Hydrologic Shortages'!I39),'MWD Depletions'!I39)</f>
        <v>854377</v>
      </c>
      <c r="J39" s="97">
        <f>IF('California Hydrologic Shortages'!J39&gt;0,MAX(0,'MWD Depletions'!J39-'California Hydrologic Shortages'!J39),'MWD Depletions'!J39)</f>
        <v>854377</v>
      </c>
      <c r="K39" s="97">
        <f>IF('California Hydrologic Shortages'!K39&gt;0,MAX(0,'MWD Depletions'!K39-'California Hydrologic Shortages'!K39),'MWD Depletions'!K39)</f>
        <v>854377</v>
      </c>
      <c r="L39" s="97">
        <f>IF('California Hydrologic Shortages'!L39&gt;0,MAX(0,'MWD Depletions'!L39-'California Hydrologic Shortages'!L39),'MWD Depletions'!L39)</f>
        <v>854377</v>
      </c>
      <c r="M39" s="97">
        <f>IF('California Hydrologic Shortages'!M39&gt;0,MAX(0,'MWD Depletions'!M39-'California Hydrologic Shortages'!M39),'MWD Depletions'!M39)</f>
        <v>854377</v>
      </c>
      <c r="N39" s="97">
        <f>IF('California Hydrologic Shortages'!N39&gt;0,MAX(0,'MWD Depletions'!N39-'California Hydrologic Shortages'!N39),'MWD Depletions'!N39)</f>
        <v>854377</v>
      </c>
      <c r="O39" s="97">
        <f>IF('California Hydrologic Shortages'!O39&gt;0,MAX(0,'MWD Depletions'!O39-'California Hydrologic Shortages'!O39),'MWD Depletions'!O39)</f>
        <v>854377</v>
      </c>
      <c r="P39" s="97">
        <f>IF('California Hydrologic Shortages'!P39&gt;0,MAX(0,'MWD Depletions'!P39-'California Hydrologic Shortages'!P39),'MWD Depletions'!P39)</f>
        <v>854377</v>
      </c>
      <c r="Q39" s="97">
        <f>IF('California Hydrologic Shortages'!Q39&gt;0,MAX(0,'MWD Depletions'!Q39-'California Hydrologic Shortages'!Q39),'MWD Depletions'!Q39)</f>
        <v>854377</v>
      </c>
      <c r="R39" s="97">
        <f>IF('California Hydrologic Shortages'!R39&gt;0,MAX(0,'MWD Depletions'!R39-'California Hydrologic Shortages'!R39),'MWD Depletions'!R39)</f>
        <v>854377</v>
      </c>
      <c r="S39" s="97">
        <f>IF('California Hydrologic Shortages'!S39&gt;0,MAX(0,'MWD Depletions'!S39-'California Hydrologic Shortages'!S39),'MWD Depletions'!S39)</f>
        <v>854377</v>
      </c>
      <c r="T39" s="97">
        <f>IF('California Hydrologic Shortages'!T39&gt;0,MAX(0,'MWD Depletions'!T39-'California Hydrologic Shortages'!T39),'MWD Depletions'!T39)</f>
        <v>854377</v>
      </c>
      <c r="U39" s="101">
        <f>IF('California Hydrologic Shortages'!U39&gt;0,MAX(0,'MWD Depletions'!U39-'California Hydrologic Shortages'!U39),'MWD Depletions'!U39)</f>
        <v>854377</v>
      </c>
      <c r="V39" s="97">
        <f>IF('California Hydrologic Shortages'!V39&gt;0,MAX(0,'MWD Depletions'!V39-'California Hydrologic Shortages'!V39),'MWD Depletions'!V39)</f>
        <v>854377</v>
      </c>
      <c r="W39" s="97">
        <f>IF('California Hydrologic Shortages'!W39&gt;0,MAX(0,'MWD Depletions'!W39-'California Hydrologic Shortages'!W39),'MWD Depletions'!W39)</f>
        <v>854377</v>
      </c>
      <c r="X39" s="97">
        <f>IF('California Hydrologic Shortages'!X39&gt;0,MAX(0,'MWD Depletions'!X39-'California Hydrologic Shortages'!X39),'MWD Depletions'!X39)</f>
        <v>854377</v>
      </c>
      <c r="Y39" s="97">
        <f>IF('California Hydrologic Shortages'!Y39&gt;0,MAX(0,'MWD Depletions'!Y39-'California Hydrologic Shortages'!Y39),'MWD Depletions'!Y39)</f>
        <v>854377</v>
      </c>
      <c r="Z39" s="97">
        <f>IF('California Hydrologic Shortages'!Z39&gt;0,MAX(0,'MWD Depletions'!Z39-'California Hydrologic Shortages'!Z39),'MWD Depletions'!Z39)</f>
        <v>854377</v>
      </c>
      <c r="AA39" s="97">
        <f>IF('California Hydrologic Shortages'!AA39&gt;0,MAX(0,'MWD Depletions'!AA39-'California Hydrologic Shortages'!AA39),'MWD Depletions'!AA39)</f>
        <v>854377</v>
      </c>
      <c r="AB39" s="97">
        <f>IF('California Hydrologic Shortages'!AB39&gt;0,MAX(0,'MWD Depletions'!AB39-'California Hydrologic Shortages'!AB39),'MWD Depletions'!AB39)</f>
        <v>854377</v>
      </c>
      <c r="AC39" s="97">
        <f>IF('California Hydrologic Shortages'!AC39&gt;0,MAX(0,'MWD Depletions'!AC39-'California Hydrologic Shortages'!AC39),'MWD Depletions'!AC39)</f>
        <v>854377</v>
      </c>
      <c r="AD39" s="101">
        <f>IF('California Hydrologic Shortages'!AD39&gt;0,MAX(0,'MWD Depletions'!AD39-'California Hydrologic Shortages'!AD39),'MWD Depletions'!AD39)</f>
        <v>751250</v>
      </c>
      <c r="AE39" s="101">
        <f>IF('California Hydrologic Shortages'!AE39&gt;0,MAX(0,'MWD Depletions'!AE39-'California Hydrologic Shortages'!AE39),'MWD Depletions'!AE39)</f>
        <v>415961</v>
      </c>
      <c r="AF39" s="97">
        <f>IF('California Hydrologic Shortages'!AF39&gt;0,MAX(0,'MWD Depletions'!AF39-'California Hydrologic Shortages'!AF39),'MWD Depletions'!AF39)</f>
        <v>854377</v>
      </c>
      <c r="AG39" s="97">
        <f>IF('California Hydrologic Shortages'!AG39&gt;0,MAX(0,'MWD Depletions'!AG39-'California Hydrologic Shortages'!AG39),'MWD Depletions'!AG39)</f>
        <v>854377</v>
      </c>
      <c r="AH39" s="97">
        <f>IF('California Hydrologic Shortages'!AH39&gt;0,MAX(0,'MWD Depletions'!AH39-'California Hydrologic Shortages'!AH39),'MWD Depletions'!AH39)</f>
        <v>854377</v>
      </c>
      <c r="AI39" s="97">
        <f>IF('California Hydrologic Shortages'!AI39&gt;0,MAX(0,'MWD Depletions'!AI39-'California Hydrologic Shortages'!AI39),'MWD Depletions'!AI39)</f>
        <v>854377</v>
      </c>
      <c r="AJ39" s="97">
        <f>IF('California Hydrologic Shortages'!AJ39&gt;0,MAX(0,'MWD Depletions'!AJ39-'California Hydrologic Shortages'!AJ39),'MWD Depletions'!AJ39)</f>
        <v>854377</v>
      </c>
      <c r="AK39" s="95">
        <f>IF('California Hydrologic Shortages'!AK39&gt;0,MAX(0,'MWD Depletions'!AK39-'California Hydrologic Shortages'!AK39),'MWD Depletions'!AK39)</f>
        <v>854377</v>
      </c>
      <c r="AL39" s="95">
        <f>IF('California Hydrologic Shortages'!AL39&gt;0,MAX(0,'MWD Depletions'!AL39-'California Hydrologic Shortages'!AL39),'MWD Depletions'!AL39)</f>
        <v>854377</v>
      </c>
      <c r="AM39" s="93">
        <f>IF('California Hydrologic Shortages'!AM39&gt;0,MAX(0,'MWD Depletions'!AM39-'California Hydrologic Shortages'!AM39),'MWD Depletions'!AM39)</f>
        <v>854377</v>
      </c>
      <c r="AN39" s="96">
        <f>IF('California Hydrologic Shortages'!AN39&gt;0,MAX(0,'MWD Depletions'!AN39-'California Hydrologic Shortages'!AN39),'MWD Depletions'!AN39)</f>
        <v>1104377</v>
      </c>
      <c r="AO39" s="96">
        <f>IF('California Hydrologic Shortages'!AO39&gt;0,MAX(0,'MWD Depletions'!AO39-'California Hydrologic Shortages'!AO39),'MWD Depletions'!AO39)</f>
        <v>1104377</v>
      </c>
      <c r="AP39" s="96">
        <f>IF('California Hydrologic Shortages'!AP39&gt;0,MAX(0,'MWD Depletions'!AP39-'California Hydrologic Shortages'!AP39),'MWD Depletions'!AP39)</f>
        <v>1104377</v>
      </c>
      <c r="AQ39" s="96">
        <f>IF('California Hydrologic Shortages'!AQ39&gt;0,MAX(0,'MWD Depletions'!AQ39-'California Hydrologic Shortages'!AQ39),'MWD Depletions'!AQ39)</f>
        <v>1104377</v>
      </c>
      <c r="AR39" s="96">
        <f>IF('California Hydrologic Shortages'!AR39&gt;0,MAX(0,'MWD Depletions'!AR39-'California Hydrologic Shortages'!AR39),'MWD Depletions'!AR39)</f>
        <v>1104377</v>
      </c>
      <c r="AS39" s="93">
        <f>IF('California Hydrologic Shortages'!AS39&gt;0,MAX(0,'MWD Depletions'!AS39-'California Hydrologic Shortages'!AS39),'MWD Depletions'!AS39)</f>
        <v>854377</v>
      </c>
      <c r="AT39" s="93">
        <f>IF('California Hydrologic Shortages'!AT39&gt;0,MAX(0,'MWD Depletions'!AT39-'California Hydrologic Shortages'!AT39),'MWD Depletions'!AT39)</f>
        <v>854377</v>
      </c>
      <c r="AU39" s="93">
        <f>IF('California Hydrologic Shortages'!AU39&gt;0,MAX(0,'MWD Depletions'!AU39-'California Hydrologic Shortages'!AU39),'MWD Depletions'!AU39)</f>
        <v>854377</v>
      </c>
      <c r="AV39" s="93">
        <f>IF('California Hydrologic Shortages'!AV39&gt;0,MAX(0,'MWD Depletions'!AV39-'California Hydrologic Shortages'!AV39),'MWD Depletions'!AV39)</f>
        <v>854377</v>
      </c>
      <c r="AW39" s="93">
        <f>IF('California Hydrologic Shortages'!AW39&gt;0,MAX(0,'MWD Depletions'!AW39-'California Hydrologic Shortages'!AW39),'MWD Depletions'!AW39)</f>
        <v>854377</v>
      </c>
      <c r="AX39" s="93">
        <f>IF('California Hydrologic Shortages'!AX39&gt;0,MAX(0,'MWD Depletions'!AX39-'California Hydrologic Shortages'!AX39),'MWD Depletions'!AX39)</f>
        <v>854377</v>
      </c>
      <c r="AY39" s="93">
        <f>IF('California Hydrologic Shortages'!AY39&gt;0,MAX(0,'MWD Depletions'!AY39-'California Hydrologic Shortages'!AY39),'MWD Depletions'!AY39)</f>
        <v>854377</v>
      </c>
      <c r="AZ39" s="93">
        <f>IF('California Hydrologic Shortages'!AZ39&gt;0,MAX(0,'MWD Depletions'!AZ39-'California Hydrologic Shortages'!AZ39),'MWD Depletions'!AZ39)</f>
        <v>854377</v>
      </c>
      <c r="BA39" s="93">
        <f>IF('California Hydrologic Shortages'!BA39&gt;0,MAX(0,'MWD Depletions'!BA39-'California Hydrologic Shortages'!BA39),'MWD Depletions'!BA39)</f>
        <v>854377</v>
      </c>
      <c r="BB39" s="93">
        <f>IF('California Hydrologic Shortages'!BB39&gt;0,MAX(0,'MWD Depletions'!BB39-'California Hydrologic Shortages'!BB39),'MWD Depletions'!BB39)</f>
        <v>854377</v>
      </c>
      <c r="BC39" s="94">
        <f>IF('California Hydrologic Shortages'!BC39&gt;0,MAX(0,'MWD Depletions'!BC39-'California Hydrologic Shortages'!BC39),'MWD Depletions'!BC39)</f>
        <v>854377</v>
      </c>
      <c r="BD39" s="94">
        <f>IF('California Hydrologic Shortages'!BD39&gt;0,MAX(0,'MWD Depletions'!BD39-'California Hydrologic Shortages'!BD39),'MWD Depletions'!BD39)</f>
        <v>854377</v>
      </c>
      <c r="BE39" s="94">
        <f>IF('California Hydrologic Shortages'!BE39&gt;0,MAX(0,'MWD Depletions'!BE39-'California Hydrologic Shortages'!BE39),'MWD Depletions'!BE39)</f>
        <v>854377</v>
      </c>
      <c r="BF39" s="95">
        <f>IF('California Hydrologic Shortages'!BF39&gt;0,MAX(0,'MWD Depletions'!BF39-'California Hydrologic Shortages'!BF39),'MWD Depletions'!BF39)</f>
        <v>854377</v>
      </c>
      <c r="BG39" s="95">
        <f>IF('California Hydrologic Shortages'!BG39&gt;0,MAX(0,'MWD Depletions'!BG39-'California Hydrologic Shortages'!BG39),'MWD Depletions'!BG39)</f>
        <v>854377</v>
      </c>
      <c r="BH39" s="95">
        <f>IF('California Hydrologic Shortages'!BH39&gt;0,MAX(0,'MWD Depletions'!BH39-'California Hydrologic Shortages'!BH39),'MWD Depletions'!BH39)</f>
        <v>854377</v>
      </c>
      <c r="BI39" s="97">
        <f>IF('California Hydrologic Shortages'!BI39&gt;0,MAX(0,'MWD Depletions'!BI39-'California Hydrologic Shortages'!BI39),'MWD Depletions'!BI39)</f>
        <v>854377</v>
      </c>
      <c r="BJ39" s="97">
        <f>IF('California Hydrologic Shortages'!BJ39&gt;0,MAX(0,'MWD Depletions'!BJ39-'California Hydrologic Shortages'!BJ39),'MWD Depletions'!BJ39)</f>
        <v>854377</v>
      </c>
      <c r="BK39" s="97">
        <f>IF('California Hydrologic Shortages'!BK39&gt;0,MAX(0,'MWD Depletions'!BK39-'California Hydrologic Shortages'!BK39),'MWD Depletions'!BK39)</f>
        <v>854377</v>
      </c>
      <c r="BL39" s="97">
        <f>IF('California Hydrologic Shortages'!BL39&gt;0,MAX(0,'MWD Depletions'!BL39-'California Hydrologic Shortages'!BL39),'MWD Depletions'!BL39)</f>
        <v>854377</v>
      </c>
      <c r="BM39" s="97">
        <f>IF('California Hydrologic Shortages'!BM39&gt;0,MAX(0,'MWD Depletions'!BM39-'California Hydrologic Shortages'!BM39),'MWD Depletions'!BM39)</f>
        <v>854377</v>
      </c>
      <c r="BN39" s="134">
        <f>IF('California Hydrologic Shortages'!BN39&gt;0,MAX(0,'MWD Depletions'!BN39-'California Hydrologic Shortages'!BN39),'MWD Depletions'!BN39)</f>
        <v>854377</v>
      </c>
      <c r="BO39" s="95">
        <f>IF('California Hydrologic Shortages'!BO39&gt;0,MAX(0,'MWD Depletions'!BO39-'California Hydrologic Shortages'!BO39),'MWD Depletions'!BO39)</f>
        <v>854377</v>
      </c>
      <c r="BP39" s="95">
        <f>IF('California Hydrologic Shortages'!BP39&gt;0,MAX(0,'MWD Depletions'!BP39-'California Hydrologic Shortages'!BP39),'MWD Depletions'!BP39)</f>
        <v>854377</v>
      </c>
      <c r="BQ39" s="95">
        <f>IF('California Hydrologic Shortages'!BQ39&gt;0,MAX(0,'MWD Depletions'!BQ39-'California Hydrologic Shortages'!BQ39),'MWD Depletions'!BQ39)</f>
        <v>854377</v>
      </c>
      <c r="BR39" s="95">
        <f>IF('California Hydrologic Shortages'!BR39&gt;0,MAX(0,'MWD Depletions'!BR39-'California Hydrologic Shortages'!BR39),'MWD Depletions'!BR39)</f>
        <v>854377</v>
      </c>
      <c r="BS39" s="95">
        <f>IF('California Hydrologic Shortages'!BS39&gt;0,MAX(0,'MWD Depletions'!BS39-'California Hydrologic Shortages'!BS39),'MWD Depletions'!BS39)</f>
        <v>854377</v>
      </c>
      <c r="BT39" s="95">
        <f>IF('California Hydrologic Shortages'!BT39&gt;0,MAX(0,'MWD Depletions'!BT39-'California Hydrologic Shortages'!BT39),'MWD Depletions'!BT39)</f>
        <v>854377</v>
      </c>
      <c r="BU39" s="95">
        <f>IF('California Hydrologic Shortages'!BU39&gt;0,MAX(0,'MWD Depletions'!BU39-'California Hydrologic Shortages'!BU39),'MWD Depletions'!BU39)</f>
        <v>854377</v>
      </c>
      <c r="BV39" s="93">
        <f>IF('California Hydrologic Shortages'!BV39&gt;0,MAX(0,'MWD Depletions'!BV39-'California Hydrologic Shortages'!BV39),'MWD Depletions'!BV39)</f>
        <v>854377</v>
      </c>
      <c r="BW39" s="93">
        <f>IF('California Hydrologic Shortages'!BW39&gt;0,MAX(0,'MWD Depletions'!BW39-'California Hydrologic Shortages'!BW39),'MWD Depletions'!BW39)</f>
        <v>854377</v>
      </c>
      <c r="BX39" s="93">
        <f>IF('California Hydrologic Shortages'!BX39&gt;0,MAX(0,'MWD Depletions'!BX39-'California Hydrologic Shortages'!BX39),'MWD Depletions'!BX39)</f>
        <v>854377</v>
      </c>
      <c r="BY39" s="93">
        <f>IF('California Hydrologic Shortages'!BY39&gt;0,MAX(0,'MWD Depletions'!BY39-'California Hydrologic Shortages'!BY39),'MWD Depletions'!BY39)</f>
        <v>854377</v>
      </c>
      <c r="BZ39" s="93">
        <f>IF('California Hydrologic Shortages'!BZ39&gt;0,MAX(0,'MWD Depletions'!BZ39-'California Hydrologic Shortages'!BZ39),'MWD Depletions'!BZ39)</f>
        <v>854377</v>
      </c>
      <c r="CA39" s="94">
        <f>IF('California Hydrologic Shortages'!CA39&gt;0,MAX(0,'MWD Depletions'!CA39-'California Hydrologic Shortages'!CA39),'MWD Depletions'!CA39)</f>
        <v>854377</v>
      </c>
      <c r="CB39" s="95">
        <f>IF('California Hydrologic Shortages'!CB39&gt;0,MAX(0,'MWD Depletions'!CB39-'California Hydrologic Shortages'!CB39),'MWD Depletions'!CB39)</f>
        <v>854377</v>
      </c>
      <c r="CC39" s="97">
        <f>IF('California Hydrologic Shortages'!CC39&gt;0,MAX(0,'MWD Depletions'!CC39-'California Hydrologic Shortages'!CC39),'MWD Depletions'!CC39)</f>
        <v>854377</v>
      </c>
      <c r="CD39" s="97">
        <f>IF('California Hydrologic Shortages'!CD39&gt;0,MAX(0,'MWD Depletions'!CD39-'California Hydrologic Shortages'!CD39),'MWD Depletions'!CD39)</f>
        <v>854377</v>
      </c>
      <c r="CE39" s="97">
        <f>IF('California Hydrologic Shortages'!CE39&gt;0,MAX(0,'MWD Depletions'!CE39-'California Hydrologic Shortages'!CE39),'MWD Depletions'!CE39)</f>
        <v>854377</v>
      </c>
      <c r="CF39" s="95">
        <f>IF('California Hydrologic Shortages'!CF39&gt;0,MAX(0,'MWD Depletions'!CF39-'California Hydrologic Shortages'!CF39),'MWD Depletions'!CF39)</f>
        <v>854377</v>
      </c>
      <c r="CG39" s="95">
        <f>IF('California Hydrologic Shortages'!CG39&gt;0,MAX(0,'MWD Depletions'!CG39-'California Hydrologic Shortages'!CG39),'MWD Depletions'!CG39)</f>
        <v>854377</v>
      </c>
      <c r="CH39" s="95">
        <f>IF('California Hydrologic Shortages'!CH39&gt;0,MAX(0,'MWD Depletions'!CH39-'California Hydrologic Shortages'!CH39),'MWD Depletions'!CH39)</f>
        <v>854377</v>
      </c>
      <c r="CI39" s="95">
        <f>IF('California Hydrologic Shortages'!CI39&gt;0,MAX(0,'MWD Depletions'!CI39-'California Hydrologic Shortages'!CI39),'MWD Depletions'!CI39)</f>
        <v>854377</v>
      </c>
      <c r="CJ39" s="95">
        <f>IF('California Hydrologic Shortages'!CJ39&gt;0,MAX(0,'MWD Depletions'!CJ39-'California Hydrologic Shortages'!CJ39),'MWD Depletions'!CJ39)</f>
        <v>854377</v>
      </c>
      <c r="CK39" s="95">
        <f>IF('California Hydrologic Shortages'!CK39&gt;0,MAX(0,'MWD Depletions'!CK39-'California Hydrologic Shortages'!CK39),'MWD Depletions'!CK39)</f>
        <v>854377</v>
      </c>
      <c r="CL39" s="95">
        <f>IF('California Hydrologic Shortages'!CL39&gt;0,MAX(0,'MWD Depletions'!CL39-'California Hydrologic Shortages'!CL39),'MWD Depletions'!CL39)</f>
        <v>854377</v>
      </c>
      <c r="CM39" s="95">
        <f>IF('California Hydrologic Shortages'!CM39&gt;0,MAX(0,'MWD Depletions'!CM39-'California Hydrologic Shortages'!CM39),'MWD Depletions'!CM39)</f>
        <v>854377</v>
      </c>
      <c r="CN39" s="95">
        <f>IF('California Hydrologic Shortages'!CN39&gt;0,MAX(0,'MWD Depletions'!CN39-'California Hydrologic Shortages'!CN39),'MWD Depletions'!CN39)</f>
        <v>854377</v>
      </c>
      <c r="CO39" s="95">
        <f>IF('California Hydrologic Shortages'!CO39&gt;0,MAX(0,'MWD Depletions'!CO39-'California Hydrologic Shortages'!CO39),'MWD Depletions'!CO39)</f>
        <v>854377</v>
      </c>
      <c r="CP39" s="92"/>
      <c r="CQ39" s="25">
        <f t="shared" si="0"/>
        <v>862162.24175824178</v>
      </c>
      <c r="CR39" s="25">
        <f t="shared" si="1"/>
        <v>1104377</v>
      </c>
      <c r="CS39" s="25">
        <f t="shared" si="2"/>
        <v>415961</v>
      </c>
    </row>
    <row r="40" spans="1:97" ht="14.25" thickBot="1" x14ac:dyDescent="0.3">
      <c r="B40" s="13">
        <v>2044</v>
      </c>
      <c r="C40" s="95">
        <f>IF('California Hydrologic Shortages'!C40&gt;0,MAX(0,'MWD Depletions'!C40-'California Hydrologic Shortages'!C40),'MWD Depletions'!C40)</f>
        <v>854377</v>
      </c>
      <c r="D40" s="95">
        <f>IF('California Hydrologic Shortages'!D40&gt;0,MAX(0,'MWD Depletions'!D40-'California Hydrologic Shortages'!D40),'MWD Depletions'!D40)</f>
        <v>854377</v>
      </c>
      <c r="E40" s="97">
        <f>IF('California Hydrologic Shortages'!E40&gt;0,MAX(0,'MWD Depletions'!E40-'California Hydrologic Shortages'!E40),'MWD Depletions'!E40)</f>
        <v>854377</v>
      </c>
      <c r="F40" s="95">
        <f>IF('California Hydrologic Shortages'!F40&gt;0,MAX(0,'MWD Depletions'!F40-'California Hydrologic Shortages'!F40),'MWD Depletions'!F40)</f>
        <v>854377</v>
      </c>
      <c r="G40" s="95">
        <f>IF('California Hydrologic Shortages'!G40&gt;0,MAX(0,'MWD Depletions'!G40-'California Hydrologic Shortages'!G40),'MWD Depletions'!G40)</f>
        <v>854377</v>
      </c>
      <c r="H40" s="97">
        <f>IF('California Hydrologic Shortages'!H40&gt;0,MAX(0,'MWD Depletions'!H40-'California Hydrologic Shortages'!H40),'MWD Depletions'!H40)</f>
        <v>854377</v>
      </c>
      <c r="I40" s="97">
        <f>IF('California Hydrologic Shortages'!I40&gt;0,MAX(0,'MWD Depletions'!I40-'California Hydrologic Shortages'!I40),'MWD Depletions'!I40)</f>
        <v>854377</v>
      </c>
      <c r="J40" s="97">
        <f>IF('California Hydrologic Shortages'!J40&gt;0,MAX(0,'MWD Depletions'!J40-'California Hydrologic Shortages'!J40),'MWD Depletions'!J40)</f>
        <v>854377</v>
      </c>
      <c r="K40" s="97">
        <f>IF('California Hydrologic Shortages'!K40&gt;0,MAX(0,'MWD Depletions'!K40-'California Hydrologic Shortages'!K40),'MWD Depletions'!K40)</f>
        <v>854377</v>
      </c>
      <c r="L40" s="97">
        <f>IF('California Hydrologic Shortages'!L40&gt;0,MAX(0,'MWD Depletions'!L40-'California Hydrologic Shortages'!L40),'MWD Depletions'!L40)</f>
        <v>854377</v>
      </c>
      <c r="M40" s="97">
        <f>IF('California Hydrologic Shortages'!M40&gt;0,MAX(0,'MWD Depletions'!M40-'California Hydrologic Shortages'!M40),'MWD Depletions'!M40)</f>
        <v>854377</v>
      </c>
      <c r="N40" s="97">
        <f>IF('California Hydrologic Shortages'!N40&gt;0,MAX(0,'MWD Depletions'!N40-'California Hydrologic Shortages'!N40),'MWD Depletions'!N40)</f>
        <v>854377</v>
      </c>
      <c r="O40" s="97">
        <f>IF('California Hydrologic Shortages'!O40&gt;0,MAX(0,'MWD Depletions'!O40-'California Hydrologic Shortages'!O40),'MWD Depletions'!O40)</f>
        <v>854377</v>
      </c>
      <c r="P40" s="97">
        <f>IF('California Hydrologic Shortages'!P40&gt;0,MAX(0,'MWD Depletions'!P40-'California Hydrologic Shortages'!P40),'MWD Depletions'!P40)</f>
        <v>854377</v>
      </c>
      <c r="Q40" s="101">
        <f>IF('California Hydrologic Shortages'!Q40&gt;0,MAX(0,'MWD Depletions'!Q40-'California Hydrologic Shortages'!Q40),'MWD Depletions'!Q40)</f>
        <v>854377</v>
      </c>
      <c r="R40" s="97">
        <f>IF('California Hydrologic Shortages'!R40&gt;0,MAX(0,'MWD Depletions'!R40-'California Hydrologic Shortages'!R40),'MWD Depletions'!R40)</f>
        <v>854377</v>
      </c>
      <c r="S40" s="97">
        <f>IF('California Hydrologic Shortages'!S40&gt;0,MAX(0,'MWD Depletions'!S40-'California Hydrologic Shortages'!S40),'MWD Depletions'!S40)</f>
        <v>854377</v>
      </c>
      <c r="T40" s="101">
        <f>IF('California Hydrologic Shortages'!T40&gt;0,MAX(0,'MWD Depletions'!T40-'California Hydrologic Shortages'!T40),'MWD Depletions'!T40)</f>
        <v>751570</v>
      </c>
      <c r="U40" s="97">
        <f>IF('California Hydrologic Shortages'!U40&gt;0,MAX(0,'MWD Depletions'!U40-'California Hydrologic Shortages'!U40),'MWD Depletions'!U40)</f>
        <v>854377</v>
      </c>
      <c r="V40" s="97">
        <f>IF('California Hydrologic Shortages'!V40&gt;0,MAX(0,'MWD Depletions'!V40-'California Hydrologic Shortages'!V40),'MWD Depletions'!V40)</f>
        <v>854377</v>
      </c>
      <c r="W40" s="97">
        <f>IF('California Hydrologic Shortages'!W40&gt;0,MAX(0,'MWD Depletions'!W40-'California Hydrologic Shortages'!W40),'MWD Depletions'!W40)</f>
        <v>854377</v>
      </c>
      <c r="X40" s="97">
        <f>IF('California Hydrologic Shortages'!X40&gt;0,MAX(0,'MWD Depletions'!X40-'California Hydrologic Shortages'!X40),'MWD Depletions'!X40)</f>
        <v>854377</v>
      </c>
      <c r="Y40" s="97">
        <f>IF('California Hydrologic Shortages'!Y40&gt;0,MAX(0,'MWD Depletions'!Y40-'California Hydrologic Shortages'!Y40),'MWD Depletions'!Y40)</f>
        <v>854377</v>
      </c>
      <c r="Z40" s="97">
        <f>IF('California Hydrologic Shortages'!Z40&gt;0,MAX(0,'MWD Depletions'!Z40-'California Hydrologic Shortages'!Z40),'MWD Depletions'!Z40)</f>
        <v>854377</v>
      </c>
      <c r="AA40" s="97">
        <f>IF('California Hydrologic Shortages'!AA40&gt;0,MAX(0,'MWD Depletions'!AA40-'California Hydrologic Shortages'!AA40),'MWD Depletions'!AA40)</f>
        <v>854377</v>
      </c>
      <c r="AB40" s="97">
        <f>IF('California Hydrologic Shortages'!AB40&gt;0,MAX(0,'MWD Depletions'!AB40-'California Hydrologic Shortages'!AB40),'MWD Depletions'!AB40)</f>
        <v>854377</v>
      </c>
      <c r="AC40" s="101">
        <f>IF('California Hydrologic Shortages'!AC40&gt;0,MAX(0,'MWD Depletions'!AC40-'California Hydrologic Shortages'!AC40),'MWD Depletions'!AC40)</f>
        <v>575539</v>
      </c>
      <c r="AD40" s="101">
        <f>IF('California Hydrologic Shortages'!AD40&gt;0,MAX(0,'MWD Depletions'!AD40-'California Hydrologic Shortages'!AD40),'MWD Depletions'!AD40)</f>
        <v>432324</v>
      </c>
      <c r="AE40" s="97">
        <f>IF('California Hydrologic Shortages'!AE40&gt;0,MAX(0,'MWD Depletions'!AE40-'California Hydrologic Shortages'!AE40),'MWD Depletions'!AE40)</f>
        <v>854377</v>
      </c>
      <c r="AF40" s="97">
        <f>IF('California Hydrologic Shortages'!AF40&gt;0,MAX(0,'MWD Depletions'!AF40-'California Hydrologic Shortages'!AF40),'MWD Depletions'!AF40)</f>
        <v>854377</v>
      </c>
      <c r="AG40" s="97">
        <f>IF('California Hydrologic Shortages'!AG40&gt;0,MAX(0,'MWD Depletions'!AG40-'California Hydrologic Shortages'!AG40),'MWD Depletions'!AG40)</f>
        <v>854377</v>
      </c>
      <c r="AH40" s="97">
        <f>IF('California Hydrologic Shortages'!AH40&gt;0,MAX(0,'MWD Depletions'!AH40-'California Hydrologic Shortages'!AH40),'MWD Depletions'!AH40)</f>
        <v>854377</v>
      </c>
      <c r="AI40" s="97">
        <f>IF('California Hydrologic Shortages'!AI40&gt;0,MAX(0,'MWD Depletions'!AI40-'California Hydrologic Shortages'!AI40),'MWD Depletions'!AI40)</f>
        <v>854377</v>
      </c>
      <c r="AJ40" s="97">
        <f>IF('California Hydrologic Shortages'!AJ40&gt;0,MAX(0,'MWD Depletions'!AJ40-'California Hydrologic Shortages'!AJ40),'MWD Depletions'!AJ40)</f>
        <v>854377</v>
      </c>
      <c r="AK40" s="95">
        <f>IF('California Hydrologic Shortages'!AK40&gt;0,MAX(0,'MWD Depletions'!AK40-'California Hydrologic Shortages'!AK40),'MWD Depletions'!AK40)</f>
        <v>854377</v>
      </c>
      <c r="AL40" s="93">
        <f>IF('California Hydrologic Shortages'!AL40&gt;0,MAX(0,'MWD Depletions'!AL40-'California Hydrologic Shortages'!AL40),'MWD Depletions'!AL40)</f>
        <v>854377</v>
      </c>
      <c r="AM40" s="96">
        <f>IF('California Hydrologic Shortages'!AM40&gt;0,MAX(0,'MWD Depletions'!AM40-'California Hydrologic Shortages'!AM40),'MWD Depletions'!AM40)</f>
        <v>1104377</v>
      </c>
      <c r="AN40" s="96">
        <f>IF('California Hydrologic Shortages'!AN40&gt;0,MAX(0,'MWD Depletions'!AN40-'California Hydrologic Shortages'!AN40),'MWD Depletions'!AN40)</f>
        <v>1104377</v>
      </c>
      <c r="AO40" s="96">
        <f>IF('California Hydrologic Shortages'!AO40&gt;0,MAX(0,'MWD Depletions'!AO40-'California Hydrologic Shortages'!AO40),'MWD Depletions'!AO40)</f>
        <v>1104377</v>
      </c>
      <c r="AP40" s="96">
        <f>IF('California Hydrologic Shortages'!AP40&gt;0,MAX(0,'MWD Depletions'!AP40-'California Hydrologic Shortages'!AP40),'MWD Depletions'!AP40)</f>
        <v>1104377</v>
      </c>
      <c r="AQ40" s="93">
        <f>IF('California Hydrologic Shortages'!AQ40&gt;0,MAX(0,'MWD Depletions'!AQ40-'California Hydrologic Shortages'!AQ40),'MWD Depletions'!AQ40)</f>
        <v>854377</v>
      </c>
      <c r="AR40" s="93">
        <f>IF('California Hydrologic Shortages'!AR40&gt;0,MAX(0,'MWD Depletions'!AR40-'California Hydrologic Shortages'!AR40),'MWD Depletions'!AR40)</f>
        <v>854377</v>
      </c>
      <c r="AS40" s="93">
        <f>IF('California Hydrologic Shortages'!AS40&gt;0,MAX(0,'MWD Depletions'!AS40-'California Hydrologic Shortages'!AS40),'MWD Depletions'!AS40)</f>
        <v>854377</v>
      </c>
      <c r="AT40" s="93">
        <f>IF('California Hydrologic Shortages'!AT40&gt;0,MAX(0,'MWD Depletions'!AT40-'California Hydrologic Shortages'!AT40),'MWD Depletions'!AT40)</f>
        <v>854377</v>
      </c>
      <c r="AU40" s="93">
        <f>IF('California Hydrologic Shortages'!AU40&gt;0,MAX(0,'MWD Depletions'!AU40-'California Hydrologic Shortages'!AU40),'MWD Depletions'!AU40)</f>
        <v>854377</v>
      </c>
      <c r="AV40" s="93">
        <f>IF('California Hydrologic Shortages'!AV40&gt;0,MAX(0,'MWD Depletions'!AV40-'California Hydrologic Shortages'!AV40),'MWD Depletions'!AV40)</f>
        <v>854377</v>
      </c>
      <c r="AW40" s="93">
        <f>IF('California Hydrologic Shortages'!AW40&gt;0,MAX(0,'MWD Depletions'!AW40-'California Hydrologic Shortages'!AW40),'MWD Depletions'!AW40)</f>
        <v>854377</v>
      </c>
      <c r="AX40" s="93">
        <f>IF('California Hydrologic Shortages'!AX40&gt;0,MAX(0,'MWD Depletions'!AX40-'California Hydrologic Shortages'!AX40),'MWD Depletions'!AX40)</f>
        <v>854377</v>
      </c>
      <c r="AY40" s="93">
        <f>IF('California Hydrologic Shortages'!AY40&gt;0,MAX(0,'MWD Depletions'!AY40-'California Hydrologic Shortages'!AY40),'MWD Depletions'!AY40)</f>
        <v>854377</v>
      </c>
      <c r="AZ40" s="93">
        <f>IF('California Hydrologic Shortages'!AZ40&gt;0,MAX(0,'MWD Depletions'!AZ40-'California Hydrologic Shortages'!AZ40),'MWD Depletions'!AZ40)</f>
        <v>854377</v>
      </c>
      <c r="BA40" s="93">
        <f>IF('California Hydrologic Shortages'!BA40&gt;0,MAX(0,'MWD Depletions'!BA40-'California Hydrologic Shortages'!BA40),'MWD Depletions'!BA40)</f>
        <v>854377</v>
      </c>
      <c r="BB40" s="93">
        <f>IF('California Hydrologic Shortages'!BB40&gt;0,MAX(0,'MWD Depletions'!BB40-'California Hydrologic Shortages'!BB40),'MWD Depletions'!BB40)</f>
        <v>854377</v>
      </c>
      <c r="BC40" s="94">
        <f>IF('California Hydrologic Shortages'!BC40&gt;0,MAX(0,'MWD Depletions'!BC40-'California Hydrologic Shortages'!BC40),'MWD Depletions'!BC40)</f>
        <v>854377</v>
      </c>
      <c r="BD40" s="94">
        <f>IF('California Hydrologic Shortages'!BD40&gt;0,MAX(0,'MWD Depletions'!BD40-'California Hydrologic Shortages'!BD40),'MWD Depletions'!BD40)</f>
        <v>854377</v>
      </c>
      <c r="BE40" s="95">
        <f>IF('California Hydrologic Shortages'!BE40&gt;0,MAX(0,'MWD Depletions'!BE40-'California Hydrologic Shortages'!BE40),'MWD Depletions'!BE40)</f>
        <v>854377</v>
      </c>
      <c r="BF40" s="95">
        <f>IF('California Hydrologic Shortages'!BF40&gt;0,MAX(0,'MWD Depletions'!BF40-'California Hydrologic Shortages'!BF40),'MWD Depletions'!BF40)</f>
        <v>854377</v>
      </c>
      <c r="BG40" s="95">
        <f>IF('California Hydrologic Shortages'!BG40&gt;0,MAX(0,'MWD Depletions'!BG40-'California Hydrologic Shortages'!BG40),'MWD Depletions'!BG40)</f>
        <v>854377</v>
      </c>
      <c r="BH40" s="97">
        <f>IF('California Hydrologic Shortages'!BH40&gt;0,MAX(0,'MWD Depletions'!BH40-'California Hydrologic Shortages'!BH40),'MWD Depletions'!BH40)</f>
        <v>854377</v>
      </c>
      <c r="BI40" s="97">
        <f>IF('California Hydrologic Shortages'!BI40&gt;0,MAX(0,'MWD Depletions'!BI40-'California Hydrologic Shortages'!BI40),'MWD Depletions'!BI40)</f>
        <v>854377</v>
      </c>
      <c r="BJ40" s="97">
        <f>IF('California Hydrologic Shortages'!BJ40&gt;0,MAX(0,'MWD Depletions'!BJ40-'California Hydrologic Shortages'!BJ40),'MWD Depletions'!BJ40)</f>
        <v>854377</v>
      </c>
      <c r="BK40" s="97">
        <f>IF('California Hydrologic Shortages'!BK40&gt;0,MAX(0,'MWD Depletions'!BK40-'California Hydrologic Shortages'!BK40),'MWD Depletions'!BK40)</f>
        <v>854377</v>
      </c>
      <c r="BL40" s="97">
        <f>IF('California Hydrologic Shortages'!BL40&gt;0,MAX(0,'MWD Depletions'!BL40-'California Hydrologic Shortages'!BL40),'MWD Depletions'!BL40)</f>
        <v>854377</v>
      </c>
      <c r="BM40" s="134">
        <f>IF('California Hydrologic Shortages'!BM40&gt;0,MAX(0,'MWD Depletions'!BM40-'California Hydrologic Shortages'!BM40),'MWD Depletions'!BM40)</f>
        <v>854377</v>
      </c>
      <c r="BN40" s="95">
        <f>IF('California Hydrologic Shortages'!BN40&gt;0,MAX(0,'MWD Depletions'!BN40-'California Hydrologic Shortages'!BN40),'MWD Depletions'!BN40)</f>
        <v>854377</v>
      </c>
      <c r="BO40" s="97">
        <f>IF('California Hydrologic Shortages'!BO40&gt;0,MAX(0,'MWD Depletions'!BO40-'California Hydrologic Shortages'!BO40),'MWD Depletions'!BO40)</f>
        <v>854377</v>
      </c>
      <c r="BP40" s="95">
        <f>IF('California Hydrologic Shortages'!BP40&gt;0,MAX(0,'MWD Depletions'!BP40-'California Hydrologic Shortages'!BP40),'MWD Depletions'!BP40)</f>
        <v>854377</v>
      </c>
      <c r="BQ40" s="95">
        <f>IF('California Hydrologic Shortages'!BQ40&gt;0,MAX(0,'MWD Depletions'!BQ40-'California Hydrologic Shortages'!BQ40),'MWD Depletions'!BQ40)</f>
        <v>854377</v>
      </c>
      <c r="BR40" s="95">
        <f>IF('California Hydrologic Shortages'!BR40&gt;0,MAX(0,'MWD Depletions'!BR40-'California Hydrologic Shortages'!BR40),'MWD Depletions'!BR40)</f>
        <v>854377</v>
      </c>
      <c r="BS40" s="94">
        <f>IF('California Hydrologic Shortages'!BS40&gt;0,MAX(0,'MWD Depletions'!BS40-'California Hydrologic Shortages'!BS40),'MWD Depletions'!BS40)</f>
        <v>854377</v>
      </c>
      <c r="BT40" s="95">
        <f>IF('California Hydrologic Shortages'!BT40&gt;0,MAX(0,'MWD Depletions'!BT40-'California Hydrologic Shortages'!BT40),'MWD Depletions'!BT40)</f>
        <v>854377</v>
      </c>
      <c r="BU40" s="94">
        <f>IF('California Hydrologic Shortages'!BU40&gt;0,MAX(0,'MWD Depletions'!BU40-'California Hydrologic Shortages'!BU40),'MWD Depletions'!BU40)</f>
        <v>854377</v>
      </c>
      <c r="BV40" s="93">
        <f>IF('California Hydrologic Shortages'!BV40&gt;0,MAX(0,'MWD Depletions'!BV40-'California Hydrologic Shortages'!BV40),'MWD Depletions'!BV40)</f>
        <v>854377</v>
      </c>
      <c r="BW40" s="94">
        <f>IF('California Hydrologic Shortages'!BW40&gt;0,MAX(0,'MWD Depletions'!BW40-'California Hydrologic Shortages'!BW40),'MWD Depletions'!BW40)</f>
        <v>854377</v>
      </c>
      <c r="BX40" s="93">
        <f>IF('California Hydrologic Shortages'!BX40&gt;0,MAX(0,'MWD Depletions'!BX40-'California Hydrologic Shortages'!BX40),'MWD Depletions'!BX40)</f>
        <v>854377</v>
      </c>
      <c r="BY40" s="94">
        <f>IF('California Hydrologic Shortages'!BY40&gt;0,MAX(0,'MWD Depletions'!BY40-'California Hydrologic Shortages'!BY40),'MWD Depletions'!BY40)</f>
        <v>854377</v>
      </c>
      <c r="BZ40" s="94">
        <f>IF('California Hydrologic Shortages'!BZ40&gt;0,MAX(0,'MWD Depletions'!BZ40-'California Hydrologic Shortages'!BZ40),'MWD Depletions'!BZ40)</f>
        <v>854377</v>
      </c>
      <c r="CA40" s="95">
        <f>IF('California Hydrologic Shortages'!CA40&gt;0,MAX(0,'MWD Depletions'!CA40-'California Hydrologic Shortages'!CA40),'MWD Depletions'!CA40)</f>
        <v>854377</v>
      </c>
      <c r="CB40" s="97">
        <f>IF('California Hydrologic Shortages'!CB40&gt;0,MAX(0,'MWD Depletions'!CB40-'California Hydrologic Shortages'!CB40),'MWD Depletions'!CB40)</f>
        <v>854377</v>
      </c>
      <c r="CC40" s="97">
        <f>IF('California Hydrologic Shortages'!CC40&gt;0,MAX(0,'MWD Depletions'!CC40-'California Hydrologic Shortages'!CC40),'MWD Depletions'!CC40)</f>
        <v>854377</v>
      </c>
      <c r="CD40" s="97">
        <f>IF('California Hydrologic Shortages'!CD40&gt;0,MAX(0,'MWD Depletions'!CD40-'California Hydrologic Shortages'!CD40),'MWD Depletions'!CD40)</f>
        <v>854377</v>
      </c>
      <c r="CE40" s="97">
        <f>IF('California Hydrologic Shortages'!CE40&gt;0,MAX(0,'MWD Depletions'!CE40-'California Hydrologic Shortages'!CE40),'MWD Depletions'!CE40)</f>
        <v>854377</v>
      </c>
      <c r="CF40" s="95">
        <f>IF('California Hydrologic Shortages'!CF40&gt;0,MAX(0,'MWD Depletions'!CF40-'California Hydrologic Shortages'!CF40),'MWD Depletions'!CF40)</f>
        <v>854377</v>
      </c>
      <c r="CG40" s="95">
        <f>IF('California Hydrologic Shortages'!CG40&gt;0,MAX(0,'MWD Depletions'!CG40-'California Hydrologic Shortages'!CG40),'MWD Depletions'!CG40)</f>
        <v>854377</v>
      </c>
      <c r="CH40" s="95">
        <f>IF('California Hydrologic Shortages'!CH40&gt;0,MAX(0,'MWD Depletions'!CH40-'California Hydrologic Shortages'!CH40),'MWD Depletions'!CH40)</f>
        <v>854377</v>
      </c>
      <c r="CI40" s="95">
        <f>IF('California Hydrologic Shortages'!CI40&gt;0,MAX(0,'MWD Depletions'!CI40-'California Hydrologic Shortages'!CI40),'MWD Depletions'!CI40)</f>
        <v>854377</v>
      </c>
      <c r="CJ40" s="95">
        <f>IF('California Hydrologic Shortages'!CJ40&gt;0,MAX(0,'MWD Depletions'!CJ40-'California Hydrologic Shortages'!CJ40),'MWD Depletions'!CJ40)</f>
        <v>854377</v>
      </c>
      <c r="CK40" s="95">
        <f>IF('California Hydrologic Shortages'!CK40&gt;0,MAX(0,'MWD Depletions'!CK40-'California Hydrologic Shortages'!CK40),'MWD Depletions'!CK40)</f>
        <v>854377</v>
      </c>
      <c r="CL40" s="95">
        <f>IF('California Hydrologic Shortages'!CL40&gt;0,MAX(0,'MWD Depletions'!CL40-'California Hydrologic Shortages'!CL40),'MWD Depletions'!CL40)</f>
        <v>854377</v>
      </c>
      <c r="CM40" s="95">
        <f>IF('California Hydrologic Shortages'!CM40&gt;0,MAX(0,'MWD Depletions'!CM40-'California Hydrologic Shortages'!CM40),'MWD Depletions'!CM40)</f>
        <v>854377</v>
      </c>
      <c r="CN40" s="95">
        <f>IF('California Hydrologic Shortages'!CN40&gt;0,MAX(0,'MWD Depletions'!CN40-'California Hydrologic Shortages'!CN40),'MWD Depletions'!CN40)</f>
        <v>854377</v>
      </c>
      <c r="CO40" s="95">
        <f>IF('California Hydrologic Shortages'!CO40&gt;0,MAX(0,'MWD Depletions'!CO40-'California Hydrologic Shortages'!CO40),'MWD Depletions'!CO40)</f>
        <v>854377</v>
      </c>
      <c r="CP40" s="92"/>
      <c r="CQ40" s="25">
        <f t="shared" si="0"/>
        <v>856534.16483516479</v>
      </c>
      <c r="CR40" s="25">
        <f t="shared" si="1"/>
        <v>1104377</v>
      </c>
      <c r="CS40" s="25">
        <f t="shared" si="2"/>
        <v>432324</v>
      </c>
    </row>
    <row r="41" spans="1:97" ht="14.25" thickBot="1" x14ac:dyDescent="0.3">
      <c r="B41" s="13">
        <v>2045</v>
      </c>
      <c r="C41" s="95">
        <f>IF('California Hydrologic Shortages'!C41&gt;0,MAX(0,'MWD Depletions'!C41-'California Hydrologic Shortages'!C41),'MWD Depletions'!C41)</f>
        <v>854377</v>
      </c>
      <c r="D41" s="95">
        <f>IF('California Hydrologic Shortages'!D41&gt;0,MAX(0,'MWD Depletions'!D41-'California Hydrologic Shortages'!D41),'MWD Depletions'!D41)</f>
        <v>854377</v>
      </c>
      <c r="E41" s="95">
        <f>IF('California Hydrologic Shortages'!E41&gt;0,MAX(0,'MWD Depletions'!E41-'California Hydrologic Shortages'!E41),'MWD Depletions'!E41)</f>
        <v>854377</v>
      </c>
      <c r="F41" s="95">
        <f>IF('California Hydrologic Shortages'!F41&gt;0,MAX(0,'MWD Depletions'!F41-'California Hydrologic Shortages'!F41),'MWD Depletions'!F41)</f>
        <v>854377</v>
      </c>
      <c r="G41" s="97">
        <f>IF('California Hydrologic Shortages'!G41&gt;0,MAX(0,'MWD Depletions'!G41-'California Hydrologic Shortages'!G41),'MWD Depletions'!G41)</f>
        <v>854377</v>
      </c>
      <c r="H41" s="97">
        <f>IF('California Hydrologic Shortages'!H41&gt;0,MAX(0,'MWD Depletions'!H41-'California Hydrologic Shortages'!H41),'MWD Depletions'!H41)</f>
        <v>854377</v>
      </c>
      <c r="I41" s="97">
        <f>IF('California Hydrologic Shortages'!I41&gt;0,MAX(0,'MWD Depletions'!I41-'California Hydrologic Shortages'!I41),'MWD Depletions'!I41)</f>
        <v>854377</v>
      </c>
      <c r="J41" s="97">
        <f>IF('California Hydrologic Shortages'!J41&gt;0,MAX(0,'MWD Depletions'!J41-'California Hydrologic Shortages'!J41),'MWD Depletions'!J41)</f>
        <v>854377</v>
      </c>
      <c r="K41" s="97">
        <f>IF('California Hydrologic Shortages'!K41&gt;0,MAX(0,'MWD Depletions'!K41-'California Hydrologic Shortages'!K41),'MWD Depletions'!K41)</f>
        <v>854377</v>
      </c>
      <c r="L41" s="97">
        <f>IF('California Hydrologic Shortages'!L41&gt;0,MAX(0,'MWD Depletions'!L41-'California Hydrologic Shortages'!L41),'MWD Depletions'!L41)</f>
        <v>854377</v>
      </c>
      <c r="M41" s="97">
        <f>IF('California Hydrologic Shortages'!M41&gt;0,MAX(0,'MWD Depletions'!M41-'California Hydrologic Shortages'!M41),'MWD Depletions'!M41)</f>
        <v>854377</v>
      </c>
      <c r="N41" s="97">
        <f>IF('California Hydrologic Shortages'!N41&gt;0,MAX(0,'MWD Depletions'!N41-'California Hydrologic Shortages'!N41),'MWD Depletions'!N41)</f>
        <v>854377</v>
      </c>
      <c r="O41" s="101">
        <f>IF('California Hydrologic Shortages'!O41&gt;0,MAX(0,'MWD Depletions'!O41-'California Hydrologic Shortages'!O41),'MWD Depletions'!O41)</f>
        <v>837902</v>
      </c>
      <c r="P41" s="101">
        <f>IF('California Hydrologic Shortages'!P41&gt;0,MAX(0,'MWD Depletions'!P41-'California Hydrologic Shortages'!P41),'MWD Depletions'!P41)</f>
        <v>854377</v>
      </c>
      <c r="Q41" s="97">
        <f>IF('California Hydrologic Shortages'!Q41&gt;0,MAX(0,'MWD Depletions'!Q41-'California Hydrologic Shortages'!Q41),'MWD Depletions'!Q41)</f>
        <v>854377</v>
      </c>
      <c r="R41" s="97">
        <f>IF('California Hydrologic Shortages'!R41&gt;0,MAX(0,'MWD Depletions'!R41-'California Hydrologic Shortages'!R41),'MWD Depletions'!R41)</f>
        <v>854377</v>
      </c>
      <c r="S41" s="101">
        <f>IF('California Hydrologic Shortages'!S41&gt;0,MAX(0,'MWD Depletions'!S41-'California Hydrologic Shortages'!S41),'MWD Depletions'!S41)</f>
        <v>750856</v>
      </c>
      <c r="T41" s="97">
        <f>IF('California Hydrologic Shortages'!T41&gt;0,MAX(0,'MWD Depletions'!T41-'California Hydrologic Shortages'!T41),'MWD Depletions'!T41)</f>
        <v>854377</v>
      </c>
      <c r="U41" s="97">
        <f>IF('California Hydrologic Shortages'!U41&gt;0,MAX(0,'MWD Depletions'!U41-'California Hydrologic Shortages'!U41),'MWD Depletions'!U41)</f>
        <v>854377</v>
      </c>
      <c r="V41" s="97">
        <f>IF('California Hydrologic Shortages'!V41&gt;0,MAX(0,'MWD Depletions'!V41-'California Hydrologic Shortages'!V41),'MWD Depletions'!V41)</f>
        <v>854377</v>
      </c>
      <c r="W41" s="97">
        <f>IF('California Hydrologic Shortages'!W41&gt;0,MAX(0,'MWD Depletions'!W41-'California Hydrologic Shortages'!W41),'MWD Depletions'!W41)</f>
        <v>854377</v>
      </c>
      <c r="X41" s="97">
        <f>IF('California Hydrologic Shortages'!X41&gt;0,MAX(0,'MWD Depletions'!X41-'California Hydrologic Shortages'!X41),'MWD Depletions'!X41)</f>
        <v>854377</v>
      </c>
      <c r="Y41" s="97">
        <f>IF('California Hydrologic Shortages'!Y41&gt;0,MAX(0,'MWD Depletions'!Y41-'California Hydrologic Shortages'!Y41),'MWD Depletions'!Y41)</f>
        <v>854377</v>
      </c>
      <c r="Z41" s="97">
        <f>IF('California Hydrologic Shortages'!Z41&gt;0,MAX(0,'MWD Depletions'!Z41-'California Hydrologic Shortages'!Z41),'MWD Depletions'!Z41)</f>
        <v>854377</v>
      </c>
      <c r="AA41" s="97">
        <f>IF('California Hydrologic Shortages'!AA41&gt;0,MAX(0,'MWD Depletions'!AA41-'California Hydrologic Shortages'!AA41),'MWD Depletions'!AA41)</f>
        <v>854377</v>
      </c>
      <c r="AB41" s="101">
        <f>IF('California Hydrologic Shortages'!AB41&gt;0,MAX(0,'MWD Depletions'!AB41-'California Hydrologic Shortages'!AB41),'MWD Depletions'!AB41)</f>
        <v>751249</v>
      </c>
      <c r="AC41" s="101">
        <f>IF('California Hydrologic Shortages'!AC41&gt;0,MAX(0,'MWD Depletions'!AC41-'California Hydrologic Shortages'!AC41),'MWD Depletions'!AC41)</f>
        <v>445346</v>
      </c>
      <c r="AD41" s="97">
        <f>IF('California Hydrologic Shortages'!AD41&gt;0,MAX(0,'MWD Depletions'!AD41-'California Hydrologic Shortages'!AD41),'MWD Depletions'!AD41)</f>
        <v>854377</v>
      </c>
      <c r="AE41" s="97">
        <f>IF('California Hydrologic Shortages'!AE41&gt;0,MAX(0,'MWD Depletions'!AE41-'California Hydrologic Shortages'!AE41),'MWD Depletions'!AE41)</f>
        <v>854377</v>
      </c>
      <c r="AF41" s="97">
        <f>IF('California Hydrologic Shortages'!AF41&gt;0,MAX(0,'MWD Depletions'!AF41-'California Hydrologic Shortages'!AF41),'MWD Depletions'!AF41)</f>
        <v>854377</v>
      </c>
      <c r="AG41" s="97">
        <f>IF('California Hydrologic Shortages'!AG41&gt;0,MAX(0,'MWD Depletions'!AG41-'California Hydrologic Shortages'!AG41),'MWD Depletions'!AG41)</f>
        <v>854377</v>
      </c>
      <c r="AH41" s="97">
        <f>IF('California Hydrologic Shortages'!AH41&gt;0,MAX(0,'MWD Depletions'!AH41-'California Hydrologic Shortages'!AH41),'MWD Depletions'!AH41)</f>
        <v>854377</v>
      </c>
      <c r="AI41" s="97">
        <f>IF('California Hydrologic Shortages'!AI41&gt;0,MAX(0,'MWD Depletions'!AI41-'California Hydrologic Shortages'!AI41),'MWD Depletions'!AI41)</f>
        <v>854377</v>
      </c>
      <c r="AJ41" s="95">
        <f>IF('California Hydrologic Shortages'!AJ41&gt;0,MAX(0,'MWD Depletions'!AJ41-'California Hydrologic Shortages'!AJ41),'MWD Depletions'!AJ41)</f>
        <v>854377</v>
      </c>
      <c r="AK41" s="93">
        <f>IF('California Hydrologic Shortages'!AK41&gt;0,MAX(0,'MWD Depletions'!AK41-'California Hydrologic Shortages'!AK41),'MWD Depletions'!AK41)</f>
        <v>854377</v>
      </c>
      <c r="AL41" s="96">
        <f>IF('California Hydrologic Shortages'!AL41&gt;0,MAX(0,'MWD Depletions'!AL41-'California Hydrologic Shortages'!AL41),'MWD Depletions'!AL41)</f>
        <v>1104377</v>
      </c>
      <c r="AM41" s="96">
        <f>IF('California Hydrologic Shortages'!AM41&gt;0,MAX(0,'MWD Depletions'!AM41-'California Hydrologic Shortages'!AM41),'MWD Depletions'!AM41)</f>
        <v>1104377</v>
      </c>
      <c r="AN41" s="93">
        <f>IF('California Hydrologic Shortages'!AN41&gt;0,MAX(0,'MWD Depletions'!AN41-'California Hydrologic Shortages'!AN41),'MWD Depletions'!AN41)</f>
        <v>854377</v>
      </c>
      <c r="AO41" s="93">
        <f>IF('California Hydrologic Shortages'!AO41&gt;0,MAX(0,'MWD Depletions'!AO41-'California Hydrologic Shortages'!AO41),'MWD Depletions'!AO41)</f>
        <v>854377</v>
      </c>
      <c r="AP41" s="93">
        <f>IF('California Hydrologic Shortages'!AP41&gt;0,MAX(0,'MWD Depletions'!AP41-'California Hydrologic Shortages'!AP41),'MWD Depletions'!AP41)</f>
        <v>854377</v>
      </c>
      <c r="AQ41" s="93">
        <f>IF('California Hydrologic Shortages'!AQ41&gt;0,MAX(0,'MWD Depletions'!AQ41-'California Hydrologic Shortages'!AQ41),'MWD Depletions'!AQ41)</f>
        <v>854377</v>
      </c>
      <c r="AR41" s="93">
        <f>IF('California Hydrologic Shortages'!AR41&gt;0,MAX(0,'MWD Depletions'!AR41-'California Hydrologic Shortages'!AR41),'MWD Depletions'!AR41)</f>
        <v>854377</v>
      </c>
      <c r="AS41" s="93">
        <f>IF('California Hydrologic Shortages'!AS41&gt;0,MAX(0,'MWD Depletions'!AS41-'California Hydrologic Shortages'!AS41),'MWD Depletions'!AS41)</f>
        <v>854377</v>
      </c>
      <c r="AT41" s="93">
        <f>IF('California Hydrologic Shortages'!AT41&gt;0,MAX(0,'MWD Depletions'!AT41-'California Hydrologic Shortages'!AT41),'MWD Depletions'!AT41)</f>
        <v>854377</v>
      </c>
      <c r="AU41" s="93">
        <f>IF('California Hydrologic Shortages'!AU41&gt;0,MAX(0,'MWD Depletions'!AU41-'California Hydrologic Shortages'!AU41),'MWD Depletions'!AU41)</f>
        <v>854377</v>
      </c>
      <c r="AV41" s="93">
        <f>IF('California Hydrologic Shortages'!AV41&gt;0,MAX(0,'MWD Depletions'!AV41-'California Hydrologic Shortages'!AV41),'MWD Depletions'!AV41)</f>
        <v>854377</v>
      </c>
      <c r="AW41" s="93">
        <f>IF('California Hydrologic Shortages'!AW41&gt;0,MAX(0,'MWD Depletions'!AW41-'California Hydrologic Shortages'!AW41),'MWD Depletions'!AW41)</f>
        <v>854377</v>
      </c>
      <c r="AX41" s="93">
        <f>IF('California Hydrologic Shortages'!AX41&gt;0,MAX(0,'MWD Depletions'!AX41-'California Hydrologic Shortages'!AX41),'MWD Depletions'!AX41)</f>
        <v>854377</v>
      </c>
      <c r="AY41" s="93">
        <f>IF('California Hydrologic Shortages'!AY41&gt;0,MAX(0,'MWD Depletions'!AY41-'California Hydrologic Shortages'!AY41),'MWD Depletions'!AY41)</f>
        <v>854377</v>
      </c>
      <c r="AZ41" s="93">
        <f>IF('California Hydrologic Shortages'!AZ41&gt;0,MAX(0,'MWD Depletions'!AZ41-'California Hydrologic Shortages'!AZ41),'MWD Depletions'!AZ41)</f>
        <v>854377</v>
      </c>
      <c r="BA41" s="93">
        <f>IF('California Hydrologic Shortages'!BA41&gt;0,MAX(0,'MWD Depletions'!BA41-'California Hydrologic Shortages'!BA41),'MWD Depletions'!BA41)</f>
        <v>854377</v>
      </c>
      <c r="BB41" s="94">
        <f>IF('California Hydrologic Shortages'!BB41&gt;0,MAX(0,'MWD Depletions'!BB41-'California Hydrologic Shortages'!BB41),'MWD Depletions'!BB41)</f>
        <v>854377</v>
      </c>
      <c r="BC41" s="94">
        <f>IF('California Hydrologic Shortages'!BC41&gt;0,MAX(0,'MWD Depletions'!BC41-'California Hydrologic Shortages'!BC41),'MWD Depletions'!BC41)</f>
        <v>854377</v>
      </c>
      <c r="BD41" s="95">
        <f>IF('California Hydrologic Shortages'!BD41&gt;0,MAX(0,'MWD Depletions'!BD41-'California Hydrologic Shortages'!BD41),'MWD Depletions'!BD41)</f>
        <v>854377</v>
      </c>
      <c r="BE41" s="95">
        <f>IF('California Hydrologic Shortages'!BE41&gt;0,MAX(0,'MWD Depletions'!BE41-'California Hydrologic Shortages'!BE41),'MWD Depletions'!BE41)</f>
        <v>854377</v>
      </c>
      <c r="BF41" s="95">
        <f>IF('California Hydrologic Shortages'!BF41&gt;0,MAX(0,'MWD Depletions'!BF41-'California Hydrologic Shortages'!BF41),'MWD Depletions'!BF41)</f>
        <v>854377</v>
      </c>
      <c r="BG41" s="97">
        <f>IF('California Hydrologic Shortages'!BG41&gt;0,MAX(0,'MWD Depletions'!BG41-'California Hydrologic Shortages'!BG41),'MWD Depletions'!BG41)</f>
        <v>854377</v>
      </c>
      <c r="BH41" s="97">
        <f>IF('California Hydrologic Shortages'!BH41&gt;0,MAX(0,'MWD Depletions'!BH41-'California Hydrologic Shortages'!BH41),'MWD Depletions'!BH41)</f>
        <v>854377</v>
      </c>
      <c r="BI41" s="97">
        <f>IF('California Hydrologic Shortages'!BI41&gt;0,MAX(0,'MWD Depletions'!BI41-'California Hydrologic Shortages'!BI41),'MWD Depletions'!BI41)</f>
        <v>854377</v>
      </c>
      <c r="BJ41" s="97">
        <f>IF('California Hydrologic Shortages'!BJ41&gt;0,MAX(0,'MWD Depletions'!BJ41-'California Hydrologic Shortages'!BJ41),'MWD Depletions'!BJ41)</f>
        <v>854377</v>
      </c>
      <c r="BK41" s="97">
        <f>IF('California Hydrologic Shortages'!BK41&gt;0,MAX(0,'MWD Depletions'!BK41-'California Hydrologic Shortages'!BK41),'MWD Depletions'!BK41)</f>
        <v>854377</v>
      </c>
      <c r="BL41" s="134">
        <f>IF('California Hydrologic Shortages'!BL41&gt;0,MAX(0,'MWD Depletions'!BL41-'California Hydrologic Shortages'!BL41),'MWD Depletions'!BL41)</f>
        <v>854377</v>
      </c>
      <c r="BM41" s="97">
        <f>IF('California Hydrologic Shortages'!BM41&gt;0,MAX(0,'MWD Depletions'!BM41-'California Hydrologic Shortages'!BM41),'MWD Depletions'!BM41)</f>
        <v>854377</v>
      </c>
      <c r="BN41" s="95">
        <f>IF('California Hydrologic Shortages'!BN41&gt;0,MAX(0,'MWD Depletions'!BN41-'California Hydrologic Shortages'!BN41),'MWD Depletions'!BN41)</f>
        <v>854377</v>
      </c>
      <c r="BO41" s="95">
        <f>IF('California Hydrologic Shortages'!BO41&gt;0,MAX(0,'MWD Depletions'!BO41-'California Hydrologic Shortages'!BO41),'MWD Depletions'!BO41)</f>
        <v>854377</v>
      </c>
      <c r="BP41" s="95">
        <f>IF('California Hydrologic Shortages'!BP41&gt;0,MAX(0,'MWD Depletions'!BP41-'California Hydrologic Shortages'!BP41),'MWD Depletions'!BP41)</f>
        <v>854377</v>
      </c>
      <c r="BQ41" s="95">
        <f>IF('California Hydrologic Shortages'!BQ41&gt;0,MAX(0,'MWD Depletions'!BQ41-'California Hydrologic Shortages'!BQ41),'MWD Depletions'!BQ41)</f>
        <v>854377</v>
      </c>
      <c r="BR41" s="94">
        <f>IF('California Hydrologic Shortages'!BR41&gt;0,MAX(0,'MWD Depletions'!BR41-'California Hydrologic Shortages'!BR41),'MWD Depletions'!BR41)</f>
        <v>854377</v>
      </c>
      <c r="BS41" s="95">
        <f>IF('California Hydrologic Shortages'!BS41&gt;0,MAX(0,'MWD Depletions'!BS41-'California Hydrologic Shortages'!BS41),'MWD Depletions'!BS41)</f>
        <v>854377</v>
      </c>
      <c r="BT41" s="93">
        <f>IF('California Hydrologic Shortages'!BT41&gt;0,MAX(0,'MWD Depletions'!BT41-'California Hydrologic Shortages'!BT41),'MWD Depletions'!BT41)</f>
        <v>854377</v>
      </c>
      <c r="BU41" s="93">
        <f>IF('California Hydrologic Shortages'!BU41&gt;0,MAX(0,'MWD Depletions'!BU41-'California Hydrologic Shortages'!BU41),'MWD Depletions'!BU41)</f>
        <v>854377</v>
      </c>
      <c r="BV41" s="93">
        <f>IF('California Hydrologic Shortages'!BV41&gt;0,MAX(0,'MWD Depletions'!BV41-'California Hydrologic Shortages'!BV41),'MWD Depletions'!BV41)</f>
        <v>854377</v>
      </c>
      <c r="BW41" s="93">
        <f>IF('California Hydrologic Shortages'!BW41&gt;0,MAX(0,'MWD Depletions'!BW41-'California Hydrologic Shortages'!BW41),'MWD Depletions'!BW41)</f>
        <v>854377</v>
      </c>
      <c r="BX41" s="93">
        <f>IF('California Hydrologic Shortages'!BX41&gt;0,MAX(0,'MWD Depletions'!BX41-'California Hydrologic Shortages'!BX41),'MWD Depletions'!BX41)</f>
        <v>854377</v>
      </c>
      <c r="BY41" s="94">
        <f>IF('California Hydrologic Shortages'!BY41&gt;0,MAX(0,'MWD Depletions'!BY41-'California Hydrologic Shortages'!BY41),'MWD Depletions'!BY41)</f>
        <v>854377</v>
      </c>
      <c r="BZ41" s="94">
        <f>IF('California Hydrologic Shortages'!BZ41&gt;0,MAX(0,'MWD Depletions'!BZ41-'California Hydrologic Shortages'!BZ41),'MWD Depletions'!BZ41)</f>
        <v>854377</v>
      </c>
      <c r="CA41" s="97">
        <f>IF('California Hydrologic Shortages'!CA41&gt;0,MAX(0,'MWD Depletions'!CA41-'California Hydrologic Shortages'!CA41),'MWD Depletions'!CA41)</f>
        <v>854377</v>
      </c>
      <c r="CB41" s="97">
        <f>IF('California Hydrologic Shortages'!CB41&gt;0,MAX(0,'MWD Depletions'!CB41-'California Hydrologic Shortages'!CB41),'MWD Depletions'!CB41)</f>
        <v>854377</v>
      </c>
      <c r="CC41" s="97">
        <f>IF('California Hydrologic Shortages'!CC41&gt;0,MAX(0,'MWD Depletions'!CC41-'California Hydrologic Shortages'!CC41),'MWD Depletions'!CC41)</f>
        <v>854377</v>
      </c>
      <c r="CD41" s="97">
        <f>IF('California Hydrologic Shortages'!CD41&gt;0,MAX(0,'MWD Depletions'!CD41-'California Hydrologic Shortages'!CD41),'MWD Depletions'!CD41)</f>
        <v>854377</v>
      </c>
      <c r="CE41" s="97">
        <f>IF('California Hydrologic Shortages'!CE41&gt;0,MAX(0,'MWD Depletions'!CE41-'California Hydrologic Shortages'!CE41),'MWD Depletions'!CE41)</f>
        <v>854377</v>
      </c>
      <c r="CF41" s="95">
        <f>IF('California Hydrologic Shortages'!CF41&gt;0,MAX(0,'MWD Depletions'!CF41-'California Hydrologic Shortages'!CF41),'MWD Depletions'!CF41)</f>
        <v>854377</v>
      </c>
      <c r="CG41" s="95">
        <f>IF('California Hydrologic Shortages'!CG41&gt;0,MAX(0,'MWD Depletions'!CG41-'California Hydrologic Shortages'!CG41),'MWD Depletions'!CG41)</f>
        <v>854377</v>
      </c>
      <c r="CH41" s="95">
        <f>IF('California Hydrologic Shortages'!CH41&gt;0,MAX(0,'MWD Depletions'!CH41-'California Hydrologic Shortages'!CH41),'MWD Depletions'!CH41)</f>
        <v>854377</v>
      </c>
      <c r="CI41" s="95">
        <f>IF('California Hydrologic Shortages'!CI41&gt;0,MAX(0,'MWD Depletions'!CI41-'California Hydrologic Shortages'!CI41),'MWD Depletions'!CI41)</f>
        <v>854377</v>
      </c>
      <c r="CJ41" s="95">
        <f>IF('California Hydrologic Shortages'!CJ41&gt;0,MAX(0,'MWD Depletions'!CJ41-'California Hydrologic Shortages'!CJ41),'MWD Depletions'!CJ41)</f>
        <v>854377</v>
      </c>
      <c r="CK41" s="95">
        <f>IF('California Hydrologic Shortages'!CK41&gt;0,MAX(0,'MWD Depletions'!CK41-'California Hydrologic Shortages'!CK41),'MWD Depletions'!CK41)</f>
        <v>854377</v>
      </c>
      <c r="CL41" s="95">
        <f>IF('California Hydrologic Shortages'!CL41&gt;0,MAX(0,'MWD Depletions'!CL41-'California Hydrologic Shortages'!CL41),'MWD Depletions'!CL41)</f>
        <v>854377</v>
      </c>
      <c r="CM41" s="95">
        <f>IF('California Hydrologic Shortages'!CM41&gt;0,MAX(0,'MWD Depletions'!CM41-'California Hydrologic Shortages'!CM41),'MWD Depletions'!CM41)</f>
        <v>854377</v>
      </c>
      <c r="CN41" s="95">
        <f>IF('California Hydrologic Shortages'!CN41&gt;0,MAX(0,'MWD Depletions'!CN41-'California Hydrologic Shortages'!CN41),'MWD Depletions'!CN41)</f>
        <v>854377</v>
      </c>
      <c r="CO41" s="95">
        <f>IF('California Hydrologic Shortages'!CO41&gt;0,MAX(0,'MWD Depletions'!CO41-'California Hydrologic Shortages'!CO41),'MWD Depletions'!CO41)</f>
        <v>854377</v>
      </c>
      <c r="CP41" s="92"/>
      <c r="CQ41" s="25">
        <f t="shared" si="0"/>
        <v>852924.7472527473</v>
      </c>
      <c r="CR41" s="25">
        <f t="shared" si="1"/>
        <v>1104377</v>
      </c>
      <c r="CS41" s="25">
        <f t="shared" si="2"/>
        <v>445346</v>
      </c>
    </row>
    <row r="42" spans="1:97" ht="14.25" thickBot="1" x14ac:dyDescent="0.3">
      <c r="B42" s="13">
        <v>2046</v>
      </c>
      <c r="C42" s="95">
        <f>IF('California Hydrologic Shortages'!C42&gt;0,MAX(0,'MWD Depletions'!C42-'California Hydrologic Shortages'!C42),'MWD Depletions'!C42)</f>
        <v>854377</v>
      </c>
      <c r="D42" s="95">
        <f>IF('California Hydrologic Shortages'!D42&gt;0,MAX(0,'MWD Depletions'!D42-'California Hydrologic Shortages'!D42),'MWD Depletions'!D42)</f>
        <v>854377</v>
      </c>
      <c r="E42" s="95">
        <f>IF('California Hydrologic Shortages'!E42&gt;0,MAX(0,'MWD Depletions'!E42-'California Hydrologic Shortages'!E42),'MWD Depletions'!E42)</f>
        <v>854377</v>
      </c>
      <c r="F42" s="97">
        <f>IF('California Hydrologic Shortages'!F42&gt;0,MAX(0,'MWD Depletions'!F42-'California Hydrologic Shortages'!F42),'MWD Depletions'!F42)</f>
        <v>854377</v>
      </c>
      <c r="G42" s="97">
        <f>IF('California Hydrologic Shortages'!G42&gt;0,MAX(0,'MWD Depletions'!G42-'California Hydrologic Shortages'!G42),'MWD Depletions'!G42)</f>
        <v>854377</v>
      </c>
      <c r="H42" s="97">
        <f>IF('California Hydrologic Shortages'!H42&gt;0,MAX(0,'MWD Depletions'!H42-'California Hydrologic Shortages'!H42),'MWD Depletions'!H42)</f>
        <v>854377</v>
      </c>
      <c r="I42" s="97">
        <f>IF('California Hydrologic Shortages'!I42&gt;0,MAX(0,'MWD Depletions'!I42-'California Hydrologic Shortages'!I42),'MWD Depletions'!I42)</f>
        <v>854377</v>
      </c>
      <c r="J42" s="97">
        <f>IF('California Hydrologic Shortages'!J42&gt;0,MAX(0,'MWD Depletions'!J42-'California Hydrologic Shortages'!J42),'MWD Depletions'!J42)</f>
        <v>854377</v>
      </c>
      <c r="K42" s="97">
        <f>IF('California Hydrologic Shortages'!K42&gt;0,MAX(0,'MWD Depletions'!K42-'California Hydrologic Shortages'!K42),'MWD Depletions'!K42)</f>
        <v>854377</v>
      </c>
      <c r="L42" s="97">
        <f>IF('California Hydrologic Shortages'!L42&gt;0,MAX(0,'MWD Depletions'!L42-'California Hydrologic Shortages'!L42),'MWD Depletions'!L42)</f>
        <v>854377</v>
      </c>
      <c r="M42" s="97">
        <f>IF('California Hydrologic Shortages'!M42&gt;0,MAX(0,'MWD Depletions'!M42-'California Hydrologic Shortages'!M42),'MWD Depletions'!M42)</f>
        <v>854377</v>
      </c>
      <c r="N42" s="101">
        <f>IF('California Hydrologic Shortages'!N42&gt;0,MAX(0,'MWD Depletions'!N42-'California Hydrologic Shortages'!N42),'MWD Depletions'!N42)</f>
        <v>318094</v>
      </c>
      <c r="O42" s="101">
        <f>IF('California Hydrologic Shortages'!O42&gt;0,MAX(0,'MWD Depletions'!O42-'California Hydrologic Shortages'!O42),'MWD Depletions'!O42)</f>
        <v>595267</v>
      </c>
      <c r="P42" s="97">
        <f>IF('California Hydrologic Shortages'!P42&gt;0,MAX(0,'MWD Depletions'!P42-'California Hydrologic Shortages'!P42),'MWD Depletions'!P42)</f>
        <v>854377</v>
      </c>
      <c r="Q42" s="97">
        <f>IF('California Hydrologic Shortages'!Q42&gt;0,MAX(0,'MWD Depletions'!Q42-'California Hydrologic Shortages'!Q42),'MWD Depletions'!Q42)</f>
        <v>854377</v>
      </c>
      <c r="R42" s="97">
        <f>IF('California Hydrologic Shortages'!R42&gt;0,MAX(0,'MWD Depletions'!R42-'California Hydrologic Shortages'!R42),'MWD Depletions'!R42)</f>
        <v>854377</v>
      </c>
      <c r="S42" s="97">
        <f>IF('California Hydrologic Shortages'!S42&gt;0,MAX(0,'MWD Depletions'!S42-'California Hydrologic Shortages'!S42),'MWD Depletions'!S42)</f>
        <v>854377</v>
      </c>
      <c r="T42" s="97">
        <f>IF('California Hydrologic Shortages'!T42&gt;0,MAX(0,'MWD Depletions'!T42-'California Hydrologic Shortages'!T42),'MWD Depletions'!T42)</f>
        <v>854377</v>
      </c>
      <c r="U42" s="97">
        <f>IF('California Hydrologic Shortages'!U42&gt;0,MAX(0,'MWD Depletions'!U42-'California Hydrologic Shortages'!U42),'MWD Depletions'!U42)</f>
        <v>854377</v>
      </c>
      <c r="V42" s="97">
        <f>IF('California Hydrologic Shortages'!V42&gt;0,MAX(0,'MWD Depletions'!V42-'California Hydrologic Shortages'!V42),'MWD Depletions'!V42)</f>
        <v>854377</v>
      </c>
      <c r="W42" s="97">
        <f>IF('California Hydrologic Shortages'!W42&gt;0,MAX(0,'MWD Depletions'!W42-'California Hydrologic Shortages'!W42),'MWD Depletions'!W42)</f>
        <v>854377</v>
      </c>
      <c r="X42" s="97">
        <f>IF('California Hydrologic Shortages'!X42&gt;0,MAX(0,'MWD Depletions'!X42-'California Hydrologic Shortages'!X42),'MWD Depletions'!X42)</f>
        <v>854377</v>
      </c>
      <c r="Y42" s="97">
        <f>IF('California Hydrologic Shortages'!Y42&gt;0,MAX(0,'MWD Depletions'!Y42-'California Hydrologic Shortages'!Y42),'MWD Depletions'!Y42)</f>
        <v>854377</v>
      </c>
      <c r="Z42" s="97">
        <f>IF('California Hydrologic Shortages'!Z42&gt;0,MAX(0,'MWD Depletions'!Z42-'California Hydrologic Shortages'!Z42),'MWD Depletions'!Z42)</f>
        <v>854377</v>
      </c>
      <c r="AA42" s="101">
        <f>IF('California Hydrologic Shortages'!AA42&gt;0,MAX(0,'MWD Depletions'!AA42-'California Hydrologic Shortages'!AA42),'MWD Depletions'!AA42)</f>
        <v>272168</v>
      </c>
      <c r="AB42" s="101">
        <f>IF('California Hydrologic Shortages'!AB42&gt;0,MAX(0,'MWD Depletions'!AB42-'California Hydrologic Shortages'!AB42),'MWD Depletions'!AB42)</f>
        <v>440624</v>
      </c>
      <c r="AC42" s="97">
        <f>IF('California Hydrologic Shortages'!AC42&gt;0,MAX(0,'MWD Depletions'!AC42-'California Hydrologic Shortages'!AC42),'MWD Depletions'!AC42)</f>
        <v>854377</v>
      </c>
      <c r="AD42" s="97">
        <f>IF('California Hydrologic Shortages'!AD42&gt;0,MAX(0,'MWD Depletions'!AD42-'California Hydrologic Shortages'!AD42),'MWD Depletions'!AD42)</f>
        <v>854377</v>
      </c>
      <c r="AE42" s="97">
        <f>IF('California Hydrologic Shortages'!AE42&gt;0,MAX(0,'MWD Depletions'!AE42-'California Hydrologic Shortages'!AE42),'MWD Depletions'!AE42)</f>
        <v>854377</v>
      </c>
      <c r="AF42" s="97">
        <f>IF('California Hydrologic Shortages'!AF42&gt;0,MAX(0,'MWD Depletions'!AF42-'California Hydrologic Shortages'!AF42),'MWD Depletions'!AF42)</f>
        <v>854377</v>
      </c>
      <c r="AG42" s="97">
        <f>IF('California Hydrologic Shortages'!AG42&gt;0,MAX(0,'MWD Depletions'!AG42-'California Hydrologic Shortages'!AG42),'MWD Depletions'!AG42)</f>
        <v>854377</v>
      </c>
      <c r="AH42" s="97">
        <f>IF('California Hydrologic Shortages'!AH42&gt;0,MAX(0,'MWD Depletions'!AH42-'California Hydrologic Shortages'!AH42),'MWD Depletions'!AH42)</f>
        <v>854377</v>
      </c>
      <c r="AI42" s="97">
        <f>IF('California Hydrologic Shortages'!AI42&gt;0,MAX(0,'MWD Depletions'!AI42-'California Hydrologic Shortages'!AI42),'MWD Depletions'!AI42)</f>
        <v>854377</v>
      </c>
      <c r="AJ42" s="93">
        <f>IF('California Hydrologic Shortages'!AJ42&gt;0,MAX(0,'MWD Depletions'!AJ42-'California Hydrologic Shortages'!AJ42),'MWD Depletions'!AJ42)</f>
        <v>854377</v>
      </c>
      <c r="AK42" s="96">
        <f>IF('California Hydrologic Shortages'!AK42&gt;0,MAX(0,'MWD Depletions'!AK42-'California Hydrologic Shortages'!AK42),'MWD Depletions'!AK42)</f>
        <v>1104377</v>
      </c>
      <c r="AL42" s="96">
        <f>IF('California Hydrologic Shortages'!AL42&gt;0,MAX(0,'MWD Depletions'!AL42-'California Hydrologic Shortages'!AL42),'MWD Depletions'!AL42)</f>
        <v>1104377</v>
      </c>
      <c r="AM42" s="93">
        <f>IF('California Hydrologic Shortages'!AM42&gt;0,MAX(0,'MWD Depletions'!AM42-'California Hydrologic Shortages'!AM42),'MWD Depletions'!AM42)</f>
        <v>854377</v>
      </c>
      <c r="AN42" s="93">
        <f>IF('California Hydrologic Shortages'!AN42&gt;0,MAX(0,'MWD Depletions'!AN42-'California Hydrologic Shortages'!AN42),'MWD Depletions'!AN42)</f>
        <v>854377</v>
      </c>
      <c r="AO42" s="93">
        <f>IF('California Hydrologic Shortages'!AO42&gt;0,MAX(0,'MWD Depletions'!AO42-'California Hydrologic Shortages'!AO42),'MWD Depletions'!AO42)</f>
        <v>854377</v>
      </c>
      <c r="AP42" s="93">
        <f>IF('California Hydrologic Shortages'!AP42&gt;0,MAX(0,'MWD Depletions'!AP42-'California Hydrologic Shortages'!AP42),'MWD Depletions'!AP42)</f>
        <v>854377</v>
      </c>
      <c r="AQ42" s="93">
        <f>IF('California Hydrologic Shortages'!AQ42&gt;0,MAX(0,'MWD Depletions'!AQ42-'California Hydrologic Shortages'!AQ42),'MWD Depletions'!AQ42)</f>
        <v>854377</v>
      </c>
      <c r="AR42" s="93">
        <f>IF('California Hydrologic Shortages'!AR42&gt;0,MAX(0,'MWD Depletions'!AR42-'California Hydrologic Shortages'!AR42),'MWD Depletions'!AR42)</f>
        <v>854377</v>
      </c>
      <c r="AS42" s="93">
        <f>IF('California Hydrologic Shortages'!AS42&gt;0,MAX(0,'MWD Depletions'!AS42-'California Hydrologic Shortages'!AS42),'MWD Depletions'!AS42)</f>
        <v>854377</v>
      </c>
      <c r="AT42" s="93">
        <f>IF('California Hydrologic Shortages'!AT42&gt;0,MAX(0,'MWD Depletions'!AT42-'California Hydrologic Shortages'!AT42),'MWD Depletions'!AT42)</f>
        <v>854377</v>
      </c>
      <c r="AU42" s="93">
        <f>IF('California Hydrologic Shortages'!AU42&gt;0,MAX(0,'MWD Depletions'!AU42-'California Hydrologic Shortages'!AU42),'MWD Depletions'!AU42)</f>
        <v>854377</v>
      </c>
      <c r="AV42" s="93">
        <f>IF('California Hydrologic Shortages'!AV42&gt;0,MAX(0,'MWD Depletions'!AV42-'California Hydrologic Shortages'!AV42),'MWD Depletions'!AV42)</f>
        <v>854377</v>
      </c>
      <c r="AW42" s="93">
        <f>IF('California Hydrologic Shortages'!AW42&gt;0,MAX(0,'MWD Depletions'!AW42-'California Hydrologic Shortages'!AW42),'MWD Depletions'!AW42)</f>
        <v>854377</v>
      </c>
      <c r="AX42" s="93">
        <f>IF('California Hydrologic Shortages'!AX42&gt;0,MAX(0,'MWD Depletions'!AX42-'California Hydrologic Shortages'!AX42),'MWD Depletions'!AX42)</f>
        <v>854377</v>
      </c>
      <c r="AY42" s="93">
        <f>IF('California Hydrologic Shortages'!AY42&gt;0,MAX(0,'MWD Depletions'!AY42-'California Hydrologic Shortages'!AY42),'MWD Depletions'!AY42)</f>
        <v>854377</v>
      </c>
      <c r="AZ42" s="94">
        <f>IF('California Hydrologic Shortages'!AZ42&gt;0,MAX(0,'MWD Depletions'!AZ42-'California Hydrologic Shortages'!AZ42),'MWD Depletions'!AZ42)</f>
        <v>854377</v>
      </c>
      <c r="BA42" s="94">
        <f>IF('California Hydrologic Shortages'!BA42&gt;0,MAX(0,'MWD Depletions'!BA42-'California Hydrologic Shortages'!BA42),'MWD Depletions'!BA42)</f>
        <v>854377</v>
      </c>
      <c r="BB42" s="94">
        <f>IF('California Hydrologic Shortages'!BB42&gt;0,MAX(0,'MWD Depletions'!BB42-'California Hydrologic Shortages'!BB42),'MWD Depletions'!BB42)</f>
        <v>854377</v>
      </c>
      <c r="BC42" s="95">
        <f>IF('California Hydrologic Shortages'!BC42&gt;0,MAX(0,'MWD Depletions'!BC42-'California Hydrologic Shortages'!BC42),'MWD Depletions'!BC42)</f>
        <v>854377</v>
      </c>
      <c r="BD42" s="95">
        <f>IF('California Hydrologic Shortages'!BD42&gt;0,MAX(0,'MWD Depletions'!BD42-'California Hydrologic Shortages'!BD42),'MWD Depletions'!BD42)</f>
        <v>854377</v>
      </c>
      <c r="BE42" s="97">
        <f>IF('California Hydrologic Shortages'!BE42&gt;0,MAX(0,'MWD Depletions'!BE42-'California Hydrologic Shortages'!BE42),'MWD Depletions'!BE42)</f>
        <v>854377</v>
      </c>
      <c r="BF42" s="97">
        <f>IF('California Hydrologic Shortages'!BF42&gt;0,MAX(0,'MWD Depletions'!BF42-'California Hydrologic Shortages'!BF42),'MWD Depletions'!BF42)</f>
        <v>854377</v>
      </c>
      <c r="BG42" s="97">
        <f>IF('California Hydrologic Shortages'!BG42&gt;0,MAX(0,'MWD Depletions'!BG42-'California Hydrologic Shortages'!BG42),'MWD Depletions'!BG42)</f>
        <v>854377</v>
      </c>
      <c r="BH42" s="97">
        <f>IF('California Hydrologic Shortages'!BH42&gt;0,MAX(0,'MWD Depletions'!BH42-'California Hydrologic Shortages'!BH42),'MWD Depletions'!BH42)</f>
        <v>854377</v>
      </c>
      <c r="BI42" s="97">
        <f>IF('California Hydrologic Shortages'!BI42&gt;0,MAX(0,'MWD Depletions'!BI42-'California Hydrologic Shortages'!BI42),'MWD Depletions'!BI42)</f>
        <v>854377</v>
      </c>
      <c r="BJ42" s="97">
        <f>IF('California Hydrologic Shortages'!BJ42&gt;0,MAX(0,'MWD Depletions'!BJ42-'California Hydrologic Shortages'!BJ42),'MWD Depletions'!BJ42)</f>
        <v>854377</v>
      </c>
      <c r="BK42" s="134">
        <f>IF('California Hydrologic Shortages'!BK42&gt;0,MAX(0,'MWD Depletions'!BK42-'California Hydrologic Shortages'!BK42),'MWD Depletions'!BK42)</f>
        <v>854377</v>
      </c>
      <c r="BL42" s="97">
        <f>IF('California Hydrologic Shortages'!BL42&gt;0,MAX(0,'MWD Depletions'!BL42-'California Hydrologic Shortages'!BL42),'MWD Depletions'!BL42)</f>
        <v>854377</v>
      </c>
      <c r="BM42" s="97">
        <f>IF('California Hydrologic Shortages'!BM42&gt;0,MAX(0,'MWD Depletions'!BM42-'California Hydrologic Shortages'!BM42),'MWD Depletions'!BM42)</f>
        <v>854377</v>
      </c>
      <c r="BN42" s="95">
        <f>IF('California Hydrologic Shortages'!BN42&gt;0,MAX(0,'MWD Depletions'!BN42-'California Hydrologic Shortages'!BN42),'MWD Depletions'!BN42)</f>
        <v>854377</v>
      </c>
      <c r="BO42" s="95">
        <f>IF('California Hydrologic Shortages'!BO42&gt;0,MAX(0,'MWD Depletions'!BO42-'California Hydrologic Shortages'!BO42),'MWD Depletions'!BO42)</f>
        <v>854377</v>
      </c>
      <c r="BP42" s="95">
        <f>IF('California Hydrologic Shortages'!BP42&gt;0,MAX(0,'MWD Depletions'!BP42-'California Hydrologic Shortages'!BP42),'MWD Depletions'!BP42)</f>
        <v>854377</v>
      </c>
      <c r="BQ42" s="95">
        <f>IF('California Hydrologic Shortages'!BQ42&gt;0,MAX(0,'MWD Depletions'!BQ42-'California Hydrologic Shortages'!BQ42),'MWD Depletions'!BQ42)</f>
        <v>854377</v>
      </c>
      <c r="BR42" s="95">
        <f>IF('California Hydrologic Shortages'!BR42&gt;0,MAX(0,'MWD Depletions'!BR42-'California Hydrologic Shortages'!BR42),'MWD Depletions'!BR42)</f>
        <v>854377</v>
      </c>
      <c r="BS42" s="94">
        <f>IF('California Hydrologic Shortages'!BS42&gt;0,MAX(0,'MWD Depletions'!BS42-'California Hydrologic Shortages'!BS42),'MWD Depletions'!BS42)</f>
        <v>854377</v>
      </c>
      <c r="BT42" s="93">
        <f>IF('California Hydrologic Shortages'!BT42&gt;0,MAX(0,'MWD Depletions'!BT42-'California Hydrologic Shortages'!BT42),'MWD Depletions'!BT42)</f>
        <v>854377</v>
      </c>
      <c r="BU42" s="93">
        <f>IF('California Hydrologic Shortages'!BU42&gt;0,MAX(0,'MWD Depletions'!BU42-'California Hydrologic Shortages'!BU42),'MWD Depletions'!BU42)</f>
        <v>854377</v>
      </c>
      <c r="BV42" s="93">
        <f>IF('California Hydrologic Shortages'!BV42&gt;0,MAX(0,'MWD Depletions'!BV42-'California Hydrologic Shortages'!BV42),'MWD Depletions'!BV42)</f>
        <v>854377</v>
      </c>
      <c r="BW42" s="93">
        <f>IF('California Hydrologic Shortages'!BW42&gt;0,MAX(0,'MWD Depletions'!BW42-'California Hydrologic Shortages'!BW42),'MWD Depletions'!BW42)</f>
        <v>854377</v>
      </c>
      <c r="BX42" s="94">
        <f>IF('California Hydrologic Shortages'!BX42&gt;0,MAX(0,'MWD Depletions'!BX42-'California Hydrologic Shortages'!BX42),'MWD Depletions'!BX42)</f>
        <v>854377</v>
      </c>
      <c r="BY42" s="95">
        <f>IF('California Hydrologic Shortages'!BY42&gt;0,MAX(0,'MWD Depletions'!BY42-'California Hydrologic Shortages'!BY42),'MWD Depletions'!BY42)</f>
        <v>854377</v>
      </c>
      <c r="BZ42" s="97">
        <f>IF('California Hydrologic Shortages'!BZ42&gt;0,MAX(0,'MWD Depletions'!BZ42-'California Hydrologic Shortages'!BZ42),'MWD Depletions'!BZ42)</f>
        <v>854377</v>
      </c>
      <c r="CA42" s="97">
        <f>IF('California Hydrologic Shortages'!CA42&gt;0,MAX(0,'MWD Depletions'!CA42-'California Hydrologic Shortages'!CA42),'MWD Depletions'!CA42)</f>
        <v>854377</v>
      </c>
      <c r="CB42" s="97">
        <f>IF('California Hydrologic Shortages'!CB42&gt;0,MAX(0,'MWD Depletions'!CB42-'California Hydrologic Shortages'!CB42),'MWD Depletions'!CB42)</f>
        <v>854377</v>
      </c>
      <c r="CC42" s="97">
        <f>IF('California Hydrologic Shortages'!CC42&gt;0,MAX(0,'MWD Depletions'!CC42-'California Hydrologic Shortages'!CC42),'MWD Depletions'!CC42)</f>
        <v>854377</v>
      </c>
      <c r="CD42" s="97">
        <f>IF('California Hydrologic Shortages'!CD42&gt;0,MAX(0,'MWD Depletions'!CD42-'California Hydrologic Shortages'!CD42),'MWD Depletions'!CD42)</f>
        <v>854377</v>
      </c>
      <c r="CE42" s="97">
        <f>IF('California Hydrologic Shortages'!CE42&gt;0,MAX(0,'MWD Depletions'!CE42-'California Hydrologic Shortages'!CE42),'MWD Depletions'!CE42)</f>
        <v>854377</v>
      </c>
      <c r="CF42" s="95">
        <f>IF('California Hydrologic Shortages'!CF42&gt;0,MAX(0,'MWD Depletions'!CF42-'California Hydrologic Shortages'!CF42),'MWD Depletions'!CF42)</f>
        <v>854377</v>
      </c>
      <c r="CG42" s="95">
        <f>IF('California Hydrologic Shortages'!CG42&gt;0,MAX(0,'MWD Depletions'!CG42-'California Hydrologic Shortages'!CG42),'MWD Depletions'!CG42)</f>
        <v>854377</v>
      </c>
      <c r="CH42" s="95">
        <f>IF('California Hydrologic Shortages'!CH42&gt;0,MAX(0,'MWD Depletions'!CH42-'California Hydrologic Shortages'!CH42),'MWD Depletions'!CH42)</f>
        <v>854377</v>
      </c>
      <c r="CI42" s="95">
        <f>IF('California Hydrologic Shortages'!CI42&gt;0,MAX(0,'MWD Depletions'!CI42-'California Hydrologic Shortages'!CI42),'MWD Depletions'!CI42)</f>
        <v>854377</v>
      </c>
      <c r="CJ42" s="95">
        <f>IF('California Hydrologic Shortages'!CJ42&gt;0,MAX(0,'MWD Depletions'!CJ42-'California Hydrologic Shortages'!CJ42),'MWD Depletions'!CJ42)</f>
        <v>854377</v>
      </c>
      <c r="CK42" s="95">
        <f>IF('California Hydrologic Shortages'!CK42&gt;0,MAX(0,'MWD Depletions'!CK42-'California Hydrologic Shortages'!CK42),'MWD Depletions'!CK42)</f>
        <v>854377</v>
      </c>
      <c r="CL42" s="95">
        <f>IF('California Hydrologic Shortages'!CL42&gt;0,MAX(0,'MWD Depletions'!CL42-'California Hydrologic Shortages'!CL42),'MWD Depletions'!CL42)</f>
        <v>854377</v>
      </c>
      <c r="CM42" s="95">
        <f>IF('California Hydrologic Shortages'!CM42&gt;0,MAX(0,'MWD Depletions'!CM42-'California Hydrologic Shortages'!CM42),'MWD Depletions'!CM42)</f>
        <v>854377</v>
      </c>
      <c r="CN42" s="95">
        <f>IF('California Hydrologic Shortages'!CN42&gt;0,MAX(0,'MWD Depletions'!CN42-'California Hydrologic Shortages'!CN42),'MWD Depletions'!CN42)</f>
        <v>854377</v>
      </c>
      <c r="CO42" s="97">
        <f>IF('California Hydrologic Shortages'!CO42&gt;0,MAX(0,'MWD Depletions'!CO42-'California Hydrologic Shortages'!CO42),'MWD Depletions'!CO42)</f>
        <v>854377</v>
      </c>
      <c r="CP42" s="92"/>
      <c r="CQ42" s="25">
        <f t="shared" si="0"/>
        <v>840186.28571428568</v>
      </c>
      <c r="CR42" s="25">
        <f t="shared" si="1"/>
        <v>1104377</v>
      </c>
      <c r="CS42" s="25">
        <f t="shared" si="2"/>
        <v>272168</v>
      </c>
    </row>
    <row r="43" spans="1:97" ht="14.25" thickBot="1" x14ac:dyDescent="0.3">
      <c r="B43" s="13">
        <v>2047</v>
      </c>
      <c r="C43" s="95">
        <f>IF('California Hydrologic Shortages'!C43&gt;0,MAX(0,'MWD Depletions'!C43-'California Hydrologic Shortages'!C43),'MWD Depletions'!C43)</f>
        <v>854377</v>
      </c>
      <c r="D43" s="95">
        <f>IF('California Hydrologic Shortages'!D43&gt;0,MAX(0,'MWD Depletions'!D43-'California Hydrologic Shortages'!D43),'MWD Depletions'!D43)</f>
        <v>854377</v>
      </c>
      <c r="E43" s="97">
        <f>IF('California Hydrologic Shortages'!E43&gt;0,MAX(0,'MWD Depletions'!E43-'California Hydrologic Shortages'!E43),'MWD Depletions'!E43)</f>
        <v>854377</v>
      </c>
      <c r="F43" s="97">
        <f>IF('California Hydrologic Shortages'!F43&gt;0,MAX(0,'MWD Depletions'!F43-'California Hydrologic Shortages'!F43),'MWD Depletions'!F43)</f>
        <v>854377</v>
      </c>
      <c r="G43" s="97">
        <f>IF('California Hydrologic Shortages'!G43&gt;0,MAX(0,'MWD Depletions'!G43-'California Hydrologic Shortages'!G43),'MWD Depletions'!G43)</f>
        <v>854377</v>
      </c>
      <c r="H43" s="97">
        <f>IF('California Hydrologic Shortages'!H43&gt;0,MAX(0,'MWD Depletions'!H43-'California Hydrologic Shortages'!H43),'MWD Depletions'!H43)</f>
        <v>854377</v>
      </c>
      <c r="I43" s="97">
        <f>IF('California Hydrologic Shortages'!I43&gt;0,MAX(0,'MWD Depletions'!I43-'California Hydrologic Shortages'!I43),'MWD Depletions'!I43)</f>
        <v>854377</v>
      </c>
      <c r="J43" s="97">
        <f>IF('California Hydrologic Shortages'!J43&gt;0,MAX(0,'MWD Depletions'!J43-'California Hydrologic Shortages'!J43),'MWD Depletions'!J43)</f>
        <v>854377</v>
      </c>
      <c r="K43" s="97">
        <f>IF('California Hydrologic Shortages'!K43&gt;0,MAX(0,'MWD Depletions'!K43-'California Hydrologic Shortages'!K43),'MWD Depletions'!K43)</f>
        <v>854377</v>
      </c>
      <c r="L43" s="97">
        <f>IF('California Hydrologic Shortages'!L43&gt;0,MAX(0,'MWD Depletions'!L43-'California Hydrologic Shortages'!L43),'MWD Depletions'!L43)</f>
        <v>854377</v>
      </c>
      <c r="M43" s="101">
        <f>IF('California Hydrologic Shortages'!M43&gt;0,MAX(0,'MWD Depletions'!M43-'California Hydrologic Shortages'!M43),'MWD Depletions'!M43)</f>
        <v>780773</v>
      </c>
      <c r="N43" s="101">
        <f>IF('California Hydrologic Shortages'!N43&gt;0,MAX(0,'MWD Depletions'!N43-'California Hydrologic Shortages'!N43),'MWD Depletions'!N43)</f>
        <v>593206</v>
      </c>
      <c r="O43" s="97">
        <f>IF('California Hydrologic Shortages'!O43&gt;0,MAX(0,'MWD Depletions'!O43-'California Hydrologic Shortages'!O43),'MWD Depletions'!O43)</f>
        <v>854377</v>
      </c>
      <c r="P43" s="97">
        <f>IF('California Hydrologic Shortages'!P43&gt;0,MAX(0,'MWD Depletions'!P43-'California Hydrologic Shortages'!P43),'MWD Depletions'!P43)</f>
        <v>854377</v>
      </c>
      <c r="Q43" s="101">
        <f>IF('California Hydrologic Shortages'!Q43&gt;0,MAX(0,'MWD Depletions'!Q43-'California Hydrologic Shortages'!Q43),'MWD Depletions'!Q43)</f>
        <v>608601</v>
      </c>
      <c r="R43" s="97">
        <f>IF('California Hydrologic Shortages'!R43&gt;0,MAX(0,'MWD Depletions'!R43-'California Hydrologic Shortages'!R43),'MWD Depletions'!R43)</f>
        <v>854377</v>
      </c>
      <c r="S43" s="97">
        <f>IF('California Hydrologic Shortages'!S43&gt;0,MAX(0,'MWD Depletions'!S43-'California Hydrologic Shortages'!S43),'MWD Depletions'!S43)</f>
        <v>854377</v>
      </c>
      <c r="T43" s="97">
        <f>IF('California Hydrologic Shortages'!T43&gt;0,MAX(0,'MWD Depletions'!T43-'California Hydrologic Shortages'!T43),'MWD Depletions'!T43)</f>
        <v>854377</v>
      </c>
      <c r="U43" s="97">
        <f>IF('California Hydrologic Shortages'!U43&gt;0,MAX(0,'MWD Depletions'!U43-'California Hydrologic Shortages'!U43),'MWD Depletions'!U43)</f>
        <v>854377</v>
      </c>
      <c r="V43" s="97">
        <f>IF('California Hydrologic Shortages'!V43&gt;0,MAX(0,'MWD Depletions'!V43-'California Hydrologic Shortages'!V43),'MWD Depletions'!V43)</f>
        <v>854377</v>
      </c>
      <c r="W43" s="97">
        <f>IF('California Hydrologic Shortages'!W43&gt;0,MAX(0,'MWD Depletions'!W43-'California Hydrologic Shortages'!W43),'MWD Depletions'!W43)</f>
        <v>854377</v>
      </c>
      <c r="X43" s="97">
        <f>IF('California Hydrologic Shortages'!X43&gt;0,MAX(0,'MWD Depletions'!X43-'California Hydrologic Shortages'!X43),'MWD Depletions'!X43)</f>
        <v>854377</v>
      </c>
      <c r="Y43" s="97">
        <f>IF('California Hydrologic Shortages'!Y43&gt;0,MAX(0,'MWD Depletions'!Y43-'California Hydrologic Shortages'!Y43),'MWD Depletions'!Y43)</f>
        <v>854377</v>
      </c>
      <c r="Z43" s="101">
        <f>IF('California Hydrologic Shortages'!Z43&gt;0,MAX(0,'MWD Depletions'!Z43-'California Hydrologic Shortages'!Z43),'MWD Depletions'!Z43)</f>
        <v>0</v>
      </c>
      <c r="AA43" s="101">
        <f>IF('California Hydrologic Shortages'!AA43&gt;0,MAX(0,'MWD Depletions'!AA43-'California Hydrologic Shortages'!AA43),'MWD Depletions'!AA43)</f>
        <v>378207</v>
      </c>
      <c r="AB43" s="97">
        <f>IF('California Hydrologic Shortages'!AB43&gt;0,MAX(0,'MWD Depletions'!AB43-'California Hydrologic Shortages'!AB43),'MWD Depletions'!AB43)</f>
        <v>854377</v>
      </c>
      <c r="AC43" s="97">
        <f>IF('California Hydrologic Shortages'!AC43&gt;0,MAX(0,'MWD Depletions'!AC43-'California Hydrologic Shortages'!AC43),'MWD Depletions'!AC43)</f>
        <v>854377</v>
      </c>
      <c r="AD43" s="97">
        <f>IF('California Hydrologic Shortages'!AD43&gt;0,MAX(0,'MWD Depletions'!AD43-'California Hydrologic Shortages'!AD43),'MWD Depletions'!AD43)</f>
        <v>854377</v>
      </c>
      <c r="AE43" s="97">
        <f>IF('California Hydrologic Shortages'!AE43&gt;0,MAX(0,'MWD Depletions'!AE43-'California Hydrologic Shortages'!AE43),'MWD Depletions'!AE43)</f>
        <v>854377</v>
      </c>
      <c r="AF43" s="97">
        <f>IF('California Hydrologic Shortages'!AF43&gt;0,MAX(0,'MWD Depletions'!AF43-'California Hydrologic Shortages'!AF43),'MWD Depletions'!AF43)</f>
        <v>854377</v>
      </c>
      <c r="AG43" s="97">
        <f>IF('California Hydrologic Shortages'!AG43&gt;0,MAX(0,'MWD Depletions'!AG43-'California Hydrologic Shortages'!AG43),'MWD Depletions'!AG43)</f>
        <v>854377</v>
      </c>
      <c r="AH43" s="97">
        <f>IF('California Hydrologic Shortages'!AH43&gt;0,MAX(0,'MWD Depletions'!AH43-'California Hydrologic Shortages'!AH43),'MWD Depletions'!AH43)</f>
        <v>854377</v>
      </c>
      <c r="AI43" s="93">
        <f>IF('California Hydrologic Shortages'!AI43&gt;0,MAX(0,'MWD Depletions'!AI43-'California Hydrologic Shortages'!AI43),'MWD Depletions'!AI43)</f>
        <v>854377</v>
      </c>
      <c r="AJ43" s="96">
        <f>IF('California Hydrologic Shortages'!AJ43&gt;0,MAX(0,'MWD Depletions'!AJ43-'California Hydrologic Shortages'!AJ43),'MWD Depletions'!AJ43)</f>
        <v>1104377</v>
      </c>
      <c r="AK43" s="96">
        <f>IF('California Hydrologic Shortages'!AK43&gt;0,MAX(0,'MWD Depletions'!AK43-'California Hydrologic Shortages'!AK43),'MWD Depletions'!AK43)</f>
        <v>1104377</v>
      </c>
      <c r="AL43" s="96">
        <f>IF('California Hydrologic Shortages'!AL43&gt;0,MAX(0,'MWD Depletions'!AL43-'California Hydrologic Shortages'!AL43),'MWD Depletions'!AL43)</f>
        <v>1104377</v>
      </c>
      <c r="AM43" s="93">
        <f>IF('California Hydrologic Shortages'!AM43&gt;0,MAX(0,'MWD Depletions'!AM43-'California Hydrologic Shortages'!AM43),'MWD Depletions'!AM43)</f>
        <v>854377</v>
      </c>
      <c r="AN43" s="93">
        <f>IF('California Hydrologic Shortages'!AN43&gt;0,MAX(0,'MWD Depletions'!AN43-'California Hydrologic Shortages'!AN43),'MWD Depletions'!AN43)</f>
        <v>854377</v>
      </c>
      <c r="AO43" s="93">
        <f>IF('California Hydrologic Shortages'!AO43&gt;0,MAX(0,'MWD Depletions'!AO43-'California Hydrologic Shortages'!AO43),'MWD Depletions'!AO43)</f>
        <v>854377</v>
      </c>
      <c r="AP43" s="93">
        <f>IF('California Hydrologic Shortages'!AP43&gt;0,MAX(0,'MWD Depletions'!AP43-'California Hydrologic Shortages'!AP43),'MWD Depletions'!AP43)</f>
        <v>854377</v>
      </c>
      <c r="AQ43" s="93">
        <f>IF('California Hydrologic Shortages'!AQ43&gt;0,MAX(0,'MWD Depletions'!AQ43-'California Hydrologic Shortages'!AQ43),'MWD Depletions'!AQ43)</f>
        <v>854377</v>
      </c>
      <c r="AR43" s="93">
        <f>IF('California Hydrologic Shortages'!AR43&gt;0,MAX(0,'MWD Depletions'!AR43-'California Hydrologic Shortages'!AR43),'MWD Depletions'!AR43)</f>
        <v>854377</v>
      </c>
      <c r="AS43" s="93">
        <f>IF('California Hydrologic Shortages'!AS43&gt;0,MAX(0,'MWD Depletions'!AS43-'California Hydrologic Shortages'!AS43),'MWD Depletions'!AS43)</f>
        <v>854377</v>
      </c>
      <c r="AT43" s="93">
        <f>IF('California Hydrologic Shortages'!AT43&gt;0,MAX(0,'MWD Depletions'!AT43-'California Hydrologic Shortages'!AT43),'MWD Depletions'!AT43)</f>
        <v>854377</v>
      </c>
      <c r="AU43" s="93">
        <f>IF('California Hydrologic Shortages'!AU43&gt;0,MAX(0,'MWD Depletions'!AU43-'California Hydrologic Shortages'!AU43),'MWD Depletions'!AU43)</f>
        <v>854377</v>
      </c>
      <c r="AV43" s="93">
        <f>IF('California Hydrologic Shortages'!AV43&gt;0,MAX(0,'MWD Depletions'!AV43-'California Hydrologic Shortages'!AV43),'MWD Depletions'!AV43)</f>
        <v>854377</v>
      </c>
      <c r="AW43" s="93">
        <f>IF('California Hydrologic Shortages'!AW43&gt;0,MAX(0,'MWD Depletions'!AW43-'California Hydrologic Shortages'!AW43),'MWD Depletions'!AW43)</f>
        <v>854377</v>
      </c>
      <c r="AX43" s="93">
        <f>IF('California Hydrologic Shortages'!AX43&gt;0,MAX(0,'MWD Depletions'!AX43-'California Hydrologic Shortages'!AX43),'MWD Depletions'!AX43)</f>
        <v>854377</v>
      </c>
      <c r="AY43" s="94">
        <f>IF('California Hydrologic Shortages'!AY43&gt;0,MAX(0,'MWD Depletions'!AY43-'California Hydrologic Shortages'!AY43),'MWD Depletions'!AY43)</f>
        <v>854377</v>
      </c>
      <c r="AZ43" s="94">
        <f>IF('California Hydrologic Shortages'!AZ43&gt;0,MAX(0,'MWD Depletions'!AZ43-'California Hydrologic Shortages'!AZ43),'MWD Depletions'!AZ43)</f>
        <v>854377</v>
      </c>
      <c r="BA43" s="94">
        <f>IF('California Hydrologic Shortages'!BA43&gt;0,MAX(0,'MWD Depletions'!BA43-'California Hydrologic Shortages'!BA43),'MWD Depletions'!BA43)</f>
        <v>854377</v>
      </c>
      <c r="BB43" s="95">
        <f>IF('California Hydrologic Shortages'!BB43&gt;0,MAX(0,'MWD Depletions'!BB43-'California Hydrologic Shortages'!BB43),'MWD Depletions'!BB43)</f>
        <v>854377</v>
      </c>
      <c r="BC43" s="95">
        <f>IF('California Hydrologic Shortages'!BC43&gt;0,MAX(0,'MWD Depletions'!BC43-'California Hydrologic Shortages'!BC43),'MWD Depletions'!BC43)</f>
        <v>854377</v>
      </c>
      <c r="BD43" s="95">
        <f>IF('California Hydrologic Shortages'!BD43&gt;0,MAX(0,'MWD Depletions'!BD43-'California Hydrologic Shortages'!BD43),'MWD Depletions'!BD43)</f>
        <v>854377</v>
      </c>
      <c r="BE43" s="97">
        <f>IF('California Hydrologic Shortages'!BE43&gt;0,MAX(0,'MWD Depletions'!BE43-'California Hydrologic Shortages'!BE43),'MWD Depletions'!BE43)</f>
        <v>854377</v>
      </c>
      <c r="BF43" s="97">
        <f>IF('California Hydrologic Shortages'!BF43&gt;0,MAX(0,'MWD Depletions'!BF43-'California Hydrologic Shortages'!BF43),'MWD Depletions'!BF43)</f>
        <v>854377</v>
      </c>
      <c r="BG43" s="97">
        <f>IF('California Hydrologic Shortages'!BG43&gt;0,MAX(0,'MWD Depletions'!BG43-'California Hydrologic Shortages'!BG43),'MWD Depletions'!BG43)</f>
        <v>854377</v>
      </c>
      <c r="BH43" s="97">
        <f>IF('California Hydrologic Shortages'!BH43&gt;0,MAX(0,'MWD Depletions'!BH43-'California Hydrologic Shortages'!BH43),'MWD Depletions'!BH43)</f>
        <v>854377</v>
      </c>
      <c r="BI43" s="97">
        <f>IF('California Hydrologic Shortages'!BI43&gt;0,MAX(0,'MWD Depletions'!BI43-'California Hydrologic Shortages'!BI43),'MWD Depletions'!BI43)</f>
        <v>854377</v>
      </c>
      <c r="BJ43" s="134">
        <f>IF('California Hydrologic Shortages'!BJ43&gt;0,MAX(0,'MWD Depletions'!BJ43-'California Hydrologic Shortages'!BJ43),'MWD Depletions'!BJ43)</f>
        <v>854377</v>
      </c>
      <c r="BK43" s="97">
        <f>IF('California Hydrologic Shortages'!BK43&gt;0,MAX(0,'MWD Depletions'!BK43-'California Hydrologic Shortages'!BK43),'MWD Depletions'!BK43)</f>
        <v>854377</v>
      </c>
      <c r="BL43" s="97">
        <f>IF('California Hydrologic Shortages'!BL43&gt;0,MAX(0,'MWD Depletions'!BL43-'California Hydrologic Shortages'!BL43),'MWD Depletions'!BL43)</f>
        <v>854377</v>
      </c>
      <c r="BM43" s="97">
        <f>IF('California Hydrologic Shortages'!BM43&gt;0,MAX(0,'MWD Depletions'!BM43-'California Hydrologic Shortages'!BM43),'MWD Depletions'!BM43)</f>
        <v>854377</v>
      </c>
      <c r="BN43" s="95">
        <f>IF('California Hydrologic Shortages'!BN43&gt;0,MAX(0,'MWD Depletions'!BN43-'California Hydrologic Shortages'!BN43),'MWD Depletions'!BN43)</f>
        <v>854377</v>
      </c>
      <c r="BO43" s="95">
        <f>IF('California Hydrologic Shortages'!BO43&gt;0,MAX(0,'MWD Depletions'!BO43-'California Hydrologic Shortages'!BO43),'MWD Depletions'!BO43)</f>
        <v>854377</v>
      </c>
      <c r="BP43" s="95">
        <f>IF('California Hydrologic Shortages'!BP43&gt;0,MAX(0,'MWD Depletions'!BP43-'California Hydrologic Shortages'!BP43),'MWD Depletions'!BP43)</f>
        <v>854377</v>
      </c>
      <c r="BQ43" s="95">
        <f>IF('California Hydrologic Shortages'!BQ43&gt;0,MAX(0,'MWD Depletions'!BQ43-'California Hydrologic Shortages'!BQ43),'MWD Depletions'!BQ43)</f>
        <v>854377</v>
      </c>
      <c r="BR43" s="95">
        <f>IF('California Hydrologic Shortages'!BR43&gt;0,MAX(0,'MWD Depletions'!BR43-'California Hydrologic Shortages'!BR43),'MWD Depletions'!BR43)</f>
        <v>854377</v>
      </c>
      <c r="BS43" s="93">
        <f>IF('California Hydrologic Shortages'!BS43&gt;0,MAX(0,'MWD Depletions'!BS43-'California Hydrologic Shortages'!BS43),'MWD Depletions'!BS43)</f>
        <v>854377</v>
      </c>
      <c r="BT43" s="93">
        <f>IF('California Hydrologic Shortages'!BT43&gt;0,MAX(0,'MWD Depletions'!BT43-'California Hydrologic Shortages'!BT43),'MWD Depletions'!BT43)</f>
        <v>854377</v>
      </c>
      <c r="BU43" s="93">
        <f>IF('California Hydrologic Shortages'!BU43&gt;0,MAX(0,'MWD Depletions'!BU43-'California Hydrologic Shortages'!BU43),'MWD Depletions'!BU43)</f>
        <v>854377</v>
      </c>
      <c r="BV43" s="93">
        <f>IF('California Hydrologic Shortages'!BV43&gt;0,MAX(0,'MWD Depletions'!BV43-'California Hydrologic Shortages'!BV43),'MWD Depletions'!BV43)</f>
        <v>854377</v>
      </c>
      <c r="BW43" s="94">
        <f>IF('California Hydrologic Shortages'!BW43&gt;0,MAX(0,'MWD Depletions'!BW43-'California Hydrologic Shortages'!BW43),'MWD Depletions'!BW43)</f>
        <v>854377</v>
      </c>
      <c r="BX43" s="94">
        <f>IF('California Hydrologic Shortages'!BX43&gt;0,MAX(0,'MWD Depletions'!BX43-'California Hydrologic Shortages'!BX43),'MWD Depletions'!BX43)</f>
        <v>854377</v>
      </c>
      <c r="BY43" s="97">
        <f>IF('California Hydrologic Shortages'!BY43&gt;0,MAX(0,'MWD Depletions'!BY43-'California Hydrologic Shortages'!BY43),'MWD Depletions'!BY43)</f>
        <v>854377</v>
      </c>
      <c r="BZ43" s="97">
        <f>IF('California Hydrologic Shortages'!BZ43&gt;0,MAX(0,'MWD Depletions'!BZ43-'California Hydrologic Shortages'!BZ43),'MWD Depletions'!BZ43)</f>
        <v>854377</v>
      </c>
      <c r="CA43" s="97">
        <f>IF('California Hydrologic Shortages'!CA43&gt;0,MAX(0,'MWD Depletions'!CA43-'California Hydrologic Shortages'!CA43),'MWD Depletions'!CA43)</f>
        <v>854377</v>
      </c>
      <c r="CB43" s="97">
        <f>IF('California Hydrologic Shortages'!CB43&gt;0,MAX(0,'MWD Depletions'!CB43-'California Hydrologic Shortages'!CB43),'MWD Depletions'!CB43)</f>
        <v>854377</v>
      </c>
      <c r="CC43" s="97">
        <f>IF('California Hydrologic Shortages'!CC43&gt;0,MAX(0,'MWD Depletions'!CC43-'California Hydrologic Shortages'!CC43),'MWD Depletions'!CC43)</f>
        <v>854377</v>
      </c>
      <c r="CD43" s="97">
        <f>IF('California Hydrologic Shortages'!CD43&gt;0,MAX(0,'MWD Depletions'!CD43-'California Hydrologic Shortages'!CD43),'MWD Depletions'!CD43)</f>
        <v>854377</v>
      </c>
      <c r="CE43" s="97">
        <f>IF('California Hydrologic Shortages'!CE43&gt;0,MAX(0,'MWD Depletions'!CE43-'California Hydrologic Shortages'!CE43),'MWD Depletions'!CE43)</f>
        <v>854377</v>
      </c>
      <c r="CF43" s="95">
        <f>IF('California Hydrologic Shortages'!CF43&gt;0,MAX(0,'MWD Depletions'!CF43-'California Hydrologic Shortages'!CF43),'MWD Depletions'!CF43)</f>
        <v>854377</v>
      </c>
      <c r="CG43" s="95">
        <f>IF('California Hydrologic Shortages'!CG43&gt;0,MAX(0,'MWD Depletions'!CG43-'California Hydrologic Shortages'!CG43),'MWD Depletions'!CG43)</f>
        <v>854377</v>
      </c>
      <c r="CH43" s="95">
        <f>IF('California Hydrologic Shortages'!CH43&gt;0,MAX(0,'MWD Depletions'!CH43-'California Hydrologic Shortages'!CH43),'MWD Depletions'!CH43)</f>
        <v>854377</v>
      </c>
      <c r="CI43" s="95">
        <f>IF('California Hydrologic Shortages'!CI43&gt;0,MAX(0,'MWD Depletions'!CI43-'California Hydrologic Shortages'!CI43),'MWD Depletions'!CI43)</f>
        <v>854377</v>
      </c>
      <c r="CJ43" s="95">
        <f>IF('California Hydrologic Shortages'!CJ43&gt;0,MAX(0,'MWD Depletions'!CJ43-'California Hydrologic Shortages'!CJ43),'MWD Depletions'!CJ43)</f>
        <v>854377</v>
      </c>
      <c r="CK43" s="95">
        <f>IF('California Hydrologic Shortages'!CK43&gt;0,MAX(0,'MWD Depletions'!CK43-'California Hydrologic Shortages'!CK43),'MWD Depletions'!CK43)</f>
        <v>854377</v>
      </c>
      <c r="CL43" s="95">
        <f>IF('California Hydrologic Shortages'!CL43&gt;0,MAX(0,'MWD Depletions'!CL43-'California Hydrologic Shortages'!CL43),'MWD Depletions'!CL43)</f>
        <v>854377</v>
      </c>
      <c r="CM43" s="95">
        <f>IF('California Hydrologic Shortages'!CM43&gt;0,MAX(0,'MWD Depletions'!CM43-'California Hydrologic Shortages'!CM43),'MWD Depletions'!CM43)</f>
        <v>854377</v>
      </c>
      <c r="CN43" s="95">
        <f>IF('California Hydrologic Shortages'!CN43&gt;0,MAX(0,'MWD Depletions'!CN43-'California Hydrologic Shortages'!CN43),'MWD Depletions'!CN43)</f>
        <v>854377</v>
      </c>
      <c r="CO43" s="95">
        <f>IF('California Hydrologic Shortages'!CO43&gt;0,MAX(0,'MWD Depletions'!CO43-'California Hydrologic Shortages'!CO43),'MWD Depletions'!CO43)</f>
        <v>854377</v>
      </c>
      <c r="CP43" s="92"/>
      <c r="CQ43" s="25">
        <f t="shared" si="0"/>
        <v>841617.68131868134</v>
      </c>
      <c r="CR43" s="25">
        <f t="shared" si="1"/>
        <v>1104377</v>
      </c>
      <c r="CS43" s="25">
        <f t="shared" si="2"/>
        <v>0</v>
      </c>
    </row>
    <row r="44" spans="1:97" ht="14.25" thickBot="1" x14ac:dyDescent="0.3">
      <c r="B44" s="13">
        <v>2048</v>
      </c>
      <c r="C44" s="95">
        <f>IF('California Hydrologic Shortages'!C44&gt;0,MAX(0,'MWD Depletions'!C44-'California Hydrologic Shortages'!C44),'MWD Depletions'!C44)</f>
        <v>854377</v>
      </c>
      <c r="D44" s="95">
        <f>IF('California Hydrologic Shortages'!D44&gt;0,MAX(0,'MWD Depletions'!D44-'California Hydrologic Shortages'!D44),'MWD Depletions'!D44)</f>
        <v>854377</v>
      </c>
      <c r="E44" s="97">
        <f>IF('California Hydrologic Shortages'!E44&gt;0,MAX(0,'MWD Depletions'!E44-'California Hydrologic Shortages'!E44),'MWD Depletions'!E44)</f>
        <v>854377</v>
      </c>
      <c r="F44" s="97">
        <f>IF('California Hydrologic Shortages'!F44&gt;0,MAX(0,'MWD Depletions'!F44-'California Hydrologic Shortages'!F44),'MWD Depletions'!F44)</f>
        <v>854377</v>
      </c>
      <c r="G44" s="97">
        <f>IF('California Hydrologic Shortages'!G44&gt;0,MAX(0,'MWD Depletions'!G44-'California Hydrologic Shortages'!G44),'MWD Depletions'!G44)</f>
        <v>854377</v>
      </c>
      <c r="H44" s="97">
        <f>IF('California Hydrologic Shortages'!H44&gt;0,MAX(0,'MWD Depletions'!H44-'California Hydrologic Shortages'!H44),'MWD Depletions'!H44)</f>
        <v>854377</v>
      </c>
      <c r="I44" s="97">
        <f>IF('California Hydrologic Shortages'!I44&gt;0,MAX(0,'MWD Depletions'!I44-'California Hydrologic Shortages'!I44),'MWD Depletions'!I44)</f>
        <v>854377</v>
      </c>
      <c r="J44" s="97">
        <f>IF('California Hydrologic Shortages'!J44&gt;0,MAX(0,'MWD Depletions'!J44-'California Hydrologic Shortages'!J44),'MWD Depletions'!J44)</f>
        <v>854377</v>
      </c>
      <c r="K44" s="97">
        <f>IF('California Hydrologic Shortages'!K44&gt;0,MAX(0,'MWD Depletions'!K44-'California Hydrologic Shortages'!K44),'MWD Depletions'!K44)</f>
        <v>854377</v>
      </c>
      <c r="L44" s="101">
        <f>IF('California Hydrologic Shortages'!L44&gt;0,MAX(0,'MWD Depletions'!L44-'California Hydrologic Shortages'!L44),'MWD Depletions'!L44)</f>
        <v>0</v>
      </c>
      <c r="M44" s="101">
        <f>IF('California Hydrologic Shortages'!M44&gt;0,MAX(0,'MWD Depletions'!M44-'California Hydrologic Shortages'!M44),'MWD Depletions'!M44)</f>
        <v>611993</v>
      </c>
      <c r="N44" s="97">
        <f>IF('California Hydrologic Shortages'!N44&gt;0,MAX(0,'MWD Depletions'!N44-'California Hydrologic Shortages'!N44),'MWD Depletions'!N44)</f>
        <v>854377</v>
      </c>
      <c r="O44" s="97">
        <f>IF('California Hydrologic Shortages'!O44&gt;0,MAX(0,'MWD Depletions'!O44-'California Hydrologic Shortages'!O44),'MWD Depletions'!O44)</f>
        <v>854377</v>
      </c>
      <c r="P44" s="101">
        <f>IF('California Hydrologic Shortages'!P44&gt;0,MAX(0,'MWD Depletions'!P44-'California Hydrologic Shortages'!P44),'MWD Depletions'!P44)</f>
        <v>606978</v>
      </c>
      <c r="Q44" s="97">
        <f>IF('California Hydrologic Shortages'!Q44&gt;0,MAX(0,'MWD Depletions'!Q44-'California Hydrologic Shortages'!Q44),'MWD Depletions'!Q44)</f>
        <v>854377</v>
      </c>
      <c r="R44" s="97">
        <f>IF('California Hydrologic Shortages'!R44&gt;0,MAX(0,'MWD Depletions'!R44-'California Hydrologic Shortages'!R44),'MWD Depletions'!R44)</f>
        <v>854377</v>
      </c>
      <c r="S44" s="97">
        <f>IF('California Hydrologic Shortages'!S44&gt;0,MAX(0,'MWD Depletions'!S44-'California Hydrologic Shortages'!S44),'MWD Depletions'!S44)</f>
        <v>854377</v>
      </c>
      <c r="T44" s="97">
        <f>IF('California Hydrologic Shortages'!T44&gt;0,MAX(0,'MWD Depletions'!T44-'California Hydrologic Shortages'!T44),'MWD Depletions'!T44)</f>
        <v>854377</v>
      </c>
      <c r="U44" s="97">
        <f>IF('California Hydrologic Shortages'!U44&gt;0,MAX(0,'MWD Depletions'!U44-'California Hydrologic Shortages'!U44),'MWD Depletions'!U44)</f>
        <v>854377</v>
      </c>
      <c r="V44" s="97">
        <f>IF('California Hydrologic Shortages'!V44&gt;0,MAX(0,'MWD Depletions'!V44-'California Hydrologic Shortages'!V44),'MWD Depletions'!V44)</f>
        <v>854377</v>
      </c>
      <c r="W44" s="97">
        <f>IF('California Hydrologic Shortages'!W44&gt;0,MAX(0,'MWD Depletions'!W44-'California Hydrologic Shortages'!W44),'MWD Depletions'!W44)</f>
        <v>854377</v>
      </c>
      <c r="X44" s="97">
        <f>IF('California Hydrologic Shortages'!X44&gt;0,MAX(0,'MWD Depletions'!X44-'California Hydrologic Shortages'!X44),'MWD Depletions'!X44)</f>
        <v>854377</v>
      </c>
      <c r="Y44" s="101">
        <f>IF('California Hydrologic Shortages'!Y44&gt;0,MAX(0,'MWD Depletions'!Y44-'California Hydrologic Shortages'!Y44),'MWD Depletions'!Y44)</f>
        <v>0</v>
      </c>
      <c r="Z44" s="101">
        <f>IF('California Hydrologic Shortages'!Z44&gt;0,MAX(0,'MWD Depletions'!Z44-'California Hydrologic Shortages'!Z44),'MWD Depletions'!Z44)</f>
        <v>417483</v>
      </c>
      <c r="AA44" s="97">
        <f>IF('California Hydrologic Shortages'!AA44&gt;0,MAX(0,'MWD Depletions'!AA44-'California Hydrologic Shortages'!AA44),'MWD Depletions'!AA44)</f>
        <v>854377</v>
      </c>
      <c r="AB44" s="97">
        <f>IF('California Hydrologic Shortages'!AB44&gt;0,MAX(0,'MWD Depletions'!AB44-'California Hydrologic Shortages'!AB44),'MWD Depletions'!AB44)</f>
        <v>854377</v>
      </c>
      <c r="AC44" s="97">
        <f>IF('California Hydrologic Shortages'!AC44&gt;0,MAX(0,'MWD Depletions'!AC44-'California Hydrologic Shortages'!AC44),'MWD Depletions'!AC44)</f>
        <v>854377</v>
      </c>
      <c r="AD44" s="97">
        <f>IF('California Hydrologic Shortages'!AD44&gt;0,MAX(0,'MWD Depletions'!AD44-'California Hydrologic Shortages'!AD44),'MWD Depletions'!AD44)</f>
        <v>854377</v>
      </c>
      <c r="AE44" s="97">
        <f>IF('California Hydrologic Shortages'!AE44&gt;0,MAX(0,'MWD Depletions'!AE44-'California Hydrologic Shortages'!AE44),'MWD Depletions'!AE44)</f>
        <v>854377</v>
      </c>
      <c r="AF44" s="97">
        <f>IF('California Hydrologic Shortages'!AF44&gt;0,MAX(0,'MWD Depletions'!AF44-'California Hydrologic Shortages'!AF44),'MWD Depletions'!AF44)</f>
        <v>854377</v>
      </c>
      <c r="AG44" s="97">
        <f>IF('California Hydrologic Shortages'!AG44&gt;0,MAX(0,'MWD Depletions'!AG44-'California Hydrologic Shortages'!AG44),'MWD Depletions'!AG44)</f>
        <v>854377</v>
      </c>
      <c r="AH44" s="93">
        <f>IF('California Hydrologic Shortages'!AH44&gt;0,MAX(0,'MWD Depletions'!AH44-'California Hydrologic Shortages'!AH44),'MWD Depletions'!AH44)</f>
        <v>854377</v>
      </c>
      <c r="AI44" s="93">
        <f>IF('California Hydrologic Shortages'!AI44&gt;0,MAX(0,'MWD Depletions'!AI44-'California Hydrologic Shortages'!AI44),'MWD Depletions'!AI44)</f>
        <v>854377</v>
      </c>
      <c r="AJ44" s="96">
        <f>IF('California Hydrologic Shortages'!AJ44&gt;0,MAX(0,'MWD Depletions'!AJ44-'California Hydrologic Shortages'!AJ44),'MWD Depletions'!AJ44)</f>
        <v>1104377</v>
      </c>
      <c r="AK44" s="96">
        <f>IF('California Hydrologic Shortages'!AK44&gt;0,MAX(0,'MWD Depletions'!AK44-'California Hydrologic Shortages'!AK44),'MWD Depletions'!AK44)</f>
        <v>1104377</v>
      </c>
      <c r="AL44" s="93">
        <f>IF('California Hydrologic Shortages'!AL44&gt;0,MAX(0,'MWD Depletions'!AL44-'California Hydrologic Shortages'!AL44),'MWD Depletions'!AL44)</f>
        <v>854377</v>
      </c>
      <c r="AM44" s="93">
        <f>IF('California Hydrologic Shortages'!AM44&gt;0,MAX(0,'MWD Depletions'!AM44-'California Hydrologic Shortages'!AM44),'MWD Depletions'!AM44)</f>
        <v>854377</v>
      </c>
      <c r="AN44" s="93">
        <f>IF('California Hydrologic Shortages'!AN44&gt;0,MAX(0,'MWD Depletions'!AN44-'California Hydrologic Shortages'!AN44),'MWD Depletions'!AN44)</f>
        <v>854377</v>
      </c>
      <c r="AO44" s="93">
        <f>IF('California Hydrologic Shortages'!AO44&gt;0,MAX(0,'MWD Depletions'!AO44-'California Hydrologic Shortages'!AO44),'MWD Depletions'!AO44)</f>
        <v>854377</v>
      </c>
      <c r="AP44" s="93">
        <f>IF('California Hydrologic Shortages'!AP44&gt;0,MAX(0,'MWD Depletions'!AP44-'California Hydrologic Shortages'!AP44),'MWD Depletions'!AP44)</f>
        <v>854377</v>
      </c>
      <c r="AQ44" s="93">
        <f>IF('California Hydrologic Shortages'!AQ44&gt;0,MAX(0,'MWD Depletions'!AQ44-'California Hydrologic Shortages'!AQ44),'MWD Depletions'!AQ44)</f>
        <v>854377</v>
      </c>
      <c r="AR44" s="93">
        <f>IF('California Hydrologic Shortages'!AR44&gt;0,MAX(0,'MWD Depletions'!AR44-'California Hydrologic Shortages'!AR44),'MWD Depletions'!AR44)</f>
        <v>854377</v>
      </c>
      <c r="AS44" s="93">
        <f>IF('California Hydrologic Shortages'!AS44&gt;0,MAX(0,'MWD Depletions'!AS44-'California Hydrologic Shortages'!AS44),'MWD Depletions'!AS44)</f>
        <v>854377</v>
      </c>
      <c r="AT44" s="93">
        <f>IF('California Hydrologic Shortages'!AT44&gt;0,MAX(0,'MWD Depletions'!AT44-'California Hydrologic Shortages'!AT44),'MWD Depletions'!AT44)</f>
        <v>854377</v>
      </c>
      <c r="AU44" s="93">
        <f>IF('California Hydrologic Shortages'!AU44&gt;0,MAX(0,'MWD Depletions'!AU44-'California Hydrologic Shortages'!AU44),'MWD Depletions'!AU44)</f>
        <v>854377</v>
      </c>
      <c r="AV44" s="93">
        <f>IF('California Hydrologic Shortages'!AV44&gt;0,MAX(0,'MWD Depletions'!AV44-'California Hydrologic Shortages'!AV44),'MWD Depletions'!AV44)</f>
        <v>854377</v>
      </c>
      <c r="AW44" s="93">
        <f>IF('California Hydrologic Shortages'!AW44&gt;0,MAX(0,'MWD Depletions'!AW44-'California Hydrologic Shortages'!AW44),'MWD Depletions'!AW44)</f>
        <v>854377</v>
      </c>
      <c r="AX44" s="94">
        <f>IF('California Hydrologic Shortages'!AX44&gt;0,MAX(0,'MWD Depletions'!AX44-'California Hydrologic Shortages'!AX44),'MWD Depletions'!AX44)</f>
        <v>854377</v>
      </c>
      <c r="AY44" s="94">
        <f>IF('California Hydrologic Shortages'!AY44&gt;0,MAX(0,'MWD Depletions'!AY44-'California Hydrologic Shortages'!AY44),'MWD Depletions'!AY44)</f>
        <v>854377</v>
      </c>
      <c r="AZ44" s="94">
        <f>IF('California Hydrologic Shortages'!AZ44&gt;0,MAX(0,'MWD Depletions'!AZ44-'California Hydrologic Shortages'!AZ44),'MWD Depletions'!AZ44)</f>
        <v>854377</v>
      </c>
      <c r="BA44" s="95">
        <f>IF('California Hydrologic Shortages'!BA44&gt;0,MAX(0,'MWD Depletions'!BA44-'California Hydrologic Shortages'!BA44),'MWD Depletions'!BA44)</f>
        <v>854377</v>
      </c>
      <c r="BB44" s="95">
        <f>IF('California Hydrologic Shortages'!BB44&gt;0,MAX(0,'MWD Depletions'!BB44-'California Hydrologic Shortages'!BB44),'MWD Depletions'!BB44)</f>
        <v>854377</v>
      </c>
      <c r="BC44" s="95">
        <f>IF('California Hydrologic Shortages'!BC44&gt;0,MAX(0,'MWD Depletions'!BC44-'California Hydrologic Shortages'!BC44),'MWD Depletions'!BC44)</f>
        <v>854377</v>
      </c>
      <c r="BD44" s="97">
        <f>IF('California Hydrologic Shortages'!BD44&gt;0,MAX(0,'MWD Depletions'!BD44-'California Hydrologic Shortages'!BD44),'MWD Depletions'!BD44)</f>
        <v>854377</v>
      </c>
      <c r="BE44" s="97">
        <f>IF('California Hydrologic Shortages'!BE44&gt;0,MAX(0,'MWD Depletions'!BE44-'California Hydrologic Shortages'!BE44),'MWD Depletions'!BE44)</f>
        <v>854377</v>
      </c>
      <c r="BF44" s="97">
        <f>IF('California Hydrologic Shortages'!BF44&gt;0,MAX(0,'MWD Depletions'!BF44-'California Hydrologic Shortages'!BF44),'MWD Depletions'!BF44)</f>
        <v>854377</v>
      </c>
      <c r="BG44" s="97">
        <f>IF('California Hydrologic Shortages'!BG44&gt;0,MAX(0,'MWD Depletions'!BG44-'California Hydrologic Shortages'!BG44),'MWD Depletions'!BG44)</f>
        <v>854377</v>
      </c>
      <c r="BH44" s="97">
        <f>IF('California Hydrologic Shortages'!BH44&gt;0,MAX(0,'MWD Depletions'!BH44-'California Hydrologic Shortages'!BH44),'MWD Depletions'!BH44)</f>
        <v>854377</v>
      </c>
      <c r="BI44" s="134">
        <f>IF('California Hydrologic Shortages'!BI44&gt;0,MAX(0,'MWD Depletions'!BI44-'California Hydrologic Shortages'!BI44),'MWD Depletions'!BI44)</f>
        <v>854377</v>
      </c>
      <c r="BJ44" s="97">
        <f>IF('California Hydrologic Shortages'!BJ44&gt;0,MAX(0,'MWD Depletions'!BJ44-'California Hydrologic Shortages'!BJ44),'MWD Depletions'!BJ44)</f>
        <v>854377</v>
      </c>
      <c r="BK44" s="97">
        <f>IF('California Hydrologic Shortages'!BK44&gt;0,MAX(0,'MWD Depletions'!BK44-'California Hydrologic Shortages'!BK44),'MWD Depletions'!BK44)</f>
        <v>854377</v>
      </c>
      <c r="BL44" s="97">
        <f>IF('California Hydrologic Shortages'!BL44&gt;0,MAX(0,'MWD Depletions'!BL44-'California Hydrologic Shortages'!BL44),'MWD Depletions'!BL44)</f>
        <v>854377</v>
      </c>
      <c r="BM44" s="97">
        <f>IF('California Hydrologic Shortages'!BM44&gt;0,MAX(0,'MWD Depletions'!BM44-'California Hydrologic Shortages'!BM44),'MWD Depletions'!BM44)</f>
        <v>854377</v>
      </c>
      <c r="BN44" s="95">
        <f>IF('California Hydrologic Shortages'!BN44&gt;0,MAX(0,'MWD Depletions'!BN44-'California Hydrologic Shortages'!BN44),'MWD Depletions'!BN44)</f>
        <v>854377</v>
      </c>
      <c r="BO44" s="94">
        <f>IF('California Hydrologic Shortages'!BO44&gt;0,MAX(0,'MWD Depletions'!BO44-'California Hydrologic Shortages'!BO44),'MWD Depletions'!BO44)</f>
        <v>854377</v>
      </c>
      <c r="BP44" s="95">
        <f>IF('California Hydrologic Shortages'!BP44&gt;0,MAX(0,'MWD Depletions'!BP44-'California Hydrologic Shortages'!BP44),'MWD Depletions'!BP44)</f>
        <v>854377</v>
      </c>
      <c r="BQ44" s="95">
        <f>IF('California Hydrologic Shortages'!BQ44&gt;0,MAX(0,'MWD Depletions'!BQ44-'California Hydrologic Shortages'!BQ44),'MWD Depletions'!BQ44)</f>
        <v>854377</v>
      </c>
      <c r="BR44" s="95">
        <f>IF('California Hydrologic Shortages'!BR44&gt;0,MAX(0,'MWD Depletions'!BR44-'California Hydrologic Shortages'!BR44),'MWD Depletions'!BR44)</f>
        <v>854377</v>
      </c>
      <c r="BS44" s="94">
        <f>IF('California Hydrologic Shortages'!BS44&gt;0,MAX(0,'MWD Depletions'!BS44-'California Hydrologic Shortages'!BS44),'MWD Depletions'!BS44)</f>
        <v>854377</v>
      </c>
      <c r="BT44" s="93">
        <f>IF('California Hydrologic Shortages'!BT44&gt;0,MAX(0,'MWD Depletions'!BT44-'California Hydrologic Shortages'!BT44),'MWD Depletions'!BT44)</f>
        <v>854377</v>
      </c>
      <c r="BU44" s="94">
        <f>IF('California Hydrologic Shortages'!BU44&gt;0,MAX(0,'MWD Depletions'!BU44-'California Hydrologic Shortages'!BU44),'MWD Depletions'!BU44)</f>
        <v>854377</v>
      </c>
      <c r="BV44" s="94">
        <f>IF('California Hydrologic Shortages'!BV44&gt;0,MAX(0,'MWD Depletions'!BV44-'California Hydrologic Shortages'!BV44),'MWD Depletions'!BV44)</f>
        <v>854377</v>
      </c>
      <c r="BW44" s="94">
        <f>IF('California Hydrologic Shortages'!BW44&gt;0,MAX(0,'MWD Depletions'!BW44-'California Hydrologic Shortages'!BW44),'MWD Depletions'!BW44)</f>
        <v>854377</v>
      </c>
      <c r="BX44" s="97">
        <f>IF('California Hydrologic Shortages'!BX44&gt;0,MAX(0,'MWD Depletions'!BX44-'California Hydrologic Shortages'!BX44),'MWD Depletions'!BX44)</f>
        <v>854377</v>
      </c>
      <c r="BY44" s="97">
        <f>IF('California Hydrologic Shortages'!BY44&gt;0,MAX(0,'MWD Depletions'!BY44-'California Hydrologic Shortages'!BY44),'MWD Depletions'!BY44)</f>
        <v>854377</v>
      </c>
      <c r="BZ44" s="97">
        <f>IF('California Hydrologic Shortages'!BZ44&gt;0,MAX(0,'MWD Depletions'!BZ44-'California Hydrologic Shortages'!BZ44),'MWD Depletions'!BZ44)</f>
        <v>854377</v>
      </c>
      <c r="CA44" s="97">
        <f>IF('California Hydrologic Shortages'!CA44&gt;0,MAX(0,'MWD Depletions'!CA44-'California Hydrologic Shortages'!CA44),'MWD Depletions'!CA44)</f>
        <v>854377</v>
      </c>
      <c r="CB44" s="97">
        <f>IF('California Hydrologic Shortages'!CB44&gt;0,MAX(0,'MWD Depletions'!CB44-'California Hydrologic Shortages'!CB44),'MWD Depletions'!CB44)</f>
        <v>854377</v>
      </c>
      <c r="CC44" s="97">
        <f>IF('California Hydrologic Shortages'!CC44&gt;0,MAX(0,'MWD Depletions'!CC44-'California Hydrologic Shortages'!CC44),'MWD Depletions'!CC44)</f>
        <v>854377</v>
      </c>
      <c r="CD44" s="97">
        <f>IF('California Hydrologic Shortages'!CD44&gt;0,MAX(0,'MWD Depletions'!CD44-'California Hydrologic Shortages'!CD44),'MWD Depletions'!CD44)</f>
        <v>854377</v>
      </c>
      <c r="CE44" s="97">
        <f>IF('California Hydrologic Shortages'!CE44&gt;0,MAX(0,'MWD Depletions'!CE44-'California Hydrologic Shortages'!CE44),'MWD Depletions'!CE44)</f>
        <v>854377</v>
      </c>
      <c r="CF44" s="95">
        <f>IF('California Hydrologic Shortages'!CF44&gt;0,MAX(0,'MWD Depletions'!CF44-'California Hydrologic Shortages'!CF44),'MWD Depletions'!CF44)</f>
        <v>854377</v>
      </c>
      <c r="CG44" s="95">
        <f>IF('California Hydrologic Shortages'!CG44&gt;0,MAX(0,'MWD Depletions'!CG44-'California Hydrologic Shortages'!CG44),'MWD Depletions'!CG44)</f>
        <v>854377</v>
      </c>
      <c r="CH44" s="95">
        <f>IF('California Hydrologic Shortages'!CH44&gt;0,MAX(0,'MWD Depletions'!CH44-'California Hydrologic Shortages'!CH44),'MWD Depletions'!CH44)</f>
        <v>854377</v>
      </c>
      <c r="CI44" s="95">
        <f>IF('California Hydrologic Shortages'!CI44&gt;0,MAX(0,'MWD Depletions'!CI44-'California Hydrologic Shortages'!CI44),'MWD Depletions'!CI44)</f>
        <v>854377</v>
      </c>
      <c r="CJ44" s="97">
        <f>IF('California Hydrologic Shortages'!CJ44&gt;0,MAX(0,'MWD Depletions'!CJ44-'California Hydrologic Shortages'!CJ44),'MWD Depletions'!CJ44)</f>
        <v>854377</v>
      </c>
      <c r="CK44" s="95">
        <f>IF('California Hydrologic Shortages'!CK44&gt;0,MAX(0,'MWD Depletions'!CK44-'California Hydrologic Shortages'!CK44),'MWD Depletions'!CK44)</f>
        <v>854377</v>
      </c>
      <c r="CL44" s="95">
        <f>IF('California Hydrologic Shortages'!CL44&gt;0,MAX(0,'MWD Depletions'!CL44-'California Hydrologic Shortages'!CL44),'MWD Depletions'!CL44)</f>
        <v>854377</v>
      </c>
      <c r="CM44" s="95">
        <f>IF('California Hydrologic Shortages'!CM44&gt;0,MAX(0,'MWD Depletions'!CM44-'California Hydrologic Shortages'!CM44),'MWD Depletions'!CM44)</f>
        <v>854377</v>
      </c>
      <c r="CN44" s="95">
        <f>IF('California Hydrologic Shortages'!CN44&gt;0,MAX(0,'MWD Depletions'!CN44-'California Hydrologic Shortages'!CN44),'MWD Depletions'!CN44)</f>
        <v>854377</v>
      </c>
      <c r="CO44" s="95">
        <f>IF('California Hydrologic Shortages'!CO44&gt;0,MAX(0,'MWD Depletions'!CO44-'California Hydrologic Shortages'!CO44),'MWD Depletions'!CO44)</f>
        <v>854377</v>
      </c>
      <c r="CP44" s="92"/>
      <c r="CQ44" s="25">
        <f t="shared" si="0"/>
        <v>830910.72527472524</v>
      </c>
      <c r="CR44" s="25">
        <f t="shared" si="1"/>
        <v>1104377</v>
      </c>
      <c r="CS44" s="25">
        <f t="shared" si="2"/>
        <v>0</v>
      </c>
    </row>
    <row r="45" spans="1:97" ht="14.25" thickBot="1" x14ac:dyDescent="0.3">
      <c r="B45" s="13">
        <v>2049</v>
      </c>
      <c r="C45" s="95">
        <f>IF('California Hydrologic Shortages'!C45&gt;0,MAX(0,'MWD Depletions'!C45-'California Hydrologic Shortages'!C45),'MWD Depletions'!C45)</f>
        <v>854377</v>
      </c>
      <c r="D45" s="97">
        <f>IF('California Hydrologic Shortages'!D45&gt;0,MAX(0,'MWD Depletions'!D45-'California Hydrologic Shortages'!D45),'MWD Depletions'!D45)</f>
        <v>854377</v>
      </c>
      <c r="E45" s="97">
        <f>IF('California Hydrologic Shortages'!E45&gt;0,MAX(0,'MWD Depletions'!E45-'California Hydrologic Shortages'!E45),'MWD Depletions'!E45)</f>
        <v>854377</v>
      </c>
      <c r="F45" s="97">
        <f>IF('California Hydrologic Shortages'!F45&gt;0,MAX(0,'MWD Depletions'!F45-'California Hydrologic Shortages'!F45),'MWD Depletions'!F45)</f>
        <v>854377</v>
      </c>
      <c r="G45" s="97">
        <f>IF('California Hydrologic Shortages'!G45&gt;0,MAX(0,'MWD Depletions'!G45-'California Hydrologic Shortages'!G45),'MWD Depletions'!G45)</f>
        <v>854377</v>
      </c>
      <c r="H45" s="97">
        <f>IF('California Hydrologic Shortages'!H45&gt;0,MAX(0,'MWD Depletions'!H45-'California Hydrologic Shortages'!H45),'MWD Depletions'!H45)</f>
        <v>854377</v>
      </c>
      <c r="I45" s="97">
        <f>IF('California Hydrologic Shortages'!I45&gt;0,MAX(0,'MWD Depletions'!I45-'California Hydrologic Shortages'!I45),'MWD Depletions'!I45)</f>
        <v>854377</v>
      </c>
      <c r="J45" s="97">
        <f>IF('California Hydrologic Shortages'!J45&gt;0,MAX(0,'MWD Depletions'!J45-'California Hydrologic Shortages'!J45),'MWD Depletions'!J45)</f>
        <v>854377</v>
      </c>
      <c r="K45" s="101">
        <f>IF('California Hydrologic Shortages'!K45&gt;0,MAX(0,'MWD Depletions'!K45-'California Hydrologic Shortages'!K45),'MWD Depletions'!K45)</f>
        <v>0</v>
      </c>
      <c r="L45" s="101">
        <f>IF('California Hydrologic Shortages'!L45&gt;0,MAX(0,'MWD Depletions'!L45-'California Hydrologic Shortages'!L45),'MWD Depletions'!L45)</f>
        <v>591044</v>
      </c>
      <c r="M45" s="97">
        <f>IF('California Hydrologic Shortages'!M45&gt;0,MAX(0,'MWD Depletions'!M45-'California Hydrologic Shortages'!M45),'MWD Depletions'!M45)</f>
        <v>854377</v>
      </c>
      <c r="N45" s="97">
        <f>IF('California Hydrologic Shortages'!N45&gt;0,MAX(0,'MWD Depletions'!N45-'California Hydrologic Shortages'!N45),'MWD Depletions'!N45)</f>
        <v>854377</v>
      </c>
      <c r="O45" s="101">
        <f>IF('California Hydrologic Shortages'!O45&gt;0,MAX(0,'MWD Depletions'!O45-'California Hydrologic Shortages'!O45),'MWD Depletions'!O45)</f>
        <v>608691</v>
      </c>
      <c r="P45" s="97">
        <f>IF('California Hydrologic Shortages'!P45&gt;0,MAX(0,'MWD Depletions'!P45-'California Hydrologic Shortages'!P45),'MWD Depletions'!P45)</f>
        <v>854377</v>
      </c>
      <c r="Q45" s="97">
        <f>IF('California Hydrologic Shortages'!Q45&gt;0,MAX(0,'MWD Depletions'!Q45-'California Hydrologic Shortages'!Q45),'MWD Depletions'!Q45)</f>
        <v>854377</v>
      </c>
      <c r="R45" s="97">
        <f>IF('California Hydrologic Shortages'!R45&gt;0,MAX(0,'MWD Depletions'!R45-'California Hydrologic Shortages'!R45),'MWD Depletions'!R45)</f>
        <v>854377</v>
      </c>
      <c r="S45" s="97">
        <f>IF('California Hydrologic Shortages'!S45&gt;0,MAX(0,'MWD Depletions'!S45-'California Hydrologic Shortages'!S45),'MWD Depletions'!S45)</f>
        <v>854377</v>
      </c>
      <c r="T45" s="97">
        <f>IF('California Hydrologic Shortages'!T45&gt;0,MAX(0,'MWD Depletions'!T45-'California Hydrologic Shortages'!T45),'MWD Depletions'!T45)</f>
        <v>854377</v>
      </c>
      <c r="U45" s="97">
        <f>IF('California Hydrologic Shortages'!U45&gt;0,MAX(0,'MWD Depletions'!U45-'California Hydrologic Shortages'!U45),'MWD Depletions'!U45)</f>
        <v>854377</v>
      </c>
      <c r="V45" s="97">
        <f>IF('California Hydrologic Shortages'!V45&gt;0,MAX(0,'MWD Depletions'!V45-'California Hydrologic Shortages'!V45),'MWD Depletions'!V45)</f>
        <v>854377</v>
      </c>
      <c r="W45" s="97">
        <f>IF('California Hydrologic Shortages'!W45&gt;0,MAX(0,'MWD Depletions'!W45-'California Hydrologic Shortages'!W45),'MWD Depletions'!W45)</f>
        <v>854377</v>
      </c>
      <c r="X45" s="101">
        <f>IF('California Hydrologic Shortages'!X45&gt;0,MAX(0,'MWD Depletions'!X45-'California Hydrologic Shortages'!X45),'MWD Depletions'!X45)</f>
        <v>0</v>
      </c>
      <c r="Y45" s="101">
        <f>IF('California Hydrologic Shortages'!Y45&gt;0,MAX(0,'MWD Depletions'!Y45-'California Hydrologic Shortages'!Y45),'MWD Depletions'!Y45)</f>
        <v>362913</v>
      </c>
      <c r="Z45" s="97">
        <f>IF('California Hydrologic Shortages'!Z45&gt;0,MAX(0,'MWD Depletions'!Z45-'California Hydrologic Shortages'!Z45),'MWD Depletions'!Z45)</f>
        <v>854377</v>
      </c>
      <c r="AA45" s="97">
        <f>IF('California Hydrologic Shortages'!AA45&gt;0,MAX(0,'MWD Depletions'!AA45-'California Hydrologic Shortages'!AA45),'MWD Depletions'!AA45)</f>
        <v>854377</v>
      </c>
      <c r="AB45" s="97">
        <f>IF('California Hydrologic Shortages'!AB45&gt;0,MAX(0,'MWD Depletions'!AB45-'California Hydrologic Shortages'!AB45),'MWD Depletions'!AB45)</f>
        <v>854377</v>
      </c>
      <c r="AC45" s="97">
        <f>IF('California Hydrologic Shortages'!AC45&gt;0,MAX(0,'MWD Depletions'!AC45-'California Hydrologic Shortages'!AC45),'MWD Depletions'!AC45)</f>
        <v>854377</v>
      </c>
      <c r="AD45" s="97">
        <f>IF('California Hydrologic Shortages'!AD45&gt;0,MAX(0,'MWD Depletions'!AD45-'California Hydrologic Shortages'!AD45),'MWD Depletions'!AD45)</f>
        <v>854377</v>
      </c>
      <c r="AE45" s="97">
        <f>IF('California Hydrologic Shortages'!AE45&gt;0,MAX(0,'MWD Depletions'!AE45-'California Hydrologic Shortages'!AE45),'MWD Depletions'!AE45)</f>
        <v>854377</v>
      </c>
      <c r="AF45" s="97">
        <f>IF('California Hydrologic Shortages'!AF45&gt;0,MAX(0,'MWD Depletions'!AF45-'California Hydrologic Shortages'!AF45),'MWD Depletions'!AF45)</f>
        <v>854377</v>
      </c>
      <c r="AG45" s="93">
        <f>IF('California Hydrologic Shortages'!AG45&gt;0,MAX(0,'MWD Depletions'!AG45-'California Hydrologic Shortages'!AG45),'MWD Depletions'!AG45)</f>
        <v>854377</v>
      </c>
      <c r="AH45" s="93">
        <f>IF('California Hydrologic Shortages'!AH45&gt;0,MAX(0,'MWD Depletions'!AH45-'California Hydrologic Shortages'!AH45),'MWD Depletions'!AH45)</f>
        <v>854377</v>
      </c>
      <c r="AI45" s="96">
        <f>IF('California Hydrologic Shortages'!AI45&gt;0,MAX(0,'MWD Depletions'!AI45-'California Hydrologic Shortages'!AI45),'MWD Depletions'!AI45)</f>
        <v>1104377</v>
      </c>
      <c r="AJ45" s="93">
        <f>IF('California Hydrologic Shortages'!AJ45&gt;0,MAX(0,'MWD Depletions'!AJ45-'California Hydrologic Shortages'!AJ45),'MWD Depletions'!AJ45)</f>
        <v>854377</v>
      </c>
      <c r="AK45" s="93">
        <f>IF('California Hydrologic Shortages'!AK45&gt;0,MAX(0,'MWD Depletions'!AK45-'California Hydrologic Shortages'!AK45),'MWD Depletions'!AK45)</f>
        <v>854377</v>
      </c>
      <c r="AL45" s="93">
        <f>IF('California Hydrologic Shortages'!AL45&gt;0,MAX(0,'MWD Depletions'!AL45-'California Hydrologic Shortages'!AL45),'MWD Depletions'!AL45)</f>
        <v>854377</v>
      </c>
      <c r="AM45" s="93">
        <f>IF('California Hydrologic Shortages'!AM45&gt;0,MAX(0,'MWD Depletions'!AM45-'California Hydrologic Shortages'!AM45),'MWD Depletions'!AM45)</f>
        <v>854377</v>
      </c>
      <c r="AN45" s="93">
        <f>IF('California Hydrologic Shortages'!AN45&gt;0,MAX(0,'MWD Depletions'!AN45-'California Hydrologic Shortages'!AN45),'MWD Depletions'!AN45)</f>
        <v>854377</v>
      </c>
      <c r="AO45" s="93">
        <f>IF('California Hydrologic Shortages'!AO45&gt;0,MAX(0,'MWD Depletions'!AO45-'California Hydrologic Shortages'!AO45),'MWD Depletions'!AO45)</f>
        <v>854377</v>
      </c>
      <c r="AP45" s="93">
        <f>IF('California Hydrologic Shortages'!AP45&gt;0,MAX(0,'MWD Depletions'!AP45-'California Hydrologic Shortages'!AP45),'MWD Depletions'!AP45)</f>
        <v>854377</v>
      </c>
      <c r="AQ45" s="93">
        <f>IF('California Hydrologic Shortages'!AQ45&gt;0,MAX(0,'MWD Depletions'!AQ45-'California Hydrologic Shortages'!AQ45),'MWD Depletions'!AQ45)</f>
        <v>854377</v>
      </c>
      <c r="AR45" s="93">
        <f>IF('California Hydrologic Shortages'!AR45&gt;0,MAX(0,'MWD Depletions'!AR45-'California Hydrologic Shortages'!AR45),'MWD Depletions'!AR45)</f>
        <v>854377</v>
      </c>
      <c r="AS45" s="93">
        <f>IF('California Hydrologic Shortages'!AS45&gt;0,MAX(0,'MWD Depletions'!AS45-'California Hydrologic Shortages'!AS45),'MWD Depletions'!AS45)</f>
        <v>854377</v>
      </c>
      <c r="AT45" s="93">
        <f>IF('California Hydrologic Shortages'!AT45&gt;0,MAX(0,'MWD Depletions'!AT45-'California Hydrologic Shortages'!AT45),'MWD Depletions'!AT45)</f>
        <v>854377</v>
      </c>
      <c r="AU45" s="93">
        <f>IF('California Hydrologic Shortages'!AU45&gt;0,MAX(0,'MWD Depletions'!AU45-'California Hydrologic Shortages'!AU45),'MWD Depletions'!AU45)</f>
        <v>854377</v>
      </c>
      <c r="AV45" s="93">
        <f>IF('California Hydrologic Shortages'!AV45&gt;0,MAX(0,'MWD Depletions'!AV45-'California Hydrologic Shortages'!AV45),'MWD Depletions'!AV45)</f>
        <v>854377</v>
      </c>
      <c r="AW45" s="94">
        <f>IF('California Hydrologic Shortages'!AW45&gt;0,MAX(0,'MWD Depletions'!AW45-'California Hydrologic Shortages'!AW45),'MWD Depletions'!AW45)</f>
        <v>854377</v>
      </c>
      <c r="AX45" s="94">
        <f>IF('California Hydrologic Shortages'!AX45&gt;0,MAX(0,'MWD Depletions'!AX45-'California Hydrologic Shortages'!AX45),'MWD Depletions'!AX45)</f>
        <v>854377</v>
      </c>
      <c r="AY45" s="94">
        <f>IF('California Hydrologic Shortages'!AY45&gt;0,MAX(0,'MWD Depletions'!AY45-'California Hydrologic Shortages'!AY45),'MWD Depletions'!AY45)</f>
        <v>854377</v>
      </c>
      <c r="AZ45" s="95">
        <f>IF('California Hydrologic Shortages'!AZ45&gt;0,MAX(0,'MWD Depletions'!AZ45-'California Hydrologic Shortages'!AZ45),'MWD Depletions'!AZ45)</f>
        <v>854377</v>
      </c>
      <c r="BA45" s="95">
        <f>IF('California Hydrologic Shortages'!BA45&gt;0,MAX(0,'MWD Depletions'!BA45-'California Hydrologic Shortages'!BA45),'MWD Depletions'!BA45)</f>
        <v>854377</v>
      </c>
      <c r="BB45" s="95">
        <f>IF('California Hydrologic Shortages'!BB45&gt;0,MAX(0,'MWD Depletions'!BB45-'California Hydrologic Shortages'!BB45),'MWD Depletions'!BB45)</f>
        <v>854377</v>
      </c>
      <c r="BC45" s="97">
        <f>IF('California Hydrologic Shortages'!BC45&gt;0,MAX(0,'MWD Depletions'!BC45-'California Hydrologic Shortages'!BC45),'MWD Depletions'!BC45)</f>
        <v>854377</v>
      </c>
      <c r="BD45" s="97">
        <f>IF('California Hydrologic Shortages'!BD45&gt;0,MAX(0,'MWD Depletions'!BD45-'California Hydrologic Shortages'!BD45),'MWD Depletions'!BD45)</f>
        <v>854377</v>
      </c>
      <c r="BE45" s="97">
        <f>IF('California Hydrologic Shortages'!BE45&gt;0,MAX(0,'MWD Depletions'!BE45-'California Hydrologic Shortages'!BE45),'MWD Depletions'!BE45)</f>
        <v>854377</v>
      </c>
      <c r="BF45" s="97">
        <f>IF('California Hydrologic Shortages'!BF45&gt;0,MAX(0,'MWD Depletions'!BF45-'California Hydrologic Shortages'!BF45),'MWD Depletions'!BF45)</f>
        <v>854377</v>
      </c>
      <c r="BG45" s="97">
        <f>IF('California Hydrologic Shortages'!BG45&gt;0,MAX(0,'MWD Depletions'!BG45-'California Hydrologic Shortages'!BG45),'MWD Depletions'!BG45)</f>
        <v>854377</v>
      </c>
      <c r="BH45" s="134">
        <f>IF('California Hydrologic Shortages'!BH45&gt;0,MAX(0,'MWD Depletions'!BH45-'California Hydrologic Shortages'!BH45),'MWD Depletions'!BH45)</f>
        <v>854377</v>
      </c>
      <c r="BI45" s="97">
        <f>IF('California Hydrologic Shortages'!BI45&gt;0,MAX(0,'MWD Depletions'!BI45-'California Hydrologic Shortages'!BI45),'MWD Depletions'!BI45)</f>
        <v>854377</v>
      </c>
      <c r="BJ45" s="97">
        <f>IF('California Hydrologic Shortages'!BJ45&gt;0,MAX(0,'MWD Depletions'!BJ45-'California Hydrologic Shortages'!BJ45),'MWD Depletions'!BJ45)</f>
        <v>854377</v>
      </c>
      <c r="BK45" s="97">
        <f>IF('California Hydrologic Shortages'!BK45&gt;0,MAX(0,'MWD Depletions'!BK45-'California Hydrologic Shortages'!BK45),'MWD Depletions'!BK45)</f>
        <v>854377</v>
      </c>
      <c r="BL45" s="97">
        <f>IF('California Hydrologic Shortages'!BL45&gt;0,MAX(0,'MWD Depletions'!BL45-'California Hydrologic Shortages'!BL45),'MWD Depletions'!BL45)</f>
        <v>854377</v>
      </c>
      <c r="BM45" s="97">
        <f>IF('California Hydrologic Shortages'!BM45&gt;0,MAX(0,'MWD Depletions'!BM45-'California Hydrologic Shortages'!BM45),'MWD Depletions'!BM45)</f>
        <v>854377</v>
      </c>
      <c r="BN45" s="94">
        <f>IF('California Hydrologic Shortages'!BN45&gt;0,MAX(0,'MWD Depletions'!BN45-'California Hydrologic Shortages'!BN45),'MWD Depletions'!BN45)</f>
        <v>854377</v>
      </c>
      <c r="BO45" s="95">
        <f>IF('California Hydrologic Shortages'!BO45&gt;0,MAX(0,'MWD Depletions'!BO45-'California Hydrologic Shortages'!BO45),'MWD Depletions'!BO45)</f>
        <v>854377</v>
      </c>
      <c r="BP45" s="95">
        <f>IF('California Hydrologic Shortages'!BP45&gt;0,MAX(0,'MWD Depletions'!BP45-'California Hydrologic Shortages'!BP45),'MWD Depletions'!BP45)</f>
        <v>854377</v>
      </c>
      <c r="BQ45" s="95">
        <f>IF('California Hydrologic Shortages'!BQ45&gt;0,MAX(0,'MWD Depletions'!BQ45-'California Hydrologic Shortages'!BQ45),'MWD Depletions'!BQ45)</f>
        <v>854377</v>
      </c>
      <c r="BR45" s="95">
        <f>IF('California Hydrologic Shortages'!BR45&gt;0,MAX(0,'MWD Depletions'!BR45-'California Hydrologic Shortages'!BR45),'MWD Depletions'!BR45)</f>
        <v>854377</v>
      </c>
      <c r="BS45" s="93">
        <f>IF('California Hydrologic Shortages'!BS45&gt;0,MAX(0,'MWD Depletions'!BS45-'California Hydrologic Shortages'!BS45),'MWD Depletions'!BS45)</f>
        <v>854377</v>
      </c>
      <c r="BT45" s="93">
        <f>IF('California Hydrologic Shortages'!BT45&gt;0,MAX(0,'MWD Depletions'!BT45-'California Hydrologic Shortages'!BT45),'MWD Depletions'!BT45)</f>
        <v>854377</v>
      </c>
      <c r="BU45" s="94">
        <f>IF('California Hydrologic Shortages'!BU45&gt;0,MAX(0,'MWD Depletions'!BU45-'California Hydrologic Shortages'!BU45),'MWD Depletions'!BU45)</f>
        <v>854377</v>
      </c>
      <c r="BV45" s="94">
        <f>IF('California Hydrologic Shortages'!BV45&gt;0,MAX(0,'MWD Depletions'!BV45-'California Hydrologic Shortages'!BV45),'MWD Depletions'!BV45)</f>
        <v>854377</v>
      </c>
      <c r="BW45" s="97">
        <f>IF('California Hydrologic Shortages'!BW45&gt;0,MAX(0,'MWD Depletions'!BW45-'California Hydrologic Shortages'!BW45),'MWD Depletions'!BW45)</f>
        <v>854377</v>
      </c>
      <c r="BX45" s="97">
        <f>IF('California Hydrologic Shortages'!BX45&gt;0,MAX(0,'MWD Depletions'!BX45-'California Hydrologic Shortages'!BX45),'MWD Depletions'!BX45)</f>
        <v>854377</v>
      </c>
      <c r="BY45" s="97">
        <f>IF('California Hydrologic Shortages'!BY45&gt;0,MAX(0,'MWD Depletions'!BY45-'California Hydrologic Shortages'!BY45),'MWD Depletions'!BY45)</f>
        <v>854377</v>
      </c>
      <c r="BZ45" s="97">
        <f>IF('California Hydrologic Shortages'!BZ45&gt;0,MAX(0,'MWD Depletions'!BZ45-'California Hydrologic Shortages'!BZ45),'MWD Depletions'!BZ45)</f>
        <v>854377</v>
      </c>
      <c r="CA45" s="97">
        <f>IF('California Hydrologic Shortages'!CA45&gt;0,MAX(0,'MWD Depletions'!CA45-'California Hydrologic Shortages'!CA45),'MWD Depletions'!CA45)</f>
        <v>854377</v>
      </c>
      <c r="CB45" s="97">
        <f>IF('California Hydrologic Shortages'!CB45&gt;0,MAX(0,'MWD Depletions'!CB45-'California Hydrologic Shortages'!CB45),'MWD Depletions'!CB45)</f>
        <v>854377</v>
      </c>
      <c r="CC45" s="97">
        <f>IF('California Hydrologic Shortages'!CC45&gt;0,MAX(0,'MWD Depletions'!CC45-'California Hydrologic Shortages'!CC45),'MWD Depletions'!CC45)</f>
        <v>854377</v>
      </c>
      <c r="CD45" s="97">
        <f>IF('California Hydrologic Shortages'!CD45&gt;0,MAX(0,'MWD Depletions'!CD45-'California Hydrologic Shortages'!CD45),'MWD Depletions'!CD45)</f>
        <v>854377</v>
      </c>
      <c r="CE45" s="97">
        <f>IF('California Hydrologic Shortages'!CE45&gt;0,MAX(0,'MWD Depletions'!CE45-'California Hydrologic Shortages'!CE45),'MWD Depletions'!CE45)</f>
        <v>854377</v>
      </c>
      <c r="CF45" s="95">
        <f>IF('California Hydrologic Shortages'!CF45&gt;0,MAX(0,'MWD Depletions'!CF45-'California Hydrologic Shortages'!CF45),'MWD Depletions'!CF45)</f>
        <v>854377</v>
      </c>
      <c r="CG45" s="95">
        <f>IF('California Hydrologic Shortages'!CG45&gt;0,MAX(0,'MWD Depletions'!CG45-'California Hydrologic Shortages'!CG45),'MWD Depletions'!CG45)</f>
        <v>854377</v>
      </c>
      <c r="CH45" s="97">
        <f>IF('California Hydrologic Shortages'!CH45&gt;0,MAX(0,'MWD Depletions'!CH45-'California Hydrologic Shortages'!CH45),'MWD Depletions'!CH45)</f>
        <v>854377</v>
      </c>
      <c r="CI45" s="97">
        <f>IF('California Hydrologic Shortages'!CI45&gt;0,MAX(0,'MWD Depletions'!CI45-'California Hydrologic Shortages'!CI45),'MWD Depletions'!CI45)</f>
        <v>854377</v>
      </c>
      <c r="CJ45" s="95">
        <f>IF('California Hydrologic Shortages'!CJ45&gt;0,MAX(0,'MWD Depletions'!CJ45-'California Hydrologic Shortages'!CJ45),'MWD Depletions'!CJ45)</f>
        <v>854377</v>
      </c>
      <c r="CK45" s="95">
        <f>IF('California Hydrologic Shortages'!CK45&gt;0,MAX(0,'MWD Depletions'!CK45-'California Hydrologic Shortages'!CK45),'MWD Depletions'!CK45)</f>
        <v>854377</v>
      </c>
      <c r="CL45" s="95">
        <f>IF('California Hydrologic Shortages'!CL45&gt;0,MAX(0,'MWD Depletions'!CL45-'California Hydrologic Shortages'!CL45),'MWD Depletions'!CL45)</f>
        <v>854377</v>
      </c>
      <c r="CM45" s="97">
        <f>IF('California Hydrologic Shortages'!CM45&gt;0,MAX(0,'MWD Depletions'!CM45-'California Hydrologic Shortages'!CM45),'MWD Depletions'!CM45)</f>
        <v>854377</v>
      </c>
      <c r="CN45" s="95">
        <f>IF('California Hydrologic Shortages'!CN45&gt;0,MAX(0,'MWD Depletions'!CN45-'California Hydrologic Shortages'!CN45),'MWD Depletions'!CN45)</f>
        <v>854377</v>
      </c>
      <c r="CO45" s="95">
        <f>IF('California Hydrologic Shortages'!CO45&gt;0,MAX(0,'MWD Depletions'!CO45-'California Hydrologic Shortages'!CO45),'MWD Depletions'!CO45)</f>
        <v>854377</v>
      </c>
      <c r="CP45" s="92"/>
      <c r="CQ45" s="25">
        <f t="shared" si="0"/>
        <v>827352.41758241761</v>
      </c>
      <c r="CR45" s="25">
        <f t="shared" si="1"/>
        <v>1104377</v>
      </c>
      <c r="CS45" s="25">
        <f t="shared" si="2"/>
        <v>0</v>
      </c>
    </row>
    <row r="46" spans="1:97" x14ac:dyDescent="0.25">
      <c r="B46" s="13">
        <v>2050</v>
      </c>
      <c r="C46" s="97">
        <f>IF('California Hydrologic Shortages'!C46&gt;0,MAX(0,'MWD Depletions'!C46-'California Hydrologic Shortages'!C46),'MWD Depletions'!C46)</f>
        <v>854377</v>
      </c>
      <c r="D46" s="97">
        <f>IF('California Hydrologic Shortages'!D46&gt;0,MAX(0,'MWD Depletions'!D46-'California Hydrologic Shortages'!D46),'MWD Depletions'!D46)</f>
        <v>854377</v>
      </c>
      <c r="E46" s="97">
        <f>IF('California Hydrologic Shortages'!E46&gt;0,MAX(0,'MWD Depletions'!E46-'California Hydrologic Shortages'!E46),'MWD Depletions'!E46)</f>
        <v>854377</v>
      </c>
      <c r="F46" s="97">
        <f>IF('California Hydrologic Shortages'!F46&gt;0,MAX(0,'MWD Depletions'!F46-'California Hydrologic Shortages'!F46),'MWD Depletions'!F46)</f>
        <v>854377</v>
      </c>
      <c r="G46" s="97">
        <f>IF('California Hydrologic Shortages'!G46&gt;0,MAX(0,'MWD Depletions'!G46-'California Hydrologic Shortages'!G46),'MWD Depletions'!G46)</f>
        <v>854377</v>
      </c>
      <c r="H46" s="97">
        <f>IF('California Hydrologic Shortages'!H46&gt;0,MAX(0,'MWD Depletions'!H46-'California Hydrologic Shortages'!H46),'MWD Depletions'!H46)</f>
        <v>854377</v>
      </c>
      <c r="I46" s="97">
        <f>IF('California Hydrologic Shortages'!I46&gt;0,MAX(0,'MWD Depletions'!I46-'California Hydrologic Shortages'!I46),'MWD Depletions'!I46)</f>
        <v>854377</v>
      </c>
      <c r="J46" s="101">
        <f>IF('California Hydrologic Shortages'!J46&gt;0,MAX(0,'MWD Depletions'!J46-'California Hydrologic Shortages'!J46),'MWD Depletions'!J46)</f>
        <v>286824</v>
      </c>
      <c r="K46" s="101">
        <f>IF('California Hydrologic Shortages'!K46&gt;0,MAX(0,'MWD Depletions'!K46-'California Hydrologic Shortages'!K46),'MWD Depletions'!K46)</f>
        <v>590408</v>
      </c>
      <c r="L46" s="97">
        <f>IF('California Hydrologic Shortages'!L46&gt;0,MAX(0,'MWD Depletions'!L46-'California Hydrologic Shortages'!L46),'MWD Depletions'!L46)</f>
        <v>854377</v>
      </c>
      <c r="M46" s="97">
        <f>IF('California Hydrologic Shortages'!M46&gt;0,MAX(0,'MWD Depletions'!M46-'California Hydrologic Shortages'!M46),'MWD Depletions'!M46)</f>
        <v>854377</v>
      </c>
      <c r="N46" s="101">
        <f>IF('California Hydrologic Shortages'!N46&gt;0,MAX(0,'MWD Depletions'!N46-'California Hydrologic Shortages'!N46),'MWD Depletions'!N46)</f>
        <v>608625</v>
      </c>
      <c r="O46" s="97">
        <f>IF('California Hydrologic Shortages'!O46&gt;0,MAX(0,'MWD Depletions'!O46-'California Hydrologic Shortages'!O46),'MWD Depletions'!O46)</f>
        <v>854377</v>
      </c>
      <c r="P46" s="101">
        <f>IF('California Hydrologic Shortages'!P46&gt;0,MAX(0,'MWD Depletions'!P46-'California Hydrologic Shortages'!P46),'MWD Depletions'!P46)</f>
        <v>854377</v>
      </c>
      <c r="Q46" s="97">
        <f>IF('California Hydrologic Shortages'!Q46&gt;0,MAX(0,'MWD Depletions'!Q46-'California Hydrologic Shortages'!Q46),'MWD Depletions'!Q46)</f>
        <v>854377</v>
      </c>
      <c r="R46" s="97">
        <f>IF('California Hydrologic Shortages'!R46&gt;0,MAX(0,'MWD Depletions'!R46-'California Hydrologic Shortages'!R46),'MWD Depletions'!R46)</f>
        <v>854377</v>
      </c>
      <c r="S46" s="97">
        <f>IF('California Hydrologic Shortages'!S46&gt;0,MAX(0,'MWD Depletions'!S46-'California Hydrologic Shortages'!S46),'MWD Depletions'!S46)</f>
        <v>854377</v>
      </c>
      <c r="T46" s="97">
        <f>IF('California Hydrologic Shortages'!T46&gt;0,MAX(0,'MWD Depletions'!T46-'California Hydrologic Shortages'!T46),'MWD Depletions'!T46)</f>
        <v>854377</v>
      </c>
      <c r="U46" s="97">
        <f>IF('California Hydrologic Shortages'!U46&gt;0,MAX(0,'MWD Depletions'!U46-'California Hydrologic Shortages'!U46),'MWD Depletions'!U46)</f>
        <v>854377</v>
      </c>
      <c r="V46" s="97">
        <f>IF('California Hydrologic Shortages'!V46&gt;0,MAX(0,'MWD Depletions'!V46-'California Hydrologic Shortages'!V46),'MWD Depletions'!V46)</f>
        <v>854377</v>
      </c>
      <c r="W46" s="101">
        <f>IF('California Hydrologic Shortages'!W46&gt;0,MAX(0,'MWD Depletions'!W46-'California Hydrologic Shortages'!W46),'MWD Depletions'!W46)</f>
        <v>0</v>
      </c>
      <c r="X46" s="101">
        <f>IF('California Hydrologic Shortages'!X46&gt;0,MAX(0,'MWD Depletions'!X46-'California Hydrologic Shortages'!X46),'MWD Depletions'!X46)</f>
        <v>359755</v>
      </c>
      <c r="Y46" s="97">
        <f>IF('California Hydrologic Shortages'!Y46&gt;0,MAX(0,'MWD Depletions'!Y46-'California Hydrologic Shortages'!Y46),'MWD Depletions'!Y46)</f>
        <v>854377</v>
      </c>
      <c r="Z46" s="97">
        <f>IF('California Hydrologic Shortages'!Z46&gt;0,MAX(0,'MWD Depletions'!Z46-'California Hydrologic Shortages'!Z46),'MWD Depletions'!Z46)</f>
        <v>854377</v>
      </c>
      <c r="AA46" s="97">
        <f>IF('California Hydrologic Shortages'!AA46&gt;0,MAX(0,'MWD Depletions'!AA46-'California Hydrologic Shortages'!AA46),'MWD Depletions'!AA46)</f>
        <v>854377</v>
      </c>
      <c r="AB46" s="97">
        <f>IF('California Hydrologic Shortages'!AB46&gt;0,MAX(0,'MWD Depletions'!AB46-'California Hydrologic Shortages'!AB46),'MWD Depletions'!AB46)</f>
        <v>854377</v>
      </c>
      <c r="AC46" s="97">
        <f>IF('California Hydrologic Shortages'!AC46&gt;0,MAX(0,'MWD Depletions'!AC46-'California Hydrologic Shortages'!AC46),'MWD Depletions'!AC46)</f>
        <v>854377</v>
      </c>
      <c r="AD46" s="97">
        <f>IF('California Hydrologic Shortages'!AD46&gt;0,MAX(0,'MWD Depletions'!AD46-'California Hydrologic Shortages'!AD46),'MWD Depletions'!AD46)</f>
        <v>854377</v>
      </c>
      <c r="AE46" s="97">
        <f>IF('California Hydrologic Shortages'!AE46&gt;0,MAX(0,'MWD Depletions'!AE46-'California Hydrologic Shortages'!AE46),'MWD Depletions'!AE46)</f>
        <v>854377</v>
      </c>
      <c r="AF46" s="93">
        <f>IF('California Hydrologic Shortages'!AF46&gt;0,MAX(0,'MWD Depletions'!AF46-'California Hydrologic Shortages'!AF46),'MWD Depletions'!AF46)</f>
        <v>854377</v>
      </c>
      <c r="AG46" s="93">
        <f>IF('California Hydrologic Shortages'!AG46&gt;0,MAX(0,'MWD Depletions'!AG46-'California Hydrologic Shortages'!AG46),'MWD Depletions'!AG46)</f>
        <v>854377</v>
      </c>
      <c r="AH46" s="96">
        <f>IF('California Hydrologic Shortages'!AH46&gt;0,MAX(0,'MWD Depletions'!AH46-'California Hydrologic Shortages'!AH46),'MWD Depletions'!AH46)</f>
        <v>1104377</v>
      </c>
      <c r="AI46" s="93">
        <f>IF('California Hydrologic Shortages'!AI46&gt;0,MAX(0,'MWD Depletions'!AI46-'California Hydrologic Shortages'!AI46),'MWD Depletions'!AI46)</f>
        <v>854377</v>
      </c>
      <c r="AJ46" s="93">
        <f>IF('California Hydrologic Shortages'!AJ46&gt;0,MAX(0,'MWD Depletions'!AJ46-'California Hydrologic Shortages'!AJ46),'MWD Depletions'!AJ46)</f>
        <v>854377</v>
      </c>
      <c r="AK46" s="93">
        <f>IF('California Hydrologic Shortages'!AK46&gt;0,MAX(0,'MWD Depletions'!AK46-'California Hydrologic Shortages'!AK46),'MWD Depletions'!AK46)</f>
        <v>854377</v>
      </c>
      <c r="AL46" s="93">
        <f>IF('California Hydrologic Shortages'!AL46&gt;0,MAX(0,'MWD Depletions'!AL46-'California Hydrologic Shortages'!AL46),'MWD Depletions'!AL46)</f>
        <v>854377</v>
      </c>
      <c r="AM46" s="93">
        <f>IF('California Hydrologic Shortages'!AM46&gt;0,MAX(0,'MWD Depletions'!AM46-'California Hydrologic Shortages'!AM46),'MWD Depletions'!AM46)</f>
        <v>854377</v>
      </c>
      <c r="AN46" s="93">
        <f>IF('California Hydrologic Shortages'!AN46&gt;0,MAX(0,'MWD Depletions'!AN46-'California Hydrologic Shortages'!AN46),'MWD Depletions'!AN46)</f>
        <v>854377</v>
      </c>
      <c r="AO46" s="93">
        <f>IF('California Hydrologic Shortages'!AO46&gt;0,MAX(0,'MWD Depletions'!AO46-'California Hydrologic Shortages'!AO46),'MWD Depletions'!AO46)</f>
        <v>854377</v>
      </c>
      <c r="AP46" s="93">
        <f>IF('California Hydrologic Shortages'!AP46&gt;0,MAX(0,'MWD Depletions'!AP46-'California Hydrologic Shortages'!AP46),'MWD Depletions'!AP46)</f>
        <v>854377</v>
      </c>
      <c r="AQ46" s="93">
        <f>IF('California Hydrologic Shortages'!AQ46&gt;0,MAX(0,'MWD Depletions'!AQ46-'California Hydrologic Shortages'!AQ46),'MWD Depletions'!AQ46)</f>
        <v>854377</v>
      </c>
      <c r="AR46" s="94">
        <f>IF('California Hydrologic Shortages'!AR46&gt;0,MAX(0,'MWD Depletions'!AR46-'California Hydrologic Shortages'!AR46),'MWD Depletions'!AR46)</f>
        <v>854377</v>
      </c>
      <c r="AS46" s="93">
        <f>IF('California Hydrologic Shortages'!AS46&gt;0,MAX(0,'MWD Depletions'!AS46-'California Hydrologic Shortages'!AS46),'MWD Depletions'!AS46)</f>
        <v>854377</v>
      </c>
      <c r="AT46" s="93">
        <f>IF('California Hydrologic Shortages'!AT46&gt;0,MAX(0,'MWD Depletions'!AT46-'California Hydrologic Shortages'!AT46),'MWD Depletions'!AT46)</f>
        <v>854377</v>
      </c>
      <c r="AU46" s="93">
        <f>IF('California Hydrologic Shortages'!AU46&gt;0,MAX(0,'MWD Depletions'!AU46-'California Hydrologic Shortages'!AU46),'MWD Depletions'!AU46)</f>
        <v>854377</v>
      </c>
      <c r="AV46" s="94">
        <f>IF('California Hydrologic Shortages'!AV46&gt;0,MAX(0,'MWD Depletions'!AV46-'California Hydrologic Shortages'!AV46),'MWD Depletions'!AV46)</f>
        <v>854377</v>
      </c>
      <c r="AW46" s="94">
        <f>IF('California Hydrologic Shortages'!AW46&gt;0,MAX(0,'MWD Depletions'!AW46-'California Hydrologic Shortages'!AW46),'MWD Depletions'!AW46)</f>
        <v>854377</v>
      </c>
      <c r="AX46" s="94">
        <f>IF('California Hydrologic Shortages'!AX46&gt;0,MAX(0,'MWD Depletions'!AX46-'California Hydrologic Shortages'!AX46),'MWD Depletions'!AX46)</f>
        <v>854377</v>
      </c>
      <c r="AY46" s="95">
        <f>IF('California Hydrologic Shortages'!AY46&gt;0,MAX(0,'MWD Depletions'!AY46-'California Hydrologic Shortages'!AY46),'MWD Depletions'!AY46)</f>
        <v>854377</v>
      </c>
      <c r="AZ46" s="95">
        <f>IF('California Hydrologic Shortages'!AZ46&gt;0,MAX(0,'MWD Depletions'!AZ46-'California Hydrologic Shortages'!AZ46),'MWD Depletions'!AZ46)</f>
        <v>854377</v>
      </c>
      <c r="BA46" s="95">
        <f>IF('California Hydrologic Shortages'!BA46&gt;0,MAX(0,'MWD Depletions'!BA46-'California Hydrologic Shortages'!BA46),'MWD Depletions'!BA46)</f>
        <v>854377</v>
      </c>
      <c r="BB46" s="97">
        <f>IF('California Hydrologic Shortages'!BB46&gt;0,MAX(0,'MWD Depletions'!BB46-'California Hydrologic Shortages'!BB46),'MWD Depletions'!BB46)</f>
        <v>854377</v>
      </c>
      <c r="BC46" s="97">
        <f>IF('California Hydrologic Shortages'!BC46&gt;0,MAX(0,'MWD Depletions'!BC46-'California Hydrologic Shortages'!BC46),'MWD Depletions'!BC46)</f>
        <v>854377</v>
      </c>
      <c r="BD46" s="97">
        <f>IF('California Hydrologic Shortages'!BD46&gt;0,MAX(0,'MWD Depletions'!BD46-'California Hydrologic Shortages'!BD46),'MWD Depletions'!BD46)</f>
        <v>854377</v>
      </c>
      <c r="BE46" s="97">
        <f>IF('California Hydrologic Shortages'!BE46&gt;0,MAX(0,'MWD Depletions'!BE46-'California Hydrologic Shortages'!BE46),'MWD Depletions'!BE46)</f>
        <v>854377</v>
      </c>
      <c r="BF46" s="97">
        <f>IF('California Hydrologic Shortages'!BF46&gt;0,MAX(0,'MWD Depletions'!BF46-'California Hydrologic Shortages'!BF46),'MWD Depletions'!BF46)</f>
        <v>854377</v>
      </c>
      <c r="BG46" s="134">
        <f>IF('California Hydrologic Shortages'!BG46&gt;0,MAX(0,'MWD Depletions'!BG46-'California Hydrologic Shortages'!BG46),'MWD Depletions'!BG46)</f>
        <v>854377</v>
      </c>
      <c r="BH46" s="97">
        <f>IF('California Hydrologic Shortages'!BH46&gt;0,MAX(0,'MWD Depletions'!BH46-'California Hydrologic Shortages'!BH46),'MWD Depletions'!BH46)</f>
        <v>854377</v>
      </c>
      <c r="BI46" s="97">
        <f>IF('California Hydrologic Shortages'!BI46&gt;0,MAX(0,'MWD Depletions'!BI46-'California Hydrologic Shortages'!BI46),'MWD Depletions'!BI46)</f>
        <v>854377</v>
      </c>
      <c r="BJ46" s="97">
        <f>IF('California Hydrologic Shortages'!BJ46&gt;0,MAX(0,'MWD Depletions'!BJ46-'California Hydrologic Shortages'!BJ46),'MWD Depletions'!BJ46)</f>
        <v>854377</v>
      </c>
      <c r="BK46" s="97">
        <f>IF('California Hydrologic Shortages'!BK46&gt;0,MAX(0,'MWD Depletions'!BK46-'California Hydrologic Shortages'!BK46),'MWD Depletions'!BK46)</f>
        <v>854377</v>
      </c>
      <c r="BL46" s="97">
        <f>IF('California Hydrologic Shortages'!BL46&gt;0,MAX(0,'MWD Depletions'!BL46-'California Hydrologic Shortages'!BL46),'MWD Depletions'!BL46)</f>
        <v>854377</v>
      </c>
      <c r="BM46" s="95">
        <f>IF('California Hydrologic Shortages'!BM46&gt;0,MAX(0,'MWD Depletions'!BM46-'California Hydrologic Shortages'!BM46),'MWD Depletions'!BM46)</f>
        <v>854377</v>
      </c>
      <c r="BN46" s="95">
        <f>IF('California Hydrologic Shortages'!BN46&gt;0,MAX(0,'MWD Depletions'!BN46-'California Hydrologic Shortages'!BN46),'MWD Depletions'!BN46)</f>
        <v>854377</v>
      </c>
      <c r="BO46" s="95">
        <f>IF('California Hydrologic Shortages'!BO46&gt;0,MAX(0,'MWD Depletions'!BO46-'California Hydrologic Shortages'!BO46),'MWD Depletions'!BO46)</f>
        <v>854377</v>
      </c>
      <c r="BP46" s="95">
        <f>IF('California Hydrologic Shortages'!BP46&gt;0,MAX(0,'MWD Depletions'!BP46-'California Hydrologic Shortages'!BP46),'MWD Depletions'!BP46)</f>
        <v>854377</v>
      </c>
      <c r="BQ46" s="95">
        <f>IF('California Hydrologic Shortages'!BQ46&gt;0,MAX(0,'MWD Depletions'!BQ46-'California Hydrologic Shortages'!BQ46),'MWD Depletions'!BQ46)</f>
        <v>854377</v>
      </c>
      <c r="BR46" s="94">
        <f>IF('California Hydrologic Shortages'!BR46&gt;0,MAX(0,'MWD Depletions'!BR46-'California Hydrologic Shortages'!BR46),'MWD Depletions'!BR46)</f>
        <v>854377</v>
      </c>
      <c r="BS46" s="93">
        <f>IF('California Hydrologic Shortages'!BS46&gt;0,MAX(0,'MWD Depletions'!BS46-'California Hydrologic Shortages'!BS46),'MWD Depletions'!BS46)</f>
        <v>854377</v>
      </c>
      <c r="BT46" s="94">
        <f>IF('California Hydrologic Shortages'!BT46&gt;0,MAX(0,'MWD Depletions'!BT46-'California Hydrologic Shortages'!BT46),'MWD Depletions'!BT46)</f>
        <v>854377</v>
      </c>
      <c r="BU46" s="94">
        <f>IF('California Hydrologic Shortages'!BU46&gt;0,MAX(0,'MWD Depletions'!BU46-'California Hydrologic Shortages'!BU46),'MWD Depletions'!BU46)</f>
        <v>854377</v>
      </c>
      <c r="BV46" s="97">
        <f>IF('California Hydrologic Shortages'!BV46&gt;0,MAX(0,'MWD Depletions'!BV46-'California Hydrologic Shortages'!BV46),'MWD Depletions'!BV46)</f>
        <v>854377</v>
      </c>
      <c r="BW46" s="97">
        <f>IF('California Hydrologic Shortages'!BW46&gt;0,MAX(0,'MWD Depletions'!BW46-'California Hydrologic Shortages'!BW46),'MWD Depletions'!BW46)</f>
        <v>854377</v>
      </c>
      <c r="BX46" s="97">
        <f>IF('California Hydrologic Shortages'!BX46&gt;0,MAX(0,'MWD Depletions'!BX46-'California Hydrologic Shortages'!BX46),'MWD Depletions'!BX46)</f>
        <v>854377</v>
      </c>
      <c r="BY46" s="97">
        <f>IF('California Hydrologic Shortages'!BY46&gt;0,MAX(0,'MWD Depletions'!BY46-'California Hydrologic Shortages'!BY46),'MWD Depletions'!BY46)</f>
        <v>854377</v>
      </c>
      <c r="BZ46" s="97">
        <f>IF('California Hydrologic Shortages'!BZ46&gt;0,MAX(0,'MWD Depletions'!BZ46-'California Hydrologic Shortages'!BZ46),'MWD Depletions'!BZ46)</f>
        <v>854377</v>
      </c>
      <c r="CA46" s="97">
        <f>IF('California Hydrologic Shortages'!CA46&gt;0,MAX(0,'MWD Depletions'!CA46-'California Hydrologic Shortages'!CA46),'MWD Depletions'!CA46)</f>
        <v>854377</v>
      </c>
      <c r="CB46" s="97">
        <f>IF('California Hydrologic Shortages'!CB46&gt;0,MAX(0,'MWD Depletions'!CB46-'California Hydrologic Shortages'!CB46),'MWD Depletions'!CB46)</f>
        <v>854377</v>
      </c>
      <c r="CC46" s="97">
        <f>IF('California Hydrologic Shortages'!CC46&gt;0,MAX(0,'MWD Depletions'!CC46-'California Hydrologic Shortages'!CC46),'MWD Depletions'!CC46)</f>
        <v>854377</v>
      </c>
      <c r="CD46" s="97">
        <f>IF('California Hydrologic Shortages'!CD46&gt;0,MAX(0,'MWD Depletions'!CD46-'California Hydrologic Shortages'!CD46),'MWD Depletions'!CD46)</f>
        <v>854377</v>
      </c>
      <c r="CE46" s="97">
        <f>IF('California Hydrologic Shortages'!CE46&gt;0,MAX(0,'MWD Depletions'!CE46-'California Hydrologic Shortages'!CE46),'MWD Depletions'!CE46)</f>
        <v>854377</v>
      </c>
      <c r="CF46" s="95">
        <f>IF('California Hydrologic Shortages'!CF46&gt;0,MAX(0,'MWD Depletions'!CF46-'California Hydrologic Shortages'!CF46),'MWD Depletions'!CF46)</f>
        <v>854377</v>
      </c>
      <c r="CG46" s="95">
        <f>IF('California Hydrologic Shortages'!CG46&gt;0,MAX(0,'MWD Depletions'!CG46-'California Hydrologic Shortages'!CG46),'MWD Depletions'!CG46)</f>
        <v>854377</v>
      </c>
      <c r="CH46" s="97">
        <f>IF('California Hydrologic Shortages'!CH46&gt;0,MAX(0,'MWD Depletions'!CH46-'California Hydrologic Shortages'!CH46),'MWD Depletions'!CH46)</f>
        <v>854377</v>
      </c>
      <c r="CI46" s="95">
        <f>IF('California Hydrologic Shortages'!CI46&gt;0,MAX(0,'MWD Depletions'!CI46-'California Hydrologic Shortages'!CI46),'MWD Depletions'!CI46)</f>
        <v>854377</v>
      </c>
      <c r="CJ46" s="95">
        <f>IF('California Hydrologic Shortages'!CJ46&gt;0,MAX(0,'MWD Depletions'!CJ46-'California Hydrologic Shortages'!CJ46),'MWD Depletions'!CJ46)</f>
        <v>854377</v>
      </c>
      <c r="CK46" s="95">
        <f>IF('California Hydrologic Shortages'!CK46&gt;0,MAX(0,'MWD Depletions'!CK46-'California Hydrologic Shortages'!CK46),'MWD Depletions'!CK46)</f>
        <v>854377</v>
      </c>
      <c r="CL46" s="97">
        <f>IF('California Hydrologic Shortages'!CL46&gt;0,MAX(0,'MWD Depletions'!CL46-'California Hydrologic Shortages'!CL46),'MWD Depletions'!CL46)</f>
        <v>854377</v>
      </c>
      <c r="CM46" s="97">
        <f>IF('California Hydrologic Shortages'!CM46&gt;0,MAX(0,'MWD Depletions'!CM46-'California Hydrologic Shortages'!CM46),'MWD Depletions'!CM46)</f>
        <v>854377</v>
      </c>
      <c r="CN46" s="95">
        <f>IF('California Hydrologic Shortages'!CN46&gt;0,MAX(0,'MWD Depletions'!CN46-'California Hydrologic Shortages'!CN46),'MWD Depletions'!CN46)</f>
        <v>854377</v>
      </c>
      <c r="CO46" s="97">
        <f>IF('California Hydrologic Shortages'!CO46&gt;0,MAX(0,'MWD Depletions'!CO46-'California Hydrologic Shortages'!CO46),'MWD Depletions'!CO46)</f>
        <v>854377</v>
      </c>
      <c r="CP46" s="92"/>
      <c r="CQ46" s="25">
        <f t="shared" si="0"/>
        <v>830461.91208791209</v>
      </c>
      <c r="CR46" s="25">
        <f t="shared" si="1"/>
        <v>1104377</v>
      </c>
      <c r="CS46" s="25">
        <f t="shared" si="2"/>
        <v>0</v>
      </c>
    </row>
    <row r="47" spans="1:97" x14ac:dyDescent="0.25">
      <c r="AF47" s="132"/>
    </row>
    <row r="48" spans="1:97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xSplit="2" ySplit="10" topLeftCell="C11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25"/>
  <cols>
    <col min="1" max="1" width="2.69921875" style="1" customWidth="1"/>
    <col min="2" max="2" width="8.69921875" style="1" customWidth="1"/>
    <col min="3" max="5" width="10.69921875" style="1" customWidth="1"/>
    <col min="6" max="16384" width="8.796875" style="1"/>
  </cols>
  <sheetData>
    <row r="1" spans="1:12" ht="16.5" x14ac:dyDescent="0.3">
      <c r="A1" s="20" t="s">
        <v>16</v>
      </c>
      <c r="B1" s="27"/>
      <c r="C1" s="27"/>
      <c r="D1" s="27"/>
      <c r="E1" s="28"/>
      <c r="F1" s="21"/>
      <c r="G1" s="21"/>
      <c r="H1" s="21"/>
      <c r="I1" s="21"/>
      <c r="J1" s="21"/>
      <c r="K1" s="21"/>
      <c r="L1" s="21"/>
    </row>
    <row r="2" spans="1:12" x14ac:dyDescent="0.25">
      <c r="A2" s="82"/>
      <c r="B2" s="4"/>
      <c r="C2" s="4"/>
      <c r="D2" s="4"/>
      <c r="E2" s="4"/>
    </row>
    <row r="3" spans="1:12" x14ac:dyDescent="0.25">
      <c r="A3" s="4"/>
      <c r="B3" s="4"/>
      <c r="C3" s="222" t="s">
        <v>17</v>
      </c>
      <c r="D3" s="222"/>
      <c r="E3" s="222"/>
    </row>
    <row r="4" spans="1:12" x14ac:dyDescent="0.25">
      <c r="A4" s="4"/>
      <c r="B4" s="4"/>
      <c r="C4" s="222" t="s">
        <v>18</v>
      </c>
      <c r="D4" s="222"/>
      <c r="E4" s="222"/>
    </row>
    <row r="5" spans="1:12" ht="14.25" thickBot="1" x14ac:dyDescent="0.3">
      <c r="A5" s="4"/>
      <c r="B5" s="4"/>
      <c r="C5" s="223"/>
      <c r="D5" s="223"/>
      <c r="E5" s="223"/>
    </row>
    <row r="6" spans="1:12" x14ac:dyDescent="0.25">
      <c r="A6" s="4"/>
      <c r="B6" s="29"/>
      <c r="C6" s="30"/>
      <c r="D6" s="31" t="s">
        <v>19</v>
      </c>
      <c r="E6" s="32"/>
    </row>
    <row r="7" spans="1:12" x14ac:dyDescent="0.25">
      <c r="A7" s="4"/>
      <c r="B7" s="33"/>
      <c r="C7" s="34"/>
      <c r="D7" s="35" t="s">
        <v>20</v>
      </c>
      <c r="E7" s="36"/>
    </row>
    <row r="8" spans="1:12" x14ac:dyDescent="0.25">
      <c r="A8" s="4"/>
      <c r="B8" s="33"/>
      <c r="C8" s="37" t="s">
        <v>21</v>
      </c>
      <c r="D8" s="35"/>
      <c r="E8" s="38" t="s">
        <v>22</v>
      </c>
    </row>
    <row r="9" spans="1:12" x14ac:dyDescent="0.25">
      <c r="A9" s="4"/>
      <c r="B9" s="39" t="s">
        <v>23</v>
      </c>
      <c r="C9" s="37" t="s">
        <v>24</v>
      </c>
      <c r="D9" s="35" t="s">
        <v>24</v>
      </c>
      <c r="E9" s="38" t="s">
        <v>24</v>
      </c>
    </row>
    <row r="10" spans="1:12" ht="14.25" thickBot="1" x14ac:dyDescent="0.3">
      <c r="A10" s="4"/>
      <c r="B10" s="40" t="s">
        <v>25</v>
      </c>
      <c r="C10" s="41" t="s">
        <v>154</v>
      </c>
      <c r="D10" s="42" t="s">
        <v>152</v>
      </c>
      <c r="E10" s="43" t="s">
        <v>153</v>
      </c>
    </row>
    <row r="11" spans="1:12" ht="14.25" thickBot="1" x14ac:dyDescent="0.3">
      <c r="A11" s="44"/>
      <c r="B11" s="45">
        <v>2015</v>
      </c>
      <c r="C11" s="46">
        <v>754377</v>
      </c>
      <c r="D11" s="47">
        <v>1250000</v>
      </c>
      <c r="E11" s="48">
        <v>1250000</v>
      </c>
      <c r="G11" s="25"/>
      <c r="J11" s="25"/>
    </row>
    <row r="12" spans="1:12" x14ac:dyDescent="0.25">
      <c r="A12" s="44"/>
      <c r="B12" s="39">
        <v>2016</v>
      </c>
      <c r="C12" s="49">
        <v>754377</v>
      </c>
      <c r="D12" s="50">
        <v>1250000</v>
      </c>
      <c r="E12" s="51">
        <v>1250000</v>
      </c>
      <c r="G12" s="25"/>
      <c r="J12" s="25"/>
    </row>
    <row r="13" spans="1:12" x14ac:dyDescent="0.25">
      <c r="A13" s="44"/>
      <c r="B13" s="39">
        <v>2017</v>
      </c>
      <c r="C13" s="49">
        <v>754377</v>
      </c>
      <c r="D13" s="50">
        <v>1250000</v>
      </c>
      <c r="E13" s="52">
        <f>+C13+250000</f>
        <v>1004377</v>
      </c>
      <c r="G13" s="25"/>
      <c r="J13" s="25"/>
    </row>
    <row r="14" spans="1:12" x14ac:dyDescent="0.25">
      <c r="A14" s="44"/>
      <c r="B14" s="39">
        <v>2018</v>
      </c>
      <c r="C14" s="49">
        <v>784377</v>
      </c>
      <c r="D14" s="50">
        <v>1250000</v>
      </c>
      <c r="E14" s="52">
        <f t="shared" ref="E14:E31" si="0">+C14+250000</f>
        <v>1034377</v>
      </c>
      <c r="G14" s="25"/>
      <c r="J14" s="25"/>
    </row>
    <row r="15" spans="1:12" x14ac:dyDescent="0.25">
      <c r="A15" s="44"/>
      <c r="B15" s="39">
        <v>2019</v>
      </c>
      <c r="C15" s="49">
        <v>814377</v>
      </c>
      <c r="D15" s="50">
        <v>1250000</v>
      </c>
      <c r="E15" s="52">
        <f t="shared" si="0"/>
        <v>1064377</v>
      </c>
      <c r="G15" s="25"/>
      <c r="J15" s="25"/>
    </row>
    <row r="16" spans="1:12" ht="14.25" thickBot="1" x14ac:dyDescent="0.3">
      <c r="A16" s="44"/>
      <c r="B16" s="45">
        <v>2020</v>
      </c>
      <c r="C16" s="46">
        <v>846877</v>
      </c>
      <c r="D16" s="47">
        <v>1250000</v>
      </c>
      <c r="E16" s="53">
        <f t="shared" si="0"/>
        <v>1096877</v>
      </c>
      <c r="G16" s="25"/>
      <c r="J16" s="25"/>
    </row>
    <row r="17" spans="1:10" x14ac:dyDescent="0.25">
      <c r="A17" s="44"/>
      <c r="B17" s="39">
        <v>2021</v>
      </c>
      <c r="C17" s="49">
        <v>859377</v>
      </c>
      <c r="D17" s="50">
        <v>1250000</v>
      </c>
      <c r="E17" s="52">
        <f t="shared" si="0"/>
        <v>1109377</v>
      </c>
      <c r="G17" s="25"/>
      <c r="J17" s="25"/>
    </row>
    <row r="18" spans="1:10" x14ac:dyDescent="0.25">
      <c r="A18" s="44"/>
      <c r="B18" s="39">
        <v>2022</v>
      </c>
      <c r="C18" s="49">
        <v>856877</v>
      </c>
      <c r="D18" s="50">
        <v>1250000</v>
      </c>
      <c r="E18" s="52">
        <f t="shared" si="0"/>
        <v>1106877</v>
      </c>
      <c r="G18" s="25"/>
      <c r="J18" s="25"/>
    </row>
    <row r="19" spans="1:10" x14ac:dyDescent="0.25">
      <c r="A19" s="44"/>
      <c r="B19" s="39">
        <v>2023</v>
      </c>
      <c r="C19" s="49">
        <v>854377</v>
      </c>
      <c r="D19" s="50">
        <v>1250000</v>
      </c>
      <c r="E19" s="52">
        <f t="shared" si="0"/>
        <v>1104377</v>
      </c>
      <c r="G19" s="25"/>
      <c r="J19" s="25"/>
    </row>
    <row r="20" spans="1:10" x14ac:dyDescent="0.25">
      <c r="A20" s="44"/>
      <c r="B20" s="39">
        <v>2024</v>
      </c>
      <c r="C20" s="49">
        <v>854377</v>
      </c>
      <c r="D20" s="50">
        <v>1250000</v>
      </c>
      <c r="E20" s="52">
        <f t="shared" si="0"/>
        <v>1104377</v>
      </c>
      <c r="G20" s="25"/>
      <c r="J20" s="25"/>
    </row>
    <row r="21" spans="1:10" ht="14.25" thickBot="1" x14ac:dyDescent="0.3">
      <c r="A21" s="44"/>
      <c r="B21" s="45">
        <v>2025</v>
      </c>
      <c r="C21" s="46">
        <v>854377</v>
      </c>
      <c r="D21" s="47">
        <v>1250000</v>
      </c>
      <c r="E21" s="53">
        <f t="shared" si="0"/>
        <v>1104377</v>
      </c>
      <c r="G21" s="25"/>
      <c r="J21" s="25"/>
    </row>
    <row r="22" spans="1:10" ht="14.25" thickBot="1" x14ac:dyDescent="0.3">
      <c r="A22" s="44"/>
      <c r="B22" s="54">
        <v>2026</v>
      </c>
      <c r="C22" s="55">
        <v>854377</v>
      </c>
      <c r="D22" s="56">
        <v>1250000</v>
      </c>
      <c r="E22" s="57">
        <f t="shared" si="0"/>
        <v>1104377</v>
      </c>
      <c r="G22" s="25"/>
      <c r="J22" s="25"/>
    </row>
    <row r="23" spans="1:10" x14ac:dyDescent="0.25">
      <c r="A23" s="44"/>
      <c r="B23" s="39">
        <v>2027</v>
      </c>
      <c r="C23" s="49">
        <v>854377</v>
      </c>
      <c r="D23" s="50">
        <v>1250000</v>
      </c>
      <c r="E23" s="58">
        <f t="shared" si="0"/>
        <v>1104377</v>
      </c>
      <c r="G23" s="25"/>
      <c r="J23" s="25"/>
    </row>
    <row r="24" spans="1:10" x14ac:dyDescent="0.25">
      <c r="A24" s="44"/>
      <c r="B24" s="39">
        <v>2028</v>
      </c>
      <c r="C24" s="49">
        <v>854377</v>
      </c>
      <c r="D24" s="50">
        <v>1250000</v>
      </c>
      <c r="E24" s="58">
        <f t="shared" si="0"/>
        <v>1104377</v>
      </c>
      <c r="G24" s="25"/>
      <c r="J24" s="25"/>
    </row>
    <row r="25" spans="1:10" x14ac:dyDescent="0.25">
      <c r="A25" s="44"/>
      <c r="B25" s="39">
        <v>2029</v>
      </c>
      <c r="C25" s="49">
        <v>854377</v>
      </c>
      <c r="D25" s="50">
        <v>1250000</v>
      </c>
      <c r="E25" s="58">
        <f t="shared" si="0"/>
        <v>1104377</v>
      </c>
      <c r="G25" s="25"/>
      <c r="J25" s="25"/>
    </row>
    <row r="26" spans="1:10" ht="14.25" thickBot="1" x14ac:dyDescent="0.3">
      <c r="A26" s="44"/>
      <c r="B26" s="45">
        <v>2030</v>
      </c>
      <c r="C26" s="46">
        <v>854377</v>
      </c>
      <c r="D26" s="47">
        <v>1250000</v>
      </c>
      <c r="E26" s="59">
        <f t="shared" si="0"/>
        <v>1104377</v>
      </c>
      <c r="G26" s="25"/>
      <c r="J26" s="25"/>
    </row>
    <row r="27" spans="1:10" x14ac:dyDescent="0.25">
      <c r="A27" s="44"/>
      <c r="B27" s="39">
        <v>2031</v>
      </c>
      <c r="C27" s="49">
        <v>854377</v>
      </c>
      <c r="D27" s="50">
        <v>1250000</v>
      </c>
      <c r="E27" s="58">
        <f t="shared" si="0"/>
        <v>1104377</v>
      </c>
      <c r="G27" s="25"/>
      <c r="J27" s="25"/>
    </row>
    <row r="28" spans="1:10" x14ac:dyDescent="0.25">
      <c r="A28" s="44"/>
      <c r="B28" s="39">
        <v>2032</v>
      </c>
      <c r="C28" s="49">
        <v>854377</v>
      </c>
      <c r="D28" s="50">
        <v>1250000</v>
      </c>
      <c r="E28" s="58">
        <f t="shared" si="0"/>
        <v>1104377</v>
      </c>
      <c r="G28" s="25"/>
      <c r="J28" s="25"/>
    </row>
    <row r="29" spans="1:10" x14ac:dyDescent="0.25">
      <c r="A29" s="44"/>
      <c r="B29" s="39">
        <v>2033</v>
      </c>
      <c r="C29" s="49">
        <v>854377</v>
      </c>
      <c r="D29" s="50">
        <v>1250000</v>
      </c>
      <c r="E29" s="58">
        <f t="shared" si="0"/>
        <v>1104377</v>
      </c>
      <c r="G29" s="25"/>
      <c r="J29" s="25"/>
    </row>
    <row r="30" spans="1:10" x14ac:dyDescent="0.25">
      <c r="A30" s="44"/>
      <c r="B30" s="39">
        <v>2034</v>
      </c>
      <c r="C30" s="49">
        <v>854377</v>
      </c>
      <c r="D30" s="50">
        <v>1250000</v>
      </c>
      <c r="E30" s="58">
        <f t="shared" si="0"/>
        <v>1104377</v>
      </c>
      <c r="G30" s="25"/>
      <c r="J30" s="25"/>
    </row>
    <row r="31" spans="1:10" ht="14.25" thickBot="1" x14ac:dyDescent="0.3">
      <c r="A31" s="44"/>
      <c r="B31" s="60">
        <v>2035</v>
      </c>
      <c r="C31" s="61">
        <v>854377</v>
      </c>
      <c r="D31" s="62">
        <v>1250000</v>
      </c>
      <c r="E31" s="63">
        <f t="shared" si="0"/>
        <v>1104377</v>
      </c>
      <c r="G31" s="25"/>
      <c r="J31" s="25"/>
    </row>
    <row r="32" spans="1:10" x14ac:dyDescent="0.25">
      <c r="A32" s="44"/>
      <c r="B32" s="39">
        <v>2036</v>
      </c>
      <c r="C32" s="49">
        <v>854377</v>
      </c>
      <c r="D32" s="50">
        <v>1250000</v>
      </c>
      <c r="E32" s="52">
        <f t="shared" ref="E32:E46" si="1">+C32+250000</f>
        <v>1104377</v>
      </c>
      <c r="G32" s="25"/>
      <c r="J32" s="25"/>
    </row>
    <row r="33" spans="1:10" x14ac:dyDescent="0.25">
      <c r="A33" s="44"/>
      <c r="B33" s="39">
        <v>2037</v>
      </c>
      <c r="C33" s="49">
        <v>854377</v>
      </c>
      <c r="D33" s="50">
        <v>1250000</v>
      </c>
      <c r="E33" s="52">
        <f t="shared" si="1"/>
        <v>1104377</v>
      </c>
      <c r="G33" s="25"/>
      <c r="J33" s="25"/>
    </row>
    <row r="34" spans="1:10" x14ac:dyDescent="0.25">
      <c r="A34" s="44"/>
      <c r="B34" s="39">
        <v>2038</v>
      </c>
      <c r="C34" s="49">
        <v>854377</v>
      </c>
      <c r="D34" s="50">
        <v>1250000</v>
      </c>
      <c r="E34" s="52">
        <f t="shared" si="1"/>
        <v>1104377</v>
      </c>
      <c r="G34" s="25"/>
      <c r="J34" s="25"/>
    </row>
    <row r="35" spans="1:10" x14ac:dyDescent="0.25">
      <c r="A35" s="44"/>
      <c r="B35" s="39">
        <v>2039</v>
      </c>
      <c r="C35" s="49">
        <v>854377</v>
      </c>
      <c r="D35" s="50">
        <v>1250000</v>
      </c>
      <c r="E35" s="52">
        <f t="shared" si="1"/>
        <v>1104377</v>
      </c>
      <c r="G35" s="25"/>
      <c r="J35" s="25"/>
    </row>
    <row r="36" spans="1:10" ht="14.25" thickBot="1" x14ac:dyDescent="0.3">
      <c r="A36" s="44"/>
      <c r="B36" s="45">
        <v>2040</v>
      </c>
      <c r="C36" s="46">
        <v>854377</v>
      </c>
      <c r="D36" s="47">
        <v>1250000</v>
      </c>
      <c r="E36" s="53">
        <f t="shared" si="1"/>
        <v>1104377</v>
      </c>
      <c r="G36" s="25"/>
      <c r="J36" s="25"/>
    </row>
    <row r="37" spans="1:10" x14ac:dyDescent="0.25">
      <c r="A37" s="44"/>
      <c r="B37" s="39">
        <v>2041</v>
      </c>
      <c r="C37" s="49">
        <v>854377</v>
      </c>
      <c r="D37" s="50">
        <v>1250000</v>
      </c>
      <c r="E37" s="52">
        <f t="shared" si="1"/>
        <v>1104377</v>
      </c>
      <c r="G37" s="25"/>
      <c r="J37" s="25"/>
    </row>
    <row r="38" spans="1:10" x14ac:dyDescent="0.25">
      <c r="A38" s="44"/>
      <c r="B38" s="39">
        <v>2042</v>
      </c>
      <c r="C38" s="49">
        <v>854377</v>
      </c>
      <c r="D38" s="50">
        <v>1250000</v>
      </c>
      <c r="E38" s="52">
        <f t="shared" si="1"/>
        <v>1104377</v>
      </c>
      <c r="G38" s="25"/>
      <c r="J38" s="25"/>
    </row>
    <row r="39" spans="1:10" x14ac:dyDescent="0.25">
      <c r="A39" s="44"/>
      <c r="B39" s="39">
        <v>2043</v>
      </c>
      <c r="C39" s="49">
        <v>854377</v>
      </c>
      <c r="D39" s="50">
        <v>1250000</v>
      </c>
      <c r="E39" s="52">
        <f t="shared" si="1"/>
        <v>1104377</v>
      </c>
      <c r="G39" s="25"/>
      <c r="J39" s="25"/>
    </row>
    <row r="40" spans="1:10" x14ac:dyDescent="0.25">
      <c r="A40" s="44"/>
      <c r="B40" s="39">
        <v>2044</v>
      </c>
      <c r="C40" s="49">
        <v>854377</v>
      </c>
      <c r="D40" s="50">
        <v>1250000</v>
      </c>
      <c r="E40" s="52">
        <f t="shared" si="1"/>
        <v>1104377</v>
      </c>
      <c r="G40" s="25"/>
      <c r="J40" s="25"/>
    </row>
    <row r="41" spans="1:10" ht="14.25" thickBot="1" x14ac:dyDescent="0.3">
      <c r="A41" s="44"/>
      <c r="B41" s="45">
        <v>2045</v>
      </c>
      <c r="C41" s="46">
        <v>854377</v>
      </c>
      <c r="D41" s="47">
        <v>1250000</v>
      </c>
      <c r="E41" s="53">
        <f t="shared" si="1"/>
        <v>1104377</v>
      </c>
      <c r="G41" s="25"/>
      <c r="J41" s="25"/>
    </row>
    <row r="42" spans="1:10" x14ac:dyDescent="0.25">
      <c r="A42" s="44"/>
      <c r="B42" s="39">
        <v>2046</v>
      </c>
      <c r="C42" s="49">
        <v>854377</v>
      </c>
      <c r="D42" s="50">
        <v>1250000</v>
      </c>
      <c r="E42" s="52">
        <f t="shared" si="1"/>
        <v>1104377</v>
      </c>
      <c r="G42" s="25"/>
      <c r="J42" s="25"/>
    </row>
    <row r="43" spans="1:10" x14ac:dyDescent="0.25">
      <c r="A43" s="44"/>
      <c r="B43" s="39">
        <v>2047</v>
      </c>
      <c r="C43" s="49">
        <v>854377</v>
      </c>
      <c r="D43" s="50">
        <v>1250000</v>
      </c>
      <c r="E43" s="52">
        <f t="shared" si="1"/>
        <v>1104377</v>
      </c>
      <c r="G43" s="25"/>
      <c r="J43" s="25"/>
    </row>
    <row r="44" spans="1:10" x14ac:dyDescent="0.25">
      <c r="A44" s="44"/>
      <c r="B44" s="39">
        <v>2048</v>
      </c>
      <c r="C44" s="49">
        <v>854377</v>
      </c>
      <c r="D44" s="50">
        <v>1250000</v>
      </c>
      <c r="E44" s="52">
        <f t="shared" si="1"/>
        <v>1104377</v>
      </c>
      <c r="G44" s="25"/>
      <c r="J44" s="25"/>
    </row>
    <row r="45" spans="1:10" x14ac:dyDescent="0.25">
      <c r="A45" s="44"/>
      <c r="B45" s="39">
        <v>2049</v>
      </c>
      <c r="C45" s="49">
        <v>854377</v>
      </c>
      <c r="D45" s="50">
        <v>1250000</v>
      </c>
      <c r="E45" s="52">
        <f t="shared" si="1"/>
        <v>1104377</v>
      </c>
      <c r="G45" s="25"/>
      <c r="J45" s="25"/>
    </row>
    <row r="46" spans="1:10" ht="14.25" thickBot="1" x14ac:dyDescent="0.3">
      <c r="A46" s="44"/>
      <c r="B46" s="40">
        <v>2050</v>
      </c>
      <c r="C46" s="64">
        <v>854377</v>
      </c>
      <c r="D46" s="65">
        <v>1250000</v>
      </c>
      <c r="E46" s="66">
        <f t="shared" si="1"/>
        <v>1104377</v>
      </c>
      <c r="G46" s="25"/>
      <c r="J46" s="25"/>
    </row>
    <row r="47" spans="1:10" x14ac:dyDescent="0.25">
      <c r="A47" s="4"/>
      <c r="B47" s="67"/>
      <c r="C47" s="68"/>
      <c r="D47" s="68"/>
      <c r="E47" s="69"/>
      <c r="G47" s="25"/>
      <c r="J47" s="25"/>
    </row>
    <row r="48" spans="1:10" ht="14.25" thickBot="1" x14ac:dyDescent="0.3">
      <c r="A48" s="4"/>
      <c r="B48" s="81"/>
      <c r="C48" s="4"/>
      <c r="D48" s="4"/>
      <c r="E48" s="11"/>
      <c r="J48" s="25"/>
    </row>
    <row r="49" spans="1:12" x14ac:dyDescent="0.25">
      <c r="A49" s="4"/>
      <c r="B49" s="70" t="s">
        <v>158</v>
      </c>
      <c r="C49" s="71"/>
      <c r="D49" s="71"/>
      <c r="E49" s="71"/>
      <c r="F49" s="76"/>
      <c r="G49" s="76"/>
      <c r="H49" s="76"/>
      <c r="I49" s="76"/>
      <c r="J49" s="76"/>
      <c r="K49" s="76"/>
      <c r="L49" s="77"/>
    </row>
    <row r="50" spans="1:12" x14ac:dyDescent="0.25">
      <c r="A50" s="4"/>
      <c r="B50" s="72" t="s">
        <v>159</v>
      </c>
      <c r="C50" s="73"/>
      <c r="D50" s="73"/>
      <c r="E50" s="73"/>
      <c r="F50" s="6"/>
      <c r="G50" s="6"/>
      <c r="H50" s="6"/>
      <c r="I50" s="6"/>
      <c r="J50" s="6"/>
      <c r="K50" s="6"/>
      <c r="L50" s="78"/>
    </row>
    <row r="51" spans="1:12" ht="14.25" thickBot="1" x14ac:dyDescent="0.3">
      <c r="A51" s="4"/>
      <c r="B51" s="74" t="s">
        <v>160</v>
      </c>
      <c r="C51" s="75"/>
      <c r="D51" s="75"/>
      <c r="E51" s="75"/>
      <c r="F51" s="79"/>
      <c r="G51" s="79"/>
      <c r="H51" s="79"/>
      <c r="I51" s="79"/>
      <c r="J51" s="79"/>
      <c r="K51" s="79"/>
      <c r="L51" s="80"/>
    </row>
    <row r="52" spans="1:12" x14ac:dyDescent="0.25">
      <c r="A52" s="4"/>
      <c r="B52" s="70" t="s">
        <v>174</v>
      </c>
      <c r="C52" s="71"/>
      <c r="D52" s="71"/>
      <c r="E52" s="71"/>
      <c r="F52" s="76"/>
      <c r="G52" s="76"/>
      <c r="H52" s="76"/>
      <c r="I52" s="76"/>
      <c r="J52" s="76"/>
      <c r="K52" s="76"/>
      <c r="L52" s="77"/>
    </row>
    <row r="53" spans="1:12" x14ac:dyDescent="0.25">
      <c r="A53" s="4"/>
      <c r="B53" s="72" t="s">
        <v>180</v>
      </c>
      <c r="C53" s="73"/>
      <c r="D53" s="73"/>
      <c r="E53" s="73"/>
      <c r="F53" s="6"/>
      <c r="G53" s="6"/>
      <c r="H53" s="6"/>
      <c r="I53" s="6"/>
      <c r="J53" s="6"/>
      <c r="K53" s="6"/>
      <c r="L53" s="78"/>
    </row>
    <row r="54" spans="1:12" ht="14.25" thickBot="1" x14ac:dyDescent="0.3">
      <c r="A54" s="4"/>
      <c r="B54" s="74" t="s">
        <v>181</v>
      </c>
      <c r="C54" s="75"/>
      <c r="D54" s="75"/>
      <c r="E54" s="75"/>
      <c r="F54" s="79"/>
      <c r="G54" s="79"/>
      <c r="H54" s="79"/>
      <c r="I54" s="79"/>
      <c r="J54" s="79"/>
      <c r="K54" s="79"/>
      <c r="L54" s="80"/>
    </row>
    <row r="55" spans="1:12" x14ac:dyDescent="0.25">
      <c r="A55" s="4"/>
      <c r="B55" s="70" t="s">
        <v>155</v>
      </c>
      <c r="C55" s="71"/>
      <c r="D55" s="71"/>
      <c r="E55" s="71"/>
      <c r="F55" s="76"/>
      <c r="G55" s="76"/>
      <c r="H55" s="76"/>
      <c r="I55" s="76"/>
      <c r="J55" s="76"/>
      <c r="K55" s="76"/>
      <c r="L55" s="77"/>
    </row>
    <row r="56" spans="1:12" x14ac:dyDescent="0.25">
      <c r="A56" s="4"/>
      <c r="B56" s="72" t="s">
        <v>156</v>
      </c>
      <c r="C56" s="73"/>
      <c r="D56" s="73"/>
      <c r="E56" s="73"/>
      <c r="F56" s="6"/>
      <c r="G56" s="6"/>
      <c r="H56" s="6"/>
      <c r="I56" s="6"/>
      <c r="J56" s="6"/>
      <c r="K56" s="6"/>
      <c r="L56" s="78"/>
    </row>
    <row r="57" spans="1:12" ht="14.25" thickBot="1" x14ac:dyDescent="0.3">
      <c r="A57" s="4"/>
      <c r="B57" s="74" t="s">
        <v>157</v>
      </c>
      <c r="C57" s="75"/>
      <c r="D57" s="75"/>
      <c r="E57" s="75"/>
      <c r="F57" s="79"/>
      <c r="G57" s="79"/>
      <c r="H57" s="79"/>
      <c r="I57" s="79"/>
      <c r="J57" s="79"/>
      <c r="K57" s="79"/>
      <c r="L57" s="80"/>
    </row>
    <row r="59" spans="1:12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</sheetData>
  <mergeCells count="3">
    <mergeCell ref="C3:E3"/>
    <mergeCell ref="C4:E4"/>
    <mergeCell ref="C5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3"/>
  <sheetViews>
    <sheetView workbookViewId="0">
      <pane xSplit="2" ySplit="10" topLeftCell="C11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25"/>
  <cols>
    <col min="1" max="1" width="2.69921875" style="1" customWidth="1"/>
    <col min="2" max="93" width="10.69921875" style="1" customWidth="1"/>
    <col min="94" max="16384" width="8.796875" style="1"/>
  </cols>
  <sheetData>
    <row r="1" spans="1:93" ht="17.25" thickBot="1" x14ac:dyDescent="0.35">
      <c r="A1" s="20" t="s">
        <v>26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</row>
    <row r="2" spans="1:93" x14ac:dyDescent="0.25">
      <c r="A2" s="3"/>
      <c r="C2" s="1" t="s">
        <v>148</v>
      </c>
      <c r="I2" s="111" t="s">
        <v>225</v>
      </c>
      <c r="J2" s="150" t="s">
        <v>224</v>
      </c>
      <c r="K2" s="112" t="s">
        <v>169</v>
      </c>
    </row>
    <row r="3" spans="1:93" x14ac:dyDescent="0.25">
      <c r="C3" s="1" t="s">
        <v>149</v>
      </c>
      <c r="I3" s="113" t="s">
        <v>164</v>
      </c>
      <c r="J3" s="151" t="s">
        <v>165</v>
      </c>
      <c r="K3" s="137" t="s">
        <v>175</v>
      </c>
    </row>
    <row r="4" spans="1:93" x14ac:dyDescent="0.25">
      <c r="I4" s="114" t="s">
        <v>22</v>
      </c>
      <c r="J4" s="152" t="s">
        <v>166</v>
      </c>
      <c r="K4" s="137" t="s">
        <v>176</v>
      </c>
    </row>
    <row r="5" spans="1:93" x14ac:dyDescent="0.25">
      <c r="I5" s="115" t="s">
        <v>179</v>
      </c>
      <c r="J5" s="153" t="s">
        <v>167</v>
      </c>
      <c r="K5" s="137" t="s">
        <v>177</v>
      </c>
    </row>
    <row r="6" spans="1:93" ht="14.25" thickBot="1" x14ac:dyDescent="0.3">
      <c r="I6" s="116"/>
      <c r="J6" s="154" t="s">
        <v>222</v>
      </c>
      <c r="K6" s="138" t="s">
        <v>178</v>
      </c>
    </row>
    <row r="7" spans="1:93" x14ac:dyDescent="0.25">
      <c r="J7" s="1" t="s">
        <v>223</v>
      </c>
    </row>
    <row r="9" spans="1:93" x14ac:dyDescent="0.25">
      <c r="B9" s="5" t="s">
        <v>23</v>
      </c>
    </row>
    <row r="10" spans="1:93" x14ac:dyDescent="0.25">
      <c r="B10" s="5" t="s">
        <v>25</v>
      </c>
      <c r="C10" s="5" t="s">
        <v>27</v>
      </c>
      <c r="D10" s="5" t="s">
        <v>28</v>
      </c>
      <c r="E10" s="5" t="s">
        <v>29</v>
      </c>
      <c r="F10" s="5" t="s">
        <v>30</v>
      </c>
      <c r="G10" s="5" t="s">
        <v>31</v>
      </c>
      <c r="H10" s="5" t="s">
        <v>32</v>
      </c>
      <c r="I10" s="5" t="s">
        <v>33</v>
      </c>
      <c r="J10" s="155" t="s">
        <v>34</v>
      </c>
      <c r="K10" s="155" t="s">
        <v>35</v>
      </c>
      <c r="L10" s="155" t="s">
        <v>36</v>
      </c>
      <c r="M10" s="155" t="s">
        <v>37</v>
      </c>
      <c r="N10" s="155" t="s">
        <v>38</v>
      </c>
      <c r="O10" s="155" t="s">
        <v>39</v>
      </c>
      <c r="P10" s="155" t="s">
        <v>40</v>
      </c>
      <c r="Q10" s="155" t="s">
        <v>41</v>
      </c>
      <c r="R10" s="5" t="s">
        <v>42</v>
      </c>
      <c r="S10" s="155" t="s">
        <v>43</v>
      </c>
      <c r="T10" s="155" t="s">
        <v>44</v>
      </c>
      <c r="U10" s="155" t="s">
        <v>45</v>
      </c>
      <c r="V10" s="5" t="s">
        <v>46</v>
      </c>
      <c r="W10" s="155" t="s">
        <v>47</v>
      </c>
      <c r="X10" s="155" t="s">
        <v>48</v>
      </c>
      <c r="Y10" s="155" t="s">
        <v>49</v>
      </c>
      <c r="Z10" s="155" t="s">
        <v>50</v>
      </c>
      <c r="AA10" s="155" t="s">
        <v>51</v>
      </c>
      <c r="AB10" s="155" t="s">
        <v>52</v>
      </c>
      <c r="AC10" s="155" t="s">
        <v>53</v>
      </c>
      <c r="AD10" s="155" t="s">
        <v>54</v>
      </c>
      <c r="AE10" s="155" t="s">
        <v>55</v>
      </c>
      <c r="AF10" s="155" t="s">
        <v>56</v>
      </c>
      <c r="AG10" s="155" t="s">
        <v>57</v>
      </c>
      <c r="AH10" s="155" t="s">
        <v>58</v>
      </c>
      <c r="AI10" s="155" t="s">
        <v>59</v>
      </c>
      <c r="AJ10" s="5" t="s">
        <v>60</v>
      </c>
      <c r="AK10" s="5" t="s">
        <v>61</v>
      </c>
      <c r="AL10" s="5" t="s">
        <v>62</v>
      </c>
      <c r="AM10" s="5" t="s">
        <v>63</v>
      </c>
      <c r="AN10" s="5" t="s">
        <v>64</v>
      </c>
      <c r="AO10" s="5" t="s">
        <v>65</v>
      </c>
      <c r="AP10" s="5" t="s">
        <v>66</v>
      </c>
      <c r="AQ10" s="5" t="s">
        <v>67</v>
      </c>
      <c r="AR10" s="5" t="s">
        <v>68</v>
      </c>
      <c r="AS10" s="5" t="s">
        <v>69</v>
      </c>
      <c r="AT10" s="5" t="s">
        <v>70</v>
      </c>
      <c r="AU10" s="5" t="s">
        <v>71</v>
      </c>
      <c r="AV10" s="5" t="s">
        <v>72</v>
      </c>
      <c r="AW10" s="5" t="s">
        <v>73</v>
      </c>
      <c r="AX10" s="5" t="s">
        <v>74</v>
      </c>
      <c r="AY10" s="5" t="s">
        <v>75</v>
      </c>
      <c r="AZ10" s="5" t="s">
        <v>76</v>
      </c>
      <c r="BA10" s="5" t="s">
        <v>77</v>
      </c>
      <c r="BB10" s="5" t="s">
        <v>78</v>
      </c>
      <c r="BC10" s="5" t="s">
        <v>79</v>
      </c>
      <c r="BD10" s="5" t="s">
        <v>80</v>
      </c>
      <c r="BE10" s="5" t="s">
        <v>81</v>
      </c>
      <c r="BF10" s="5" t="s">
        <v>82</v>
      </c>
      <c r="BG10" s="5" t="s">
        <v>83</v>
      </c>
      <c r="BH10" s="5" t="s">
        <v>84</v>
      </c>
      <c r="BI10" s="5" t="s">
        <v>85</v>
      </c>
      <c r="BJ10" s="5" t="s">
        <v>86</v>
      </c>
      <c r="BK10" s="5" t="s">
        <v>87</v>
      </c>
      <c r="BL10" s="5" t="s">
        <v>88</v>
      </c>
      <c r="BM10" s="5" t="s">
        <v>89</v>
      </c>
      <c r="BN10" s="5" t="s">
        <v>90</v>
      </c>
      <c r="BO10" s="5" t="s">
        <v>91</v>
      </c>
      <c r="BP10" s="5" t="s">
        <v>92</v>
      </c>
      <c r="BQ10" s="5" t="s">
        <v>93</v>
      </c>
      <c r="BR10" s="5" t="s">
        <v>94</v>
      </c>
      <c r="BS10" s="5" t="s">
        <v>95</v>
      </c>
      <c r="BT10" s="5" t="s">
        <v>96</v>
      </c>
      <c r="BU10" s="5" t="s">
        <v>97</v>
      </c>
      <c r="BV10" s="5" t="s">
        <v>98</v>
      </c>
      <c r="BW10" s="5" t="s">
        <v>99</v>
      </c>
      <c r="BX10" s="5" t="s">
        <v>100</v>
      </c>
      <c r="BY10" s="5" t="s">
        <v>101</v>
      </c>
      <c r="BZ10" s="5" t="s">
        <v>102</v>
      </c>
      <c r="CA10" s="5" t="s">
        <v>103</v>
      </c>
      <c r="CB10" s="5" t="s">
        <v>104</v>
      </c>
      <c r="CC10" s="5" t="s">
        <v>105</v>
      </c>
      <c r="CD10" s="5" t="s">
        <v>106</v>
      </c>
      <c r="CE10" s="5" t="s">
        <v>107</v>
      </c>
      <c r="CF10" s="5" t="s">
        <v>108</v>
      </c>
      <c r="CG10" s="5" t="s">
        <v>109</v>
      </c>
      <c r="CH10" s="5" t="s">
        <v>121</v>
      </c>
      <c r="CI10" s="5" t="s">
        <v>122</v>
      </c>
      <c r="CJ10" s="5" t="s">
        <v>123</v>
      </c>
      <c r="CK10" s="5" t="s">
        <v>124</v>
      </c>
      <c r="CL10" s="5" t="s">
        <v>143</v>
      </c>
      <c r="CM10" s="5" t="s">
        <v>144</v>
      </c>
      <c r="CN10" s="5" t="s">
        <v>145</v>
      </c>
      <c r="CO10" s="5" t="s">
        <v>146</v>
      </c>
    </row>
    <row r="11" spans="1:93" ht="14.25" thickBot="1" x14ac:dyDescent="0.3">
      <c r="A11" s="6"/>
      <c r="B11" s="13">
        <v>2015</v>
      </c>
      <c r="C11" s="119">
        <v>1922</v>
      </c>
      <c r="D11" s="119">
        <v>1923</v>
      </c>
      <c r="E11" s="119">
        <v>1924</v>
      </c>
      <c r="F11" s="119">
        <v>1925</v>
      </c>
      <c r="G11" s="119">
        <v>1926</v>
      </c>
      <c r="H11" s="119">
        <v>1927</v>
      </c>
      <c r="I11" s="119">
        <v>1928</v>
      </c>
      <c r="J11" s="119">
        <v>1929</v>
      </c>
      <c r="K11" s="119">
        <v>1930</v>
      </c>
      <c r="L11" s="119">
        <v>1931</v>
      </c>
      <c r="M11" s="119">
        <v>1932</v>
      </c>
      <c r="N11" s="119">
        <v>1933</v>
      </c>
      <c r="O11" s="119">
        <v>1934</v>
      </c>
      <c r="P11" s="119">
        <v>1935</v>
      </c>
      <c r="Q11" s="119">
        <v>1936</v>
      </c>
      <c r="R11" s="119">
        <v>1937</v>
      </c>
      <c r="S11" s="119">
        <v>1938</v>
      </c>
      <c r="T11" s="119">
        <v>1939</v>
      </c>
      <c r="U11" s="119">
        <v>1940</v>
      </c>
      <c r="V11" s="119">
        <v>1941</v>
      </c>
      <c r="W11" s="119">
        <v>1942</v>
      </c>
      <c r="X11" s="119">
        <v>1943</v>
      </c>
      <c r="Y11" s="119">
        <v>1944</v>
      </c>
      <c r="Z11" s="119">
        <v>1945</v>
      </c>
      <c r="AA11" s="119">
        <v>1946</v>
      </c>
      <c r="AB11" s="119">
        <v>1947</v>
      </c>
      <c r="AC11" s="119">
        <v>1948</v>
      </c>
      <c r="AD11" s="119">
        <v>1949</v>
      </c>
      <c r="AE11" s="119">
        <v>1950</v>
      </c>
      <c r="AF11" s="119">
        <v>1951</v>
      </c>
      <c r="AG11" s="119">
        <v>1952</v>
      </c>
      <c r="AH11" s="119">
        <v>1953</v>
      </c>
      <c r="AI11" s="119">
        <v>1954</v>
      </c>
      <c r="AJ11" s="119">
        <v>1955</v>
      </c>
      <c r="AK11" s="119">
        <v>1956</v>
      </c>
      <c r="AL11" s="119">
        <v>1957</v>
      </c>
      <c r="AM11" s="119">
        <v>1958</v>
      </c>
      <c r="AN11" s="119">
        <v>1959</v>
      </c>
      <c r="AO11" s="119">
        <v>1960</v>
      </c>
      <c r="AP11" s="119">
        <v>1961</v>
      </c>
      <c r="AQ11" s="119">
        <v>1962</v>
      </c>
      <c r="AR11" s="119">
        <v>1963</v>
      </c>
      <c r="AS11" s="119">
        <v>1964</v>
      </c>
      <c r="AT11" s="119">
        <v>1965</v>
      </c>
      <c r="AU11" s="119">
        <v>1966</v>
      </c>
      <c r="AV11" s="119">
        <v>1967</v>
      </c>
      <c r="AW11" s="119">
        <v>1968</v>
      </c>
      <c r="AX11" s="119">
        <v>1969</v>
      </c>
      <c r="AY11" s="119">
        <v>1970</v>
      </c>
      <c r="AZ11" s="119">
        <v>1971</v>
      </c>
      <c r="BA11" s="119">
        <v>1972</v>
      </c>
      <c r="BB11" s="119">
        <v>1973</v>
      </c>
      <c r="BC11" s="119">
        <v>1974</v>
      </c>
      <c r="BD11" s="119">
        <v>1975</v>
      </c>
      <c r="BE11" s="119">
        <v>1976</v>
      </c>
      <c r="BF11" s="119">
        <v>1977</v>
      </c>
      <c r="BG11" s="119">
        <v>1978</v>
      </c>
      <c r="BH11" s="119">
        <v>1979</v>
      </c>
      <c r="BI11" s="119">
        <v>1980</v>
      </c>
      <c r="BJ11" s="119">
        <v>1981</v>
      </c>
      <c r="BK11" s="119">
        <v>1982</v>
      </c>
      <c r="BL11" s="119">
        <v>1983</v>
      </c>
      <c r="BM11" s="119">
        <v>1984</v>
      </c>
      <c r="BN11" s="119">
        <v>1985</v>
      </c>
      <c r="BO11" s="119">
        <v>1986</v>
      </c>
      <c r="BP11" s="119">
        <v>1987</v>
      </c>
      <c r="BQ11" s="119">
        <v>1988</v>
      </c>
      <c r="BR11" s="119">
        <v>1989</v>
      </c>
      <c r="BS11" s="119">
        <v>1990</v>
      </c>
      <c r="BT11" s="119">
        <v>1991</v>
      </c>
      <c r="BU11" s="119">
        <v>1992</v>
      </c>
      <c r="BV11" s="119">
        <v>1993</v>
      </c>
      <c r="BW11" s="119">
        <v>1994</v>
      </c>
      <c r="BX11" s="119">
        <v>1995</v>
      </c>
      <c r="BY11" s="119">
        <v>1996</v>
      </c>
      <c r="BZ11" s="119">
        <v>1997</v>
      </c>
      <c r="CA11" s="119">
        <v>1998</v>
      </c>
      <c r="CB11" s="119">
        <v>1999</v>
      </c>
      <c r="CC11" s="119">
        <v>2000</v>
      </c>
      <c r="CD11" s="119">
        <v>2001</v>
      </c>
      <c r="CE11" s="119">
        <v>2002</v>
      </c>
      <c r="CF11" s="119">
        <v>2003</v>
      </c>
      <c r="CG11" s="119">
        <v>2004</v>
      </c>
      <c r="CH11" s="119">
        <v>2005</v>
      </c>
      <c r="CI11" s="119">
        <v>2006</v>
      </c>
      <c r="CJ11" s="119">
        <v>2007</v>
      </c>
      <c r="CK11" s="119">
        <v>2008</v>
      </c>
      <c r="CL11" s="119">
        <v>2009</v>
      </c>
      <c r="CM11" s="119">
        <v>2010</v>
      </c>
      <c r="CN11" s="119">
        <v>2011</v>
      </c>
      <c r="CO11" s="119">
        <v>2012</v>
      </c>
    </row>
    <row r="12" spans="1:93" ht="14.25" thickBot="1" x14ac:dyDescent="0.3">
      <c r="A12" s="6"/>
      <c r="B12" s="13">
        <v>2016</v>
      </c>
      <c r="C12" s="119">
        <v>1923</v>
      </c>
      <c r="D12" s="119">
        <v>1924</v>
      </c>
      <c r="E12" s="119">
        <v>1925</v>
      </c>
      <c r="F12" s="119">
        <v>1926</v>
      </c>
      <c r="G12" s="119">
        <v>1927</v>
      </c>
      <c r="H12" s="119">
        <v>1928</v>
      </c>
      <c r="I12" s="119">
        <v>1929</v>
      </c>
      <c r="J12" s="119">
        <v>1930</v>
      </c>
      <c r="K12" s="119">
        <v>1931</v>
      </c>
      <c r="L12" s="120">
        <v>1932</v>
      </c>
      <c r="M12" s="119">
        <v>1933</v>
      </c>
      <c r="N12" s="119">
        <v>1934</v>
      </c>
      <c r="O12" s="120">
        <v>1935</v>
      </c>
      <c r="P12" s="120">
        <v>1936</v>
      </c>
      <c r="Q12" s="120">
        <v>1937</v>
      </c>
      <c r="R12" s="119">
        <v>1938</v>
      </c>
      <c r="S12" s="119">
        <v>1939</v>
      </c>
      <c r="T12" s="119">
        <v>1940</v>
      </c>
      <c r="U12" s="119">
        <v>1941</v>
      </c>
      <c r="V12" s="119">
        <v>1942</v>
      </c>
      <c r="W12" s="119">
        <v>1943</v>
      </c>
      <c r="X12" s="119">
        <v>1944</v>
      </c>
      <c r="Y12" s="119">
        <v>1945</v>
      </c>
      <c r="Z12" s="119">
        <v>1946</v>
      </c>
      <c r="AA12" s="119">
        <v>1947</v>
      </c>
      <c r="AB12" s="119">
        <v>1948</v>
      </c>
      <c r="AC12" s="119">
        <v>1949</v>
      </c>
      <c r="AD12" s="119">
        <v>1950</v>
      </c>
      <c r="AE12" s="119">
        <v>1951</v>
      </c>
      <c r="AF12" s="119">
        <v>1952</v>
      </c>
      <c r="AG12" s="119">
        <v>1953</v>
      </c>
      <c r="AH12" s="119">
        <v>1954</v>
      </c>
      <c r="AI12" s="120">
        <v>1955</v>
      </c>
      <c r="AJ12" s="119">
        <v>1956</v>
      </c>
      <c r="AK12" s="119">
        <v>1957</v>
      </c>
      <c r="AL12" s="119">
        <v>1958</v>
      </c>
      <c r="AM12" s="119">
        <v>1959</v>
      </c>
      <c r="AN12" s="120">
        <v>1960</v>
      </c>
      <c r="AO12" s="119">
        <v>1961</v>
      </c>
      <c r="AP12" s="120">
        <v>1962</v>
      </c>
      <c r="AQ12" s="119">
        <v>1963</v>
      </c>
      <c r="AR12" s="120">
        <v>1964</v>
      </c>
      <c r="AS12" s="120">
        <v>1965</v>
      </c>
      <c r="AT12" s="119">
        <v>1966</v>
      </c>
      <c r="AU12" s="119">
        <v>1967</v>
      </c>
      <c r="AV12" s="119">
        <v>1968</v>
      </c>
      <c r="AW12" s="119">
        <v>1969</v>
      </c>
      <c r="AX12" s="119">
        <v>1970</v>
      </c>
      <c r="AY12" s="119">
        <v>1971</v>
      </c>
      <c r="AZ12" s="119">
        <v>1972</v>
      </c>
      <c r="BA12" s="119">
        <v>1973</v>
      </c>
      <c r="BB12" s="119">
        <v>1974</v>
      </c>
      <c r="BC12" s="119">
        <v>1975</v>
      </c>
      <c r="BD12" s="119">
        <v>1976</v>
      </c>
      <c r="BE12" s="119">
        <v>1977</v>
      </c>
      <c r="BF12" s="120">
        <v>1978</v>
      </c>
      <c r="BG12" s="119">
        <v>1979</v>
      </c>
      <c r="BH12" s="119">
        <v>1980</v>
      </c>
      <c r="BI12" s="119">
        <v>1981</v>
      </c>
      <c r="BJ12" s="120">
        <v>1982</v>
      </c>
      <c r="BK12" s="119">
        <v>1983</v>
      </c>
      <c r="BL12" s="119">
        <v>1984</v>
      </c>
      <c r="BM12" s="119">
        <v>1985</v>
      </c>
      <c r="BN12" s="119">
        <v>1986</v>
      </c>
      <c r="BO12" s="119">
        <v>1987</v>
      </c>
      <c r="BP12" s="119">
        <v>1988</v>
      </c>
      <c r="BQ12" s="119">
        <v>1989</v>
      </c>
      <c r="BR12" s="120">
        <v>1990</v>
      </c>
      <c r="BS12" s="120">
        <v>1991</v>
      </c>
      <c r="BT12" s="119">
        <v>1992</v>
      </c>
      <c r="BU12" s="119">
        <v>1993</v>
      </c>
      <c r="BV12" s="119">
        <v>1994</v>
      </c>
      <c r="BW12" s="119">
        <v>1995</v>
      </c>
      <c r="BX12" s="119">
        <v>1996</v>
      </c>
      <c r="BY12" s="119">
        <v>1997</v>
      </c>
      <c r="BZ12" s="119">
        <v>1998</v>
      </c>
      <c r="CA12" s="119">
        <v>1999</v>
      </c>
      <c r="CB12" s="119">
        <v>2000</v>
      </c>
      <c r="CC12" s="119">
        <v>2001</v>
      </c>
      <c r="CD12" s="119">
        <v>2002</v>
      </c>
      <c r="CE12" s="120">
        <v>2003</v>
      </c>
      <c r="CF12" s="119">
        <v>2004</v>
      </c>
      <c r="CG12" s="119">
        <v>2005</v>
      </c>
      <c r="CH12" s="119">
        <v>2006</v>
      </c>
      <c r="CI12" s="119">
        <v>2007</v>
      </c>
      <c r="CJ12" s="119">
        <v>2008</v>
      </c>
      <c r="CK12" s="119">
        <v>2009</v>
      </c>
      <c r="CL12" s="119">
        <v>2010</v>
      </c>
      <c r="CM12" s="119">
        <v>2011</v>
      </c>
      <c r="CN12" s="119">
        <v>2012</v>
      </c>
      <c r="CO12" s="156">
        <v>1922</v>
      </c>
    </row>
    <row r="13" spans="1:93" ht="14.25" thickBot="1" x14ac:dyDescent="0.3">
      <c r="A13" s="6"/>
      <c r="B13" s="13">
        <v>2017</v>
      </c>
      <c r="C13" s="119">
        <v>1924</v>
      </c>
      <c r="D13" s="119">
        <v>1925</v>
      </c>
      <c r="E13" s="119">
        <v>1926</v>
      </c>
      <c r="F13" s="119">
        <v>1927</v>
      </c>
      <c r="G13" s="119">
        <v>1928</v>
      </c>
      <c r="H13" s="119">
        <v>1929</v>
      </c>
      <c r="I13" s="119">
        <v>1930</v>
      </c>
      <c r="J13" s="119">
        <v>1931</v>
      </c>
      <c r="K13" s="120">
        <v>1932</v>
      </c>
      <c r="L13" s="120">
        <v>1933</v>
      </c>
      <c r="M13" s="119">
        <v>1934</v>
      </c>
      <c r="N13" s="120">
        <v>1935</v>
      </c>
      <c r="O13" s="121">
        <v>1936</v>
      </c>
      <c r="P13" s="120">
        <v>1937</v>
      </c>
      <c r="Q13" s="120">
        <v>1938</v>
      </c>
      <c r="R13" s="120">
        <v>1939</v>
      </c>
      <c r="S13" s="120">
        <v>1940</v>
      </c>
      <c r="T13" s="120">
        <v>1941</v>
      </c>
      <c r="U13" s="120">
        <v>1942</v>
      </c>
      <c r="V13" s="119">
        <v>1943</v>
      </c>
      <c r="W13" s="120">
        <v>1944</v>
      </c>
      <c r="X13" s="120">
        <v>1945</v>
      </c>
      <c r="Y13" s="120">
        <v>1946</v>
      </c>
      <c r="Z13" s="120">
        <v>1947</v>
      </c>
      <c r="AA13" s="120">
        <v>1948</v>
      </c>
      <c r="AB13" s="120">
        <v>1949</v>
      </c>
      <c r="AC13" s="120">
        <v>1950</v>
      </c>
      <c r="AD13" s="120">
        <v>1951</v>
      </c>
      <c r="AE13" s="120">
        <v>1952</v>
      </c>
      <c r="AF13" s="119">
        <v>1953</v>
      </c>
      <c r="AG13" s="119">
        <v>1954</v>
      </c>
      <c r="AH13" s="120">
        <v>1955</v>
      </c>
      <c r="AI13" s="120">
        <v>1956</v>
      </c>
      <c r="AJ13" s="121">
        <v>1957</v>
      </c>
      <c r="AK13" s="120">
        <v>1958</v>
      </c>
      <c r="AL13" s="119">
        <v>1959</v>
      </c>
      <c r="AM13" s="119">
        <v>1960</v>
      </c>
      <c r="AN13" s="120">
        <v>1961</v>
      </c>
      <c r="AO13" s="120">
        <v>1962</v>
      </c>
      <c r="AP13" s="120">
        <v>1963</v>
      </c>
      <c r="AQ13" s="120">
        <v>1964</v>
      </c>
      <c r="AR13" s="121">
        <v>1965</v>
      </c>
      <c r="AS13" s="120">
        <v>1966</v>
      </c>
      <c r="AT13" s="119">
        <v>1967</v>
      </c>
      <c r="AU13" s="120">
        <v>1968</v>
      </c>
      <c r="AV13" s="120">
        <v>1969</v>
      </c>
      <c r="AW13" s="119">
        <v>1970</v>
      </c>
      <c r="AX13" s="119">
        <v>1971</v>
      </c>
      <c r="AY13" s="120">
        <v>1972</v>
      </c>
      <c r="AZ13" s="120">
        <v>1973</v>
      </c>
      <c r="BA13" s="119">
        <v>1974</v>
      </c>
      <c r="BB13" s="120">
        <v>1975</v>
      </c>
      <c r="BC13" s="120">
        <v>1976</v>
      </c>
      <c r="BD13" s="120">
        <v>1977</v>
      </c>
      <c r="BE13" s="121">
        <v>1978</v>
      </c>
      <c r="BF13" s="121">
        <v>1979</v>
      </c>
      <c r="BG13" s="119">
        <v>1980</v>
      </c>
      <c r="BH13" s="119">
        <v>1981</v>
      </c>
      <c r="BI13" s="119">
        <v>1982</v>
      </c>
      <c r="BJ13" s="120">
        <v>1983</v>
      </c>
      <c r="BK13" s="119">
        <v>1984</v>
      </c>
      <c r="BL13" s="122">
        <v>1985</v>
      </c>
      <c r="BM13" s="122">
        <v>1986</v>
      </c>
      <c r="BN13" s="119">
        <v>1987</v>
      </c>
      <c r="BO13" s="119">
        <v>1988</v>
      </c>
      <c r="BP13" s="119">
        <v>1989</v>
      </c>
      <c r="BQ13" s="120">
        <v>1990</v>
      </c>
      <c r="BR13" s="120">
        <v>1991</v>
      </c>
      <c r="BS13" s="120">
        <v>1992</v>
      </c>
      <c r="BT13" s="120">
        <v>1993</v>
      </c>
      <c r="BU13" s="119">
        <v>1994</v>
      </c>
      <c r="BV13" s="119">
        <v>1995</v>
      </c>
      <c r="BW13" s="120">
        <v>1996</v>
      </c>
      <c r="BX13" s="120">
        <v>1997</v>
      </c>
      <c r="BY13" s="120">
        <v>1998</v>
      </c>
      <c r="BZ13" s="119">
        <v>1999</v>
      </c>
      <c r="CA13" s="119">
        <v>2000</v>
      </c>
      <c r="CB13" s="120">
        <v>2001</v>
      </c>
      <c r="CC13" s="121">
        <v>2002</v>
      </c>
      <c r="CD13" s="121">
        <v>2003</v>
      </c>
      <c r="CE13" s="121">
        <v>2004</v>
      </c>
      <c r="CF13" s="121">
        <v>2005</v>
      </c>
      <c r="CG13" s="120">
        <v>2006</v>
      </c>
      <c r="CH13" s="119">
        <v>2007</v>
      </c>
      <c r="CI13" s="120">
        <v>2008</v>
      </c>
      <c r="CJ13" s="120">
        <v>2009</v>
      </c>
      <c r="CK13" s="120">
        <v>2010</v>
      </c>
      <c r="CL13" s="120">
        <v>2011</v>
      </c>
      <c r="CM13" s="120">
        <v>2012</v>
      </c>
      <c r="CN13" s="156">
        <v>1922</v>
      </c>
      <c r="CO13" s="120">
        <v>1923</v>
      </c>
    </row>
    <row r="14" spans="1:93" ht="14.25" thickBot="1" x14ac:dyDescent="0.3">
      <c r="A14" s="6"/>
      <c r="B14" s="13">
        <v>2018</v>
      </c>
      <c r="C14" s="119">
        <v>1925</v>
      </c>
      <c r="D14" s="119">
        <v>1926</v>
      </c>
      <c r="E14" s="120">
        <v>1927</v>
      </c>
      <c r="F14" s="119">
        <v>1928</v>
      </c>
      <c r="G14" s="119">
        <v>1929</v>
      </c>
      <c r="H14" s="119">
        <v>1930</v>
      </c>
      <c r="I14" s="119">
        <v>1931</v>
      </c>
      <c r="J14" s="119">
        <v>1932</v>
      </c>
      <c r="K14" s="120">
        <v>1933</v>
      </c>
      <c r="L14" s="120">
        <v>1934</v>
      </c>
      <c r="M14" s="120">
        <v>1935</v>
      </c>
      <c r="N14" s="123">
        <v>1936</v>
      </c>
      <c r="O14" s="123">
        <v>1937</v>
      </c>
      <c r="P14" s="120">
        <v>1938</v>
      </c>
      <c r="Q14" s="120">
        <v>1939</v>
      </c>
      <c r="R14" s="120">
        <v>1940</v>
      </c>
      <c r="S14" s="120">
        <v>1941</v>
      </c>
      <c r="T14" s="120">
        <v>1942</v>
      </c>
      <c r="U14" s="120">
        <v>1943</v>
      </c>
      <c r="V14" s="119">
        <v>1944</v>
      </c>
      <c r="W14" s="120">
        <v>1945</v>
      </c>
      <c r="X14" s="120">
        <v>1946</v>
      </c>
      <c r="Y14" s="120">
        <v>1947</v>
      </c>
      <c r="Z14" s="120">
        <v>1948</v>
      </c>
      <c r="AA14" s="121">
        <v>1949</v>
      </c>
      <c r="AB14" s="120">
        <v>1950</v>
      </c>
      <c r="AC14" s="120">
        <v>1951</v>
      </c>
      <c r="AD14" s="120">
        <v>1952</v>
      </c>
      <c r="AE14" s="120">
        <v>1953</v>
      </c>
      <c r="AF14" s="120">
        <v>1954</v>
      </c>
      <c r="AG14" s="119">
        <v>1955</v>
      </c>
      <c r="AH14" s="121">
        <v>1956</v>
      </c>
      <c r="AI14" s="121">
        <v>1957</v>
      </c>
      <c r="AJ14" s="121">
        <v>1958</v>
      </c>
      <c r="AK14" s="119">
        <v>1959</v>
      </c>
      <c r="AL14" s="119">
        <v>1960</v>
      </c>
      <c r="AM14" s="120">
        <v>1961</v>
      </c>
      <c r="AN14" s="121">
        <v>1962</v>
      </c>
      <c r="AO14" s="121">
        <v>1963</v>
      </c>
      <c r="AP14" s="121">
        <v>1964</v>
      </c>
      <c r="AQ14" s="120">
        <v>1965</v>
      </c>
      <c r="AR14" s="121">
        <v>1966</v>
      </c>
      <c r="AS14" s="120">
        <v>1967</v>
      </c>
      <c r="AT14" s="120">
        <v>1968</v>
      </c>
      <c r="AU14" s="121">
        <v>1969</v>
      </c>
      <c r="AV14" s="120">
        <v>1970</v>
      </c>
      <c r="AW14" s="120">
        <v>1971</v>
      </c>
      <c r="AX14" s="120">
        <v>1972</v>
      </c>
      <c r="AY14" s="120">
        <v>1973</v>
      </c>
      <c r="AZ14" s="120">
        <v>1974</v>
      </c>
      <c r="BA14" s="120">
        <v>1975</v>
      </c>
      <c r="BB14" s="120">
        <v>1976</v>
      </c>
      <c r="BC14" s="120">
        <v>1977</v>
      </c>
      <c r="BD14" s="121">
        <v>1978</v>
      </c>
      <c r="BE14" s="121">
        <v>1979</v>
      </c>
      <c r="BF14" s="121">
        <v>1980</v>
      </c>
      <c r="BG14" s="119">
        <v>1981</v>
      </c>
      <c r="BH14" s="119">
        <v>1982</v>
      </c>
      <c r="BI14" s="120">
        <v>1983</v>
      </c>
      <c r="BJ14" s="119">
        <v>1984</v>
      </c>
      <c r="BK14" s="122">
        <v>1985</v>
      </c>
      <c r="BL14" s="124">
        <v>1986</v>
      </c>
      <c r="BM14" s="122">
        <v>1987</v>
      </c>
      <c r="BN14" s="122">
        <v>1988</v>
      </c>
      <c r="BO14" s="119">
        <v>1989</v>
      </c>
      <c r="BP14" s="120">
        <v>1990</v>
      </c>
      <c r="BQ14" s="121">
        <v>1991</v>
      </c>
      <c r="BR14" s="121">
        <v>1992</v>
      </c>
      <c r="BS14" s="121">
        <v>1993</v>
      </c>
      <c r="BT14" s="119">
        <v>1994</v>
      </c>
      <c r="BU14" s="119">
        <v>1995</v>
      </c>
      <c r="BV14" s="119">
        <v>1996</v>
      </c>
      <c r="BW14" s="120">
        <v>1997</v>
      </c>
      <c r="BX14" s="119">
        <v>1998</v>
      </c>
      <c r="BY14" s="119">
        <v>1999</v>
      </c>
      <c r="BZ14" s="119">
        <v>2000</v>
      </c>
      <c r="CA14" s="120">
        <v>2001</v>
      </c>
      <c r="CB14" s="120">
        <v>2002</v>
      </c>
      <c r="CC14" s="121">
        <v>2003</v>
      </c>
      <c r="CD14" s="123">
        <v>2004</v>
      </c>
      <c r="CE14" s="123">
        <v>2005</v>
      </c>
      <c r="CF14" s="120">
        <v>2006</v>
      </c>
      <c r="CG14" s="120">
        <v>2007</v>
      </c>
      <c r="CH14" s="120">
        <v>2008</v>
      </c>
      <c r="CI14" s="121">
        <v>2009</v>
      </c>
      <c r="CJ14" s="120">
        <v>2010</v>
      </c>
      <c r="CK14" s="120">
        <v>2011</v>
      </c>
      <c r="CL14" s="120">
        <v>2012</v>
      </c>
      <c r="CM14" s="156">
        <v>1922</v>
      </c>
      <c r="CN14" s="119">
        <v>1923</v>
      </c>
      <c r="CO14" s="120">
        <v>1924</v>
      </c>
    </row>
    <row r="15" spans="1:93" ht="14.25" thickBot="1" x14ac:dyDescent="0.3">
      <c r="A15" s="6"/>
      <c r="B15" s="13">
        <v>2019</v>
      </c>
      <c r="C15" s="119">
        <v>1926</v>
      </c>
      <c r="D15" s="119">
        <v>1927</v>
      </c>
      <c r="E15" s="119">
        <v>1928</v>
      </c>
      <c r="F15" s="119">
        <v>1929</v>
      </c>
      <c r="G15" s="119">
        <v>1930</v>
      </c>
      <c r="H15" s="119">
        <v>1931</v>
      </c>
      <c r="I15" s="119">
        <v>1932</v>
      </c>
      <c r="J15" s="119">
        <v>1933</v>
      </c>
      <c r="K15" s="120">
        <v>1934</v>
      </c>
      <c r="L15" s="121">
        <v>1935</v>
      </c>
      <c r="M15" s="121">
        <v>1936</v>
      </c>
      <c r="N15" s="123">
        <v>1937</v>
      </c>
      <c r="O15" s="123">
        <v>1938</v>
      </c>
      <c r="P15" s="120">
        <v>1939</v>
      </c>
      <c r="Q15" s="120">
        <v>1940</v>
      </c>
      <c r="R15" s="120">
        <v>1941</v>
      </c>
      <c r="S15" s="120">
        <v>1942</v>
      </c>
      <c r="T15" s="120">
        <v>1943</v>
      </c>
      <c r="U15" s="120">
        <v>1944</v>
      </c>
      <c r="V15" s="119">
        <v>1945</v>
      </c>
      <c r="W15" s="120">
        <v>1946</v>
      </c>
      <c r="X15" s="120">
        <v>1947</v>
      </c>
      <c r="Y15" s="120">
        <v>1948</v>
      </c>
      <c r="Z15" s="121">
        <v>1949</v>
      </c>
      <c r="AA15" s="121">
        <v>1950</v>
      </c>
      <c r="AB15" s="120">
        <v>1951</v>
      </c>
      <c r="AC15" s="120">
        <v>1952</v>
      </c>
      <c r="AD15" s="120">
        <v>1953</v>
      </c>
      <c r="AE15" s="120">
        <v>1954</v>
      </c>
      <c r="AF15" s="120">
        <v>1955</v>
      </c>
      <c r="AG15" s="120">
        <v>1956</v>
      </c>
      <c r="AH15" s="123">
        <v>1957</v>
      </c>
      <c r="AI15" s="121">
        <v>1958</v>
      </c>
      <c r="AJ15" s="120">
        <v>1959</v>
      </c>
      <c r="AK15" s="120">
        <v>1960</v>
      </c>
      <c r="AL15" s="119">
        <v>1961</v>
      </c>
      <c r="AM15" s="121">
        <v>1962</v>
      </c>
      <c r="AN15" s="121">
        <v>1963</v>
      </c>
      <c r="AO15" s="121">
        <v>1964</v>
      </c>
      <c r="AP15" s="121">
        <v>1965</v>
      </c>
      <c r="AQ15" s="121">
        <v>1966</v>
      </c>
      <c r="AR15" s="121">
        <v>1967</v>
      </c>
      <c r="AS15" s="120">
        <v>1968</v>
      </c>
      <c r="AT15" s="120">
        <v>1969</v>
      </c>
      <c r="AU15" s="121">
        <v>1970</v>
      </c>
      <c r="AV15" s="120">
        <v>1971</v>
      </c>
      <c r="AW15" s="120">
        <v>1972</v>
      </c>
      <c r="AX15" s="120">
        <v>1973</v>
      </c>
      <c r="AY15" s="120">
        <v>1974</v>
      </c>
      <c r="AZ15" s="120">
        <v>1975</v>
      </c>
      <c r="BA15" s="120">
        <v>1976</v>
      </c>
      <c r="BB15" s="120">
        <v>1977</v>
      </c>
      <c r="BC15" s="121">
        <v>1978</v>
      </c>
      <c r="BD15" s="121">
        <v>1979</v>
      </c>
      <c r="BE15" s="121">
        <v>1980</v>
      </c>
      <c r="BF15" s="120">
        <v>1981</v>
      </c>
      <c r="BG15" s="119">
        <v>1982</v>
      </c>
      <c r="BH15" s="119">
        <v>1983</v>
      </c>
      <c r="BI15" s="119">
        <v>1984</v>
      </c>
      <c r="BJ15" s="122">
        <v>1985</v>
      </c>
      <c r="BK15" s="125">
        <v>1986</v>
      </c>
      <c r="BL15" s="125">
        <v>1987</v>
      </c>
      <c r="BM15" s="122">
        <v>1988</v>
      </c>
      <c r="BN15" s="122">
        <v>1989</v>
      </c>
      <c r="BO15" s="119">
        <v>1990</v>
      </c>
      <c r="BP15" s="121">
        <v>1991</v>
      </c>
      <c r="BQ15" s="123">
        <v>1992</v>
      </c>
      <c r="BR15" s="123">
        <v>1993</v>
      </c>
      <c r="BS15" s="120">
        <v>1994</v>
      </c>
      <c r="BT15" s="120">
        <v>1995</v>
      </c>
      <c r="BU15" s="119">
        <v>1996</v>
      </c>
      <c r="BV15" s="119">
        <v>1997</v>
      </c>
      <c r="BW15" s="120">
        <v>1998</v>
      </c>
      <c r="BX15" s="122">
        <v>1999</v>
      </c>
      <c r="BY15" s="119">
        <v>2000</v>
      </c>
      <c r="BZ15" s="119">
        <v>2001</v>
      </c>
      <c r="CA15" s="120">
        <v>2002</v>
      </c>
      <c r="CB15" s="121">
        <v>2003</v>
      </c>
      <c r="CC15" s="123">
        <v>2004</v>
      </c>
      <c r="CD15" s="123">
        <v>2005</v>
      </c>
      <c r="CE15" s="121">
        <v>2006</v>
      </c>
      <c r="CF15" s="121">
        <v>2007</v>
      </c>
      <c r="CG15" s="120">
        <v>2008</v>
      </c>
      <c r="CH15" s="120">
        <v>2009</v>
      </c>
      <c r="CI15" s="121">
        <v>2010</v>
      </c>
      <c r="CJ15" s="120">
        <v>2011</v>
      </c>
      <c r="CK15" s="120">
        <v>2012</v>
      </c>
      <c r="CL15" s="156">
        <v>1922</v>
      </c>
      <c r="CM15" s="119">
        <v>1923</v>
      </c>
      <c r="CN15" s="119">
        <v>1924</v>
      </c>
      <c r="CO15" s="119">
        <v>1925</v>
      </c>
    </row>
    <row r="16" spans="1:93" ht="14.25" thickBot="1" x14ac:dyDescent="0.3">
      <c r="A16" s="6"/>
      <c r="B16" s="13">
        <v>2020</v>
      </c>
      <c r="C16" s="119">
        <v>1927</v>
      </c>
      <c r="D16" s="119">
        <v>1928</v>
      </c>
      <c r="E16" s="119">
        <v>1929</v>
      </c>
      <c r="F16" s="119">
        <v>1930</v>
      </c>
      <c r="G16" s="119">
        <v>1931</v>
      </c>
      <c r="H16" s="119">
        <v>1932</v>
      </c>
      <c r="I16" s="119">
        <v>1933</v>
      </c>
      <c r="J16" s="119">
        <v>1934</v>
      </c>
      <c r="K16" s="121">
        <v>1935</v>
      </c>
      <c r="L16" s="123">
        <v>1936</v>
      </c>
      <c r="M16" s="123">
        <v>1937</v>
      </c>
      <c r="N16" s="123">
        <v>1938</v>
      </c>
      <c r="O16" s="123">
        <v>1939</v>
      </c>
      <c r="P16" s="120">
        <v>1940</v>
      </c>
      <c r="Q16" s="120">
        <v>1941</v>
      </c>
      <c r="R16" s="120">
        <v>1942</v>
      </c>
      <c r="S16" s="119">
        <v>1943</v>
      </c>
      <c r="T16" s="121">
        <v>1944</v>
      </c>
      <c r="U16" s="119">
        <v>1945</v>
      </c>
      <c r="V16" s="119">
        <v>1946</v>
      </c>
      <c r="W16" s="120">
        <v>1947</v>
      </c>
      <c r="X16" s="121">
        <v>1948</v>
      </c>
      <c r="Y16" s="120">
        <v>1949</v>
      </c>
      <c r="Z16" s="121">
        <v>1950</v>
      </c>
      <c r="AA16" s="121">
        <v>1951</v>
      </c>
      <c r="AB16" s="120">
        <v>1952</v>
      </c>
      <c r="AC16" s="120">
        <v>1953</v>
      </c>
      <c r="AD16" s="120">
        <v>1954</v>
      </c>
      <c r="AE16" s="120">
        <v>1955</v>
      </c>
      <c r="AF16" s="120">
        <v>1956</v>
      </c>
      <c r="AG16" s="121">
        <v>1957</v>
      </c>
      <c r="AH16" s="123">
        <v>1958</v>
      </c>
      <c r="AI16" s="120">
        <v>1959</v>
      </c>
      <c r="AJ16" s="120">
        <v>1960</v>
      </c>
      <c r="AK16" s="120">
        <v>1961</v>
      </c>
      <c r="AL16" s="120">
        <v>1962</v>
      </c>
      <c r="AM16" s="123">
        <v>1963</v>
      </c>
      <c r="AN16" s="123">
        <v>1964</v>
      </c>
      <c r="AO16" s="123">
        <v>1965</v>
      </c>
      <c r="AP16" s="121">
        <v>1966</v>
      </c>
      <c r="AQ16" s="120">
        <v>1967</v>
      </c>
      <c r="AR16" s="121">
        <v>1968</v>
      </c>
      <c r="AS16" s="121">
        <v>1969</v>
      </c>
      <c r="AT16" s="119">
        <v>1970</v>
      </c>
      <c r="AU16" s="121">
        <v>1971</v>
      </c>
      <c r="AV16" s="120">
        <v>1972</v>
      </c>
      <c r="AW16" s="120">
        <v>1973</v>
      </c>
      <c r="AX16" s="120">
        <v>1974</v>
      </c>
      <c r="AY16" s="120">
        <v>1975</v>
      </c>
      <c r="AZ16" s="120">
        <v>1976</v>
      </c>
      <c r="BA16" s="120">
        <v>1977</v>
      </c>
      <c r="BB16" s="121">
        <v>1978</v>
      </c>
      <c r="BC16" s="121">
        <v>1979</v>
      </c>
      <c r="BD16" s="121">
        <v>1980</v>
      </c>
      <c r="BE16" s="121">
        <v>1981</v>
      </c>
      <c r="BF16" s="120">
        <v>1982</v>
      </c>
      <c r="BG16" s="119">
        <v>1983</v>
      </c>
      <c r="BH16" s="119">
        <v>1984</v>
      </c>
      <c r="BI16" s="122">
        <v>1985</v>
      </c>
      <c r="BJ16" s="124">
        <v>1986</v>
      </c>
      <c r="BK16" s="125">
        <v>1987</v>
      </c>
      <c r="BL16" s="122">
        <v>1988</v>
      </c>
      <c r="BM16" s="122">
        <v>1989</v>
      </c>
      <c r="BN16" s="119">
        <v>1990</v>
      </c>
      <c r="BO16" s="120">
        <v>1991</v>
      </c>
      <c r="BP16" s="121">
        <v>1992</v>
      </c>
      <c r="BQ16" s="123">
        <v>1993</v>
      </c>
      <c r="BR16" s="120">
        <v>1994</v>
      </c>
      <c r="BS16" s="121">
        <v>1995</v>
      </c>
      <c r="BT16" s="119">
        <v>1996</v>
      </c>
      <c r="BU16" s="119">
        <v>1997</v>
      </c>
      <c r="BV16" s="119">
        <v>1998</v>
      </c>
      <c r="BW16" s="119">
        <v>1999</v>
      </c>
      <c r="BX16" s="122">
        <v>2000</v>
      </c>
      <c r="BY16" s="119">
        <v>2001</v>
      </c>
      <c r="BZ16" s="119">
        <v>2002</v>
      </c>
      <c r="CA16" s="121">
        <v>2003</v>
      </c>
      <c r="CB16" s="123">
        <v>2004</v>
      </c>
      <c r="CC16" s="123">
        <v>2005</v>
      </c>
      <c r="CD16" s="123">
        <v>2006</v>
      </c>
      <c r="CE16" s="123">
        <v>2007</v>
      </c>
      <c r="CF16" s="121">
        <v>2008</v>
      </c>
      <c r="CG16" s="121">
        <v>2009</v>
      </c>
      <c r="CH16" s="120">
        <v>2010</v>
      </c>
      <c r="CI16" s="121">
        <v>2011</v>
      </c>
      <c r="CJ16" s="120">
        <v>2012</v>
      </c>
      <c r="CK16" s="156">
        <v>1922</v>
      </c>
      <c r="CL16" s="120">
        <v>1923</v>
      </c>
      <c r="CM16" s="119">
        <v>1924</v>
      </c>
      <c r="CN16" s="119">
        <v>1925</v>
      </c>
      <c r="CO16" s="119">
        <v>1926</v>
      </c>
    </row>
    <row r="17" spans="1:93" ht="14.25" thickBot="1" x14ac:dyDescent="0.3">
      <c r="A17" s="6"/>
      <c r="B17" s="13">
        <v>2021</v>
      </c>
      <c r="C17" s="119">
        <v>1928</v>
      </c>
      <c r="D17" s="119">
        <v>1929</v>
      </c>
      <c r="E17" s="119">
        <v>1930</v>
      </c>
      <c r="F17" s="119">
        <v>1931</v>
      </c>
      <c r="G17" s="119">
        <v>1932</v>
      </c>
      <c r="H17" s="119">
        <v>1933</v>
      </c>
      <c r="I17" s="119">
        <v>1934</v>
      </c>
      <c r="J17" s="120">
        <v>1935</v>
      </c>
      <c r="K17" s="123">
        <v>1936</v>
      </c>
      <c r="L17" s="123">
        <v>1937</v>
      </c>
      <c r="M17" s="123">
        <v>1938</v>
      </c>
      <c r="N17" s="121">
        <v>1939</v>
      </c>
      <c r="O17" s="123">
        <v>1940</v>
      </c>
      <c r="P17" s="121">
        <v>1941</v>
      </c>
      <c r="Q17" s="120">
        <v>1942</v>
      </c>
      <c r="R17" s="120">
        <v>1943</v>
      </c>
      <c r="S17" s="119">
        <v>1944</v>
      </c>
      <c r="T17" s="121">
        <v>1945</v>
      </c>
      <c r="U17" s="119">
        <v>1946</v>
      </c>
      <c r="V17" s="119">
        <v>1947</v>
      </c>
      <c r="W17" s="120">
        <v>1948</v>
      </c>
      <c r="X17" s="121">
        <v>1949</v>
      </c>
      <c r="Y17" s="120">
        <v>1950</v>
      </c>
      <c r="Z17" s="121">
        <v>1951</v>
      </c>
      <c r="AA17" s="121">
        <v>1952</v>
      </c>
      <c r="AB17" s="120">
        <v>1953</v>
      </c>
      <c r="AC17" s="120">
        <v>1954</v>
      </c>
      <c r="AD17" s="120">
        <v>1955</v>
      </c>
      <c r="AE17" s="121">
        <v>1956</v>
      </c>
      <c r="AF17" s="121">
        <v>1957</v>
      </c>
      <c r="AG17" s="120">
        <v>1958</v>
      </c>
      <c r="AH17" s="123">
        <v>1959</v>
      </c>
      <c r="AI17" s="120">
        <v>1960</v>
      </c>
      <c r="AJ17" s="120">
        <v>1961</v>
      </c>
      <c r="AK17" s="120">
        <v>1962</v>
      </c>
      <c r="AL17" s="120">
        <v>1963</v>
      </c>
      <c r="AM17" s="123">
        <v>1964</v>
      </c>
      <c r="AN17" s="123">
        <v>1965</v>
      </c>
      <c r="AO17" s="121">
        <v>1966</v>
      </c>
      <c r="AP17" s="121">
        <v>1967</v>
      </c>
      <c r="AQ17" s="121">
        <v>1968</v>
      </c>
      <c r="AR17" s="123">
        <v>1969</v>
      </c>
      <c r="AS17" s="121">
        <v>1970</v>
      </c>
      <c r="AT17" s="120">
        <v>1971</v>
      </c>
      <c r="AU17" s="121">
        <v>1972</v>
      </c>
      <c r="AV17" s="120">
        <v>1973</v>
      </c>
      <c r="AW17" s="120">
        <v>1974</v>
      </c>
      <c r="AX17" s="120">
        <v>1975</v>
      </c>
      <c r="AY17" s="120">
        <v>1976</v>
      </c>
      <c r="AZ17" s="120">
        <v>1977</v>
      </c>
      <c r="BA17" s="121">
        <v>1978</v>
      </c>
      <c r="BB17" s="121">
        <v>1979</v>
      </c>
      <c r="BC17" s="121">
        <v>1980</v>
      </c>
      <c r="BD17" s="121">
        <v>1981</v>
      </c>
      <c r="BE17" s="121">
        <v>1982</v>
      </c>
      <c r="BF17" s="120">
        <v>1983</v>
      </c>
      <c r="BG17" s="119">
        <v>1984</v>
      </c>
      <c r="BH17" s="122">
        <v>1985</v>
      </c>
      <c r="BI17" s="124">
        <v>1986</v>
      </c>
      <c r="BJ17" s="125">
        <v>1987</v>
      </c>
      <c r="BK17" s="122">
        <v>1988</v>
      </c>
      <c r="BL17" s="122">
        <v>1989</v>
      </c>
      <c r="BM17" s="122">
        <v>1990</v>
      </c>
      <c r="BN17" s="119">
        <v>1991</v>
      </c>
      <c r="BO17" s="120">
        <v>1992</v>
      </c>
      <c r="BP17" s="123">
        <v>1993</v>
      </c>
      <c r="BQ17" s="121">
        <v>1994</v>
      </c>
      <c r="BR17" s="121">
        <v>1995</v>
      </c>
      <c r="BS17" s="121">
        <v>1996</v>
      </c>
      <c r="BT17" s="120">
        <v>1997</v>
      </c>
      <c r="BU17" s="119">
        <v>1998</v>
      </c>
      <c r="BV17" s="122">
        <v>1999</v>
      </c>
      <c r="BW17" s="119">
        <v>2000</v>
      </c>
      <c r="BX17" s="119">
        <v>2001</v>
      </c>
      <c r="BY17" s="119">
        <v>2002</v>
      </c>
      <c r="BZ17" s="120">
        <v>2003</v>
      </c>
      <c r="CA17" s="123">
        <v>2004</v>
      </c>
      <c r="CB17" s="123">
        <v>2005</v>
      </c>
      <c r="CC17" s="123">
        <v>2006</v>
      </c>
      <c r="CD17" s="123">
        <v>2007</v>
      </c>
      <c r="CE17" s="123">
        <v>2008</v>
      </c>
      <c r="CF17" s="121">
        <v>2009</v>
      </c>
      <c r="CG17" s="121">
        <v>2010</v>
      </c>
      <c r="CH17" s="120">
        <v>2011</v>
      </c>
      <c r="CI17" s="121">
        <v>2012</v>
      </c>
      <c r="CJ17" s="156">
        <v>1922</v>
      </c>
      <c r="CK17" s="120">
        <v>1923</v>
      </c>
      <c r="CL17" s="119">
        <v>1924</v>
      </c>
      <c r="CM17" s="119">
        <v>1925</v>
      </c>
      <c r="CN17" s="119">
        <v>1926</v>
      </c>
      <c r="CO17" s="120">
        <v>1927</v>
      </c>
    </row>
    <row r="18" spans="1:93" ht="14.25" thickBot="1" x14ac:dyDescent="0.3">
      <c r="A18" s="6"/>
      <c r="B18" s="13">
        <v>2022</v>
      </c>
      <c r="C18" s="122">
        <v>1929</v>
      </c>
      <c r="D18" s="122">
        <v>1930</v>
      </c>
      <c r="E18" s="119">
        <v>1931</v>
      </c>
      <c r="F18" s="119">
        <v>1932</v>
      </c>
      <c r="G18" s="119">
        <v>1933</v>
      </c>
      <c r="H18" s="119">
        <v>1934</v>
      </c>
      <c r="I18" s="120">
        <v>1935</v>
      </c>
      <c r="J18" s="121">
        <v>1936</v>
      </c>
      <c r="K18" s="123">
        <v>1937</v>
      </c>
      <c r="L18" s="123">
        <v>1938</v>
      </c>
      <c r="M18" s="123">
        <v>1939</v>
      </c>
      <c r="N18" s="123">
        <v>1940</v>
      </c>
      <c r="O18" s="123">
        <v>1941</v>
      </c>
      <c r="P18" s="121">
        <v>1942</v>
      </c>
      <c r="Q18" s="119">
        <v>1943</v>
      </c>
      <c r="R18" s="120">
        <v>1944</v>
      </c>
      <c r="S18" s="120">
        <v>1945</v>
      </c>
      <c r="T18" s="121">
        <v>1946</v>
      </c>
      <c r="U18" s="120">
        <v>1947</v>
      </c>
      <c r="V18" s="119">
        <v>1948</v>
      </c>
      <c r="W18" s="120">
        <v>1949</v>
      </c>
      <c r="X18" s="121">
        <v>1950</v>
      </c>
      <c r="Y18" s="120">
        <v>1951</v>
      </c>
      <c r="Z18" s="121">
        <v>1952</v>
      </c>
      <c r="AA18" s="120">
        <v>1953</v>
      </c>
      <c r="AB18" s="119">
        <v>1954</v>
      </c>
      <c r="AC18" s="120">
        <v>1955</v>
      </c>
      <c r="AD18" s="120">
        <v>1956</v>
      </c>
      <c r="AE18" s="123">
        <v>1957</v>
      </c>
      <c r="AF18" s="121">
        <v>1958</v>
      </c>
      <c r="AG18" s="120">
        <v>1959</v>
      </c>
      <c r="AH18" s="121">
        <v>1960</v>
      </c>
      <c r="AI18" s="121">
        <v>1961</v>
      </c>
      <c r="AJ18" s="121">
        <v>1962</v>
      </c>
      <c r="AK18" s="121">
        <v>1963</v>
      </c>
      <c r="AL18" s="121">
        <v>1964</v>
      </c>
      <c r="AM18" s="123">
        <v>1965</v>
      </c>
      <c r="AN18" s="123">
        <v>1966</v>
      </c>
      <c r="AO18" s="123">
        <v>1967</v>
      </c>
      <c r="AP18" s="121">
        <v>1968</v>
      </c>
      <c r="AQ18" s="123">
        <v>1969</v>
      </c>
      <c r="AR18" s="123">
        <v>1970</v>
      </c>
      <c r="AS18" s="121">
        <v>1971</v>
      </c>
      <c r="AT18" s="120">
        <v>1972</v>
      </c>
      <c r="AU18" s="121">
        <v>1973</v>
      </c>
      <c r="AV18" s="120">
        <v>1974</v>
      </c>
      <c r="AW18" s="120">
        <v>1975</v>
      </c>
      <c r="AX18" s="120">
        <v>1976</v>
      </c>
      <c r="AY18" s="120">
        <v>1977</v>
      </c>
      <c r="AZ18" s="121">
        <v>1978</v>
      </c>
      <c r="BA18" s="121">
        <v>1979</v>
      </c>
      <c r="BB18" s="121">
        <v>1980</v>
      </c>
      <c r="BC18" s="120">
        <v>1981</v>
      </c>
      <c r="BD18" s="121">
        <v>1982</v>
      </c>
      <c r="BE18" s="121">
        <v>1983</v>
      </c>
      <c r="BF18" s="119">
        <v>1984</v>
      </c>
      <c r="BG18" s="124">
        <v>1985</v>
      </c>
      <c r="BH18" s="125">
        <v>1986</v>
      </c>
      <c r="BI18" s="125">
        <v>1987</v>
      </c>
      <c r="BJ18" s="122">
        <v>1988</v>
      </c>
      <c r="BK18" s="122">
        <v>1989</v>
      </c>
      <c r="BL18" s="122">
        <v>1990</v>
      </c>
      <c r="BM18" s="122">
        <v>1991</v>
      </c>
      <c r="BN18" s="119">
        <v>1992</v>
      </c>
      <c r="BO18" s="121">
        <v>1993</v>
      </c>
      <c r="BP18" s="121">
        <v>1994</v>
      </c>
      <c r="BQ18" s="123">
        <v>1995</v>
      </c>
      <c r="BR18" s="121">
        <v>1996</v>
      </c>
      <c r="BS18" s="121">
        <v>1997</v>
      </c>
      <c r="BT18" s="119">
        <v>1998</v>
      </c>
      <c r="BU18" s="119">
        <v>1999</v>
      </c>
      <c r="BV18" s="122">
        <v>2000</v>
      </c>
      <c r="BW18" s="119">
        <v>2001</v>
      </c>
      <c r="BX18" s="119">
        <v>2002</v>
      </c>
      <c r="BY18" s="120">
        <v>2003</v>
      </c>
      <c r="BZ18" s="121">
        <v>2004</v>
      </c>
      <c r="CA18" s="123">
        <v>2005</v>
      </c>
      <c r="CB18" s="123">
        <v>2006</v>
      </c>
      <c r="CC18" s="123">
        <v>2007</v>
      </c>
      <c r="CD18" s="123">
        <v>2008</v>
      </c>
      <c r="CE18" s="123">
        <v>2009</v>
      </c>
      <c r="CF18" s="123">
        <v>2010</v>
      </c>
      <c r="CG18" s="121">
        <v>2011</v>
      </c>
      <c r="CH18" s="120">
        <v>2012</v>
      </c>
      <c r="CI18" s="157">
        <v>1922</v>
      </c>
      <c r="CJ18" s="120">
        <v>1923</v>
      </c>
      <c r="CK18" s="119">
        <v>1924</v>
      </c>
      <c r="CL18" s="119">
        <v>1925</v>
      </c>
      <c r="CM18" s="119">
        <v>1926</v>
      </c>
      <c r="CN18" s="119">
        <v>1927</v>
      </c>
      <c r="CO18" s="119">
        <v>1928</v>
      </c>
    </row>
    <row r="19" spans="1:93" ht="14.25" thickBot="1" x14ac:dyDescent="0.3">
      <c r="A19" s="6"/>
      <c r="B19" s="13">
        <v>2023</v>
      </c>
      <c r="C19" s="122">
        <v>1930</v>
      </c>
      <c r="D19" s="122">
        <v>1931</v>
      </c>
      <c r="E19" s="119">
        <v>1932</v>
      </c>
      <c r="F19" s="119">
        <v>1933</v>
      </c>
      <c r="G19" s="119">
        <v>1934</v>
      </c>
      <c r="H19" s="119">
        <v>1935</v>
      </c>
      <c r="I19" s="121">
        <v>1936</v>
      </c>
      <c r="J19" s="123">
        <v>1937</v>
      </c>
      <c r="K19" s="123">
        <v>1938</v>
      </c>
      <c r="L19" s="123">
        <v>1939</v>
      </c>
      <c r="M19" s="123">
        <v>1940</v>
      </c>
      <c r="N19" s="123">
        <v>1941</v>
      </c>
      <c r="O19" s="123">
        <v>1942</v>
      </c>
      <c r="P19" s="121">
        <v>1943</v>
      </c>
      <c r="Q19" s="119">
        <v>1944</v>
      </c>
      <c r="R19" s="121">
        <v>1945</v>
      </c>
      <c r="S19" s="120">
        <v>1946</v>
      </c>
      <c r="T19" s="121">
        <v>1947</v>
      </c>
      <c r="U19" s="120">
        <v>1948</v>
      </c>
      <c r="V19" s="120">
        <v>1949</v>
      </c>
      <c r="W19" s="120">
        <v>1950</v>
      </c>
      <c r="X19" s="121">
        <v>1951</v>
      </c>
      <c r="Y19" s="120">
        <v>1952</v>
      </c>
      <c r="Z19" s="121">
        <v>1953</v>
      </c>
      <c r="AA19" s="121">
        <v>1954</v>
      </c>
      <c r="AB19" s="120">
        <v>1955</v>
      </c>
      <c r="AC19" s="120">
        <v>1956</v>
      </c>
      <c r="AD19" s="121">
        <v>1957</v>
      </c>
      <c r="AE19" s="121">
        <v>1958</v>
      </c>
      <c r="AF19" s="120">
        <v>1959</v>
      </c>
      <c r="AG19" s="120">
        <v>1960</v>
      </c>
      <c r="AH19" s="123">
        <v>1961</v>
      </c>
      <c r="AI19" s="123">
        <v>1962</v>
      </c>
      <c r="AJ19" s="123">
        <v>1963</v>
      </c>
      <c r="AK19" s="121">
        <v>1964</v>
      </c>
      <c r="AL19" s="123">
        <v>1965</v>
      </c>
      <c r="AM19" s="123">
        <v>1966</v>
      </c>
      <c r="AN19" s="123">
        <v>1967</v>
      </c>
      <c r="AO19" s="123">
        <v>1968</v>
      </c>
      <c r="AP19" s="121">
        <v>1969</v>
      </c>
      <c r="AQ19" s="123">
        <v>1970</v>
      </c>
      <c r="AR19" s="123">
        <v>1971</v>
      </c>
      <c r="AS19" s="121">
        <v>1972</v>
      </c>
      <c r="AT19" s="120">
        <v>1973</v>
      </c>
      <c r="AU19" s="121">
        <v>1974</v>
      </c>
      <c r="AV19" s="120">
        <v>1975</v>
      </c>
      <c r="AW19" s="120">
        <v>1976</v>
      </c>
      <c r="AX19" s="120">
        <v>1977</v>
      </c>
      <c r="AY19" s="121">
        <v>1978</v>
      </c>
      <c r="AZ19" s="121">
        <v>1979</v>
      </c>
      <c r="BA19" s="121">
        <v>1980</v>
      </c>
      <c r="BB19" s="121">
        <v>1981</v>
      </c>
      <c r="BC19" s="121">
        <v>1982</v>
      </c>
      <c r="BD19" s="121">
        <v>1983</v>
      </c>
      <c r="BE19" s="119">
        <v>1984</v>
      </c>
      <c r="BF19" s="122">
        <v>1985</v>
      </c>
      <c r="BG19" s="125">
        <v>1986</v>
      </c>
      <c r="BH19" s="126">
        <v>1987</v>
      </c>
      <c r="BI19" s="124">
        <v>1988</v>
      </c>
      <c r="BJ19" s="122">
        <v>1989</v>
      </c>
      <c r="BK19" s="122">
        <v>1990</v>
      </c>
      <c r="BL19" s="122">
        <v>1991</v>
      </c>
      <c r="BM19" s="119">
        <v>1992</v>
      </c>
      <c r="BN19" s="119">
        <v>1993</v>
      </c>
      <c r="BO19" s="119">
        <v>1994</v>
      </c>
      <c r="BP19" s="121">
        <v>1995</v>
      </c>
      <c r="BQ19" s="121">
        <v>1996</v>
      </c>
      <c r="BR19" s="121">
        <v>1997</v>
      </c>
      <c r="BS19" s="119">
        <v>1998</v>
      </c>
      <c r="BT19" s="119">
        <v>1999</v>
      </c>
      <c r="BU19" s="119">
        <v>2000</v>
      </c>
      <c r="BV19" s="119">
        <v>2001</v>
      </c>
      <c r="BW19" s="119">
        <v>2002</v>
      </c>
      <c r="BX19" s="119">
        <v>2003</v>
      </c>
      <c r="BY19" s="121">
        <v>2004</v>
      </c>
      <c r="BZ19" s="123">
        <v>2005</v>
      </c>
      <c r="CA19" s="123">
        <v>2006</v>
      </c>
      <c r="CB19" s="123">
        <v>2007</v>
      </c>
      <c r="CC19" s="123">
        <v>2008</v>
      </c>
      <c r="CD19" s="123">
        <v>2009</v>
      </c>
      <c r="CE19" s="123">
        <v>2010</v>
      </c>
      <c r="CF19" s="121">
        <v>2011</v>
      </c>
      <c r="CG19" s="121">
        <v>2012</v>
      </c>
      <c r="CH19" s="156">
        <v>1922</v>
      </c>
      <c r="CI19" s="120">
        <v>1923</v>
      </c>
      <c r="CJ19" s="119">
        <v>1924</v>
      </c>
      <c r="CK19" s="119">
        <v>1925</v>
      </c>
      <c r="CL19" s="119">
        <v>1926</v>
      </c>
      <c r="CM19" s="119">
        <v>1927</v>
      </c>
      <c r="CN19" s="119">
        <v>1928</v>
      </c>
      <c r="CO19" s="119">
        <v>1929</v>
      </c>
    </row>
    <row r="20" spans="1:93" ht="14.25" thickBot="1" x14ac:dyDescent="0.3">
      <c r="A20" s="6"/>
      <c r="B20" s="13">
        <v>2024</v>
      </c>
      <c r="C20" s="122">
        <v>1931</v>
      </c>
      <c r="D20" s="119">
        <v>1932</v>
      </c>
      <c r="E20" s="119">
        <v>1933</v>
      </c>
      <c r="F20" s="119">
        <v>1934</v>
      </c>
      <c r="G20" s="119">
        <v>1935</v>
      </c>
      <c r="H20" s="120">
        <v>1936</v>
      </c>
      <c r="I20" s="123">
        <v>1937</v>
      </c>
      <c r="J20" s="123">
        <v>1938</v>
      </c>
      <c r="K20" s="123">
        <v>1939</v>
      </c>
      <c r="L20" s="123">
        <v>1940</v>
      </c>
      <c r="M20" s="123">
        <v>1941</v>
      </c>
      <c r="N20" s="121">
        <v>1942</v>
      </c>
      <c r="O20" s="123">
        <v>1943</v>
      </c>
      <c r="P20" s="121">
        <v>1944</v>
      </c>
      <c r="Q20" s="120">
        <v>1945</v>
      </c>
      <c r="R20" s="120">
        <v>1946</v>
      </c>
      <c r="S20" s="120">
        <v>1947</v>
      </c>
      <c r="T20" s="121">
        <v>1948</v>
      </c>
      <c r="U20" s="120">
        <v>1949</v>
      </c>
      <c r="V20" s="120">
        <v>1950</v>
      </c>
      <c r="W20" s="121">
        <v>1951</v>
      </c>
      <c r="X20" s="121">
        <v>1952</v>
      </c>
      <c r="Y20" s="120">
        <v>1953</v>
      </c>
      <c r="Z20" s="121">
        <v>1954</v>
      </c>
      <c r="AA20" s="121">
        <v>1955</v>
      </c>
      <c r="AB20" s="120">
        <v>1956</v>
      </c>
      <c r="AC20" s="121">
        <v>1957</v>
      </c>
      <c r="AD20" s="121">
        <v>1958</v>
      </c>
      <c r="AE20" s="121">
        <v>1959</v>
      </c>
      <c r="AF20" s="121">
        <v>1960</v>
      </c>
      <c r="AG20" s="121">
        <v>1961</v>
      </c>
      <c r="AH20" s="123">
        <v>1962</v>
      </c>
      <c r="AI20" s="123">
        <v>1963</v>
      </c>
      <c r="AJ20" s="123">
        <v>1964</v>
      </c>
      <c r="AK20" s="123">
        <v>1965</v>
      </c>
      <c r="AL20" s="121">
        <v>1966</v>
      </c>
      <c r="AM20" s="123">
        <v>1967</v>
      </c>
      <c r="AN20" s="123">
        <v>1968</v>
      </c>
      <c r="AO20" s="123">
        <v>1969</v>
      </c>
      <c r="AP20" s="123">
        <v>1970</v>
      </c>
      <c r="AQ20" s="123">
        <v>1971</v>
      </c>
      <c r="AR20" s="123">
        <v>1972</v>
      </c>
      <c r="AS20" s="121">
        <v>1973</v>
      </c>
      <c r="AT20" s="120">
        <v>1974</v>
      </c>
      <c r="AU20" s="121">
        <v>1975</v>
      </c>
      <c r="AV20" s="121">
        <v>1976</v>
      </c>
      <c r="AW20" s="120">
        <v>1977</v>
      </c>
      <c r="AX20" s="121">
        <v>1978</v>
      </c>
      <c r="AY20" s="121">
        <v>1979</v>
      </c>
      <c r="AZ20" s="121">
        <v>1980</v>
      </c>
      <c r="BA20" s="121">
        <v>1981</v>
      </c>
      <c r="BB20" s="121">
        <v>1982</v>
      </c>
      <c r="BC20" s="121">
        <v>1983</v>
      </c>
      <c r="BD20" s="121">
        <v>1984</v>
      </c>
      <c r="BE20" s="122">
        <v>1985</v>
      </c>
      <c r="BF20" s="124">
        <v>1986</v>
      </c>
      <c r="BG20" s="125">
        <v>1987</v>
      </c>
      <c r="BH20" s="125">
        <v>1988</v>
      </c>
      <c r="BI20" s="122">
        <v>1989</v>
      </c>
      <c r="BJ20" s="122">
        <v>1990</v>
      </c>
      <c r="BK20" s="122">
        <v>1991</v>
      </c>
      <c r="BL20" s="122">
        <v>1992</v>
      </c>
      <c r="BM20" s="119">
        <v>1993</v>
      </c>
      <c r="BN20" s="119">
        <v>1994</v>
      </c>
      <c r="BO20" s="121">
        <v>1995</v>
      </c>
      <c r="BP20" s="121">
        <v>1996</v>
      </c>
      <c r="BQ20" s="123">
        <v>1997</v>
      </c>
      <c r="BR20" s="121">
        <v>1998</v>
      </c>
      <c r="BS20" s="119">
        <v>1999</v>
      </c>
      <c r="BT20" s="119">
        <v>2000</v>
      </c>
      <c r="BU20" s="119">
        <v>2001</v>
      </c>
      <c r="BV20" s="119">
        <v>2002</v>
      </c>
      <c r="BW20" s="120">
        <v>2003</v>
      </c>
      <c r="BX20" s="120">
        <v>2004</v>
      </c>
      <c r="BY20" s="123">
        <v>2005</v>
      </c>
      <c r="BZ20" s="121">
        <v>2006</v>
      </c>
      <c r="CA20" s="123">
        <v>2007</v>
      </c>
      <c r="CB20" s="123">
        <v>2008</v>
      </c>
      <c r="CC20" s="123">
        <v>2009</v>
      </c>
      <c r="CD20" s="123">
        <v>2010</v>
      </c>
      <c r="CE20" s="123">
        <v>2011</v>
      </c>
      <c r="CF20" s="123">
        <v>2012</v>
      </c>
      <c r="CG20" s="157">
        <v>1922</v>
      </c>
      <c r="CH20" s="120">
        <v>1923</v>
      </c>
      <c r="CI20" s="120">
        <v>1924</v>
      </c>
      <c r="CJ20" s="119">
        <v>1925</v>
      </c>
      <c r="CK20" s="119">
        <v>1926</v>
      </c>
      <c r="CL20" s="119">
        <v>1927</v>
      </c>
      <c r="CM20" s="119">
        <v>1928</v>
      </c>
      <c r="CN20" s="119">
        <v>1929</v>
      </c>
      <c r="CO20" s="122">
        <v>1930</v>
      </c>
    </row>
    <row r="21" spans="1:93" ht="14.25" thickBot="1" x14ac:dyDescent="0.3">
      <c r="A21" s="6"/>
      <c r="B21" s="13">
        <v>2025</v>
      </c>
      <c r="C21" s="122">
        <v>1932</v>
      </c>
      <c r="D21" s="119">
        <v>1933</v>
      </c>
      <c r="E21" s="119">
        <v>1934</v>
      </c>
      <c r="F21" s="119">
        <v>1935</v>
      </c>
      <c r="G21" s="120">
        <v>1936</v>
      </c>
      <c r="H21" s="121">
        <v>1937</v>
      </c>
      <c r="I21" s="123">
        <v>1938</v>
      </c>
      <c r="J21" s="123">
        <v>1939</v>
      </c>
      <c r="K21" s="123">
        <v>1940</v>
      </c>
      <c r="L21" s="123">
        <v>1941</v>
      </c>
      <c r="M21" s="123">
        <v>1942</v>
      </c>
      <c r="N21" s="123">
        <v>1943</v>
      </c>
      <c r="O21" s="123">
        <v>1944</v>
      </c>
      <c r="P21" s="121">
        <v>1945</v>
      </c>
      <c r="Q21" s="120">
        <v>1946</v>
      </c>
      <c r="R21" s="121">
        <v>1947</v>
      </c>
      <c r="S21" s="120">
        <v>1948</v>
      </c>
      <c r="T21" s="121">
        <v>1949</v>
      </c>
      <c r="U21" s="120">
        <v>1950</v>
      </c>
      <c r="V21" s="120">
        <v>1951</v>
      </c>
      <c r="W21" s="121">
        <v>1952</v>
      </c>
      <c r="X21" s="121">
        <v>1953</v>
      </c>
      <c r="Y21" s="120">
        <v>1954</v>
      </c>
      <c r="Z21" s="121">
        <v>1955</v>
      </c>
      <c r="AA21" s="121">
        <v>1956</v>
      </c>
      <c r="AB21" s="121">
        <v>1957</v>
      </c>
      <c r="AC21" s="121">
        <v>1958</v>
      </c>
      <c r="AD21" s="120">
        <v>1959</v>
      </c>
      <c r="AE21" s="121">
        <v>1960</v>
      </c>
      <c r="AF21" s="121">
        <v>1961</v>
      </c>
      <c r="AG21" s="123">
        <v>1962</v>
      </c>
      <c r="AH21" s="123">
        <v>1963</v>
      </c>
      <c r="AI21" s="123">
        <v>1964</v>
      </c>
      <c r="AJ21" s="123">
        <v>1965</v>
      </c>
      <c r="AK21" s="121">
        <v>1966</v>
      </c>
      <c r="AL21" s="121">
        <v>1967</v>
      </c>
      <c r="AM21" s="123">
        <v>1968</v>
      </c>
      <c r="AN21" s="123">
        <v>1969</v>
      </c>
      <c r="AO21" s="123">
        <v>1970</v>
      </c>
      <c r="AP21" s="123">
        <v>1971</v>
      </c>
      <c r="AQ21" s="123">
        <v>1972</v>
      </c>
      <c r="AR21" s="123">
        <v>1973</v>
      </c>
      <c r="AS21" s="121">
        <v>1974</v>
      </c>
      <c r="AT21" s="120">
        <v>1975</v>
      </c>
      <c r="AU21" s="123">
        <v>1976</v>
      </c>
      <c r="AV21" s="121">
        <v>1977</v>
      </c>
      <c r="AW21" s="121">
        <v>1978</v>
      </c>
      <c r="AX21" s="121">
        <v>1979</v>
      </c>
      <c r="AY21" s="121">
        <v>1980</v>
      </c>
      <c r="AZ21" s="121">
        <v>1981</v>
      </c>
      <c r="BA21" s="121">
        <v>1982</v>
      </c>
      <c r="BB21" s="120">
        <v>1983</v>
      </c>
      <c r="BC21" s="121">
        <v>1984</v>
      </c>
      <c r="BD21" s="122">
        <v>1985</v>
      </c>
      <c r="BE21" s="122">
        <v>1986</v>
      </c>
      <c r="BF21" s="125">
        <v>1987</v>
      </c>
      <c r="BG21" s="122">
        <v>1988</v>
      </c>
      <c r="BH21" s="122">
        <v>1989</v>
      </c>
      <c r="BI21" s="122">
        <v>1990</v>
      </c>
      <c r="BJ21" s="122">
        <v>1991</v>
      </c>
      <c r="BK21" s="122">
        <v>1992</v>
      </c>
      <c r="BL21" s="119">
        <v>1993</v>
      </c>
      <c r="BM21" s="119">
        <v>1994</v>
      </c>
      <c r="BN21" s="120">
        <v>1995</v>
      </c>
      <c r="BO21" s="121">
        <v>1996</v>
      </c>
      <c r="BP21" s="123">
        <v>1997</v>
      </c>
      <c r="BQ21" s="123">
        <v>1998</v>
      </c>
      <c r="BR21" s="119">
        <v>1999</v>
      </c>
      <c r="BS21" s="119">
        <v>2000</v>
      </c>
      <c r="BT21" s="119">
        <v>2001</v>
      </c>
      <c r="BU21" s="119">
        <v>2002</v>
      </c>
      <c r="BV21" s="119">
        <v>2003</v>
      </c>
      <c r="BW21" s="121">
        <v>2004</v>
      </c>
      <c r="BX21" s="120">
        <v>2005</v>
      </c>
      <c r="BY21" s="121">
        <v>2006</v>
      </c>
      <c r="BZ21" s="123">
        <v>2007</v>
      </c>
      <c r="CA21" s="123">
        <v>2008</v>
      </c>
      <c r="CB21" s="123">
        <v>2009</v>
      </c>
      <c r="CC21" s="123">
        <v>2010</v>
      </c>
      <c r="CD21" s="123">
        <v>2011</v>
      </c>
      <c r="CE21" s="123">
        <v>2012</v>
      </c>
      <c r="CF21" s="158">
        <v>1922</v>
      </c>
      <c r="CG21" s="121">
        <v>1923</v>
      </c>
      <c r="CH21" s="119">
        <v>1924</v>
      </c>
      <c r="CI21" s="119">
        <v>1925</v>
      </c>
      <c r="CJ21" s="119">
        <v>1926</v>
      </c>
      <c r="CK21" s="119">
        <v>1927</v>
      </c>
      <c r="CL21" s="119">
        <v>1928</v>
      </c>
      <c r="CM21" s="119">
        <v>1929</v>
      </c>
      <c r="CN21" s="122">
        <v>1930</v>
      </c>
      <c r="CO21" s="122">
        <v>1931</v>
      </c>
    </row>
    <row r="22" spans="1:93" ht="14.25" thickBot="1" x14ac:dyDescent="0.3">
      <c r="A22" s="6"/>
      <c r="B22" s="140">
        <v>2026</v>
      </c>
      <c r="C22" s="159">
        <v>1933</v>
      </c>
      <c r="D22" s="160">
        <v>1934</v>
      </c>
      <c r="E22" s="160">
        <v>1935</v>
      </c>
      <c r="F22" s="161">
        <v>1936</v>
      </c>
      <c r="G22" s="162">
        <v>1937</v>
      </c>
      <c r="H22" s="162">
        <v>1938</v>
      </c>
      <c r="I22" s="163">
        <v>1939</v>
      </c>
      <c r="J22" s="163">
        <v>1940</v>
      </c>
      <c r="K22" s="163">
        <v>1941</v>
      </c>
      <c r="L22" s="163">
        <v>1942</v>
      </c>
      <c r="M22" s="163">
        <v>1943</v>
      </c>
      <c r="N22" s="163">
        <v>1944</v>
      </c>
      <c r="O22" s="163">
        <v>1945</v>
      </c>
      <c r="P22" s="162">
        <v>1946</v>
      </c>
      <c r="Q22" s="161">
        <v>1947</v>
      </c>
      <c r="R22" s="162">
        <v>1948</v>
      </c>
      <c r="S22" s="161">
        <v>1949</v>
      </c>
      <c r="T22" s="162">
        <v>1950</v>
      </c>
      <c r="U22" s="161">
        <v>1951</v>
      </c>
      <c r="V22" s="161">
        <v>1952</v>
      </c>
      <c r="W22" s="161">
        <v>1953</v>
      </c>
      <c r="X22" s="162">
        <v>1954</v>
      </c>
      <c r="Y22" s="161">
        <v>1955</v>
      </c>
      <c r="Z22" s="162">
        <v>1956</v>
      </c>
      <c r="AA22" s="163">
        <v>1957</v>
      </c>
      <c r="AB22" s="163">
        <v>1958</v>
      </c>
      <c r="AC22" s="161">
        <v>1959</v>
      </c>
      <c r="AD22" s="162">
        <v>1960</v>
      </c>
      <c r="AE22" s="163">
        <v>1961</v>
      </c>
      <c r="AF22" s="163">
        <v>1962</v>
      </c>
      <c r="AG22" s="162">
        <v>1963</v>
      </c>
      <c r="AH22" s="163">
        <v>1964</v>
      </c>
      <c r="AI22" s="163">
        <v>1965</v>
      </c>
      <c r="AJ22" s="163">
        <v>1966</v>
      </c>
      <c r="AK22" s="163">
        <v>1967</v>
      </c>
      <c r="AL22" s="163">
        <v>1968</v>
      </c>
      <c r="AM22" s="163">
        <v>1969</v>
      </c>
      <c r="AN22" s="163">
        <v>1970</v>
      </c>
      <c r="AO22" s="163">
        <v>1971</v>
      </c>
      <c r="AP22" s="163">
        <v>1972</v>
      </c>
      <c r="AQ22" s="163">
        <v>1973</v>
      </c>
      <c r="AR22" s="163">
        <v>1974</v>
      </c>
      <c r="AS22" s="162">
        <v>1975</v>
      </c>
      <c r="AT22" s="161">
        <v>1976</v>
      </c>
      <c r="AU22" s="163">
        <v>1977</v>
      </c>
      <c r="AV22" s="162">
        <v>1978</v>
      </c>
      <c r="AW22" s="162">
        <v>1979</v>
      </c>
      <c r="AX22" s="162">
        <v>1980</v>
      </c>
      <c r="AY22" s="162">
        <v>1981</v>
      </c>
      <c r="AZ22" s="162">
        <v>1982</v>
      </c>
      <c r="BA22" s="162">
        <v>1983</v>
      </c>
      <c r="BB22" s="160">
        <v>1984</v>
      </c>
      <c r="BC22" s="160">
        <v>1985</v>
      </c>
      <c r="BD22" s="164">
        <v>1986</v>
      </c>
      <c r="BE22" s="164">
        <v>1987</v>
      </c>
      <c r="BF22" s="159">
        <v>1988</v>
      </c>
      <c r="BG22" s="159">
        <v>1989</v>
      </c>
      <c r="BH22" s="159">
        <v>1990</v>
      </c>
      <c r="BI22" s="159">
        <v>1991</v>
      </c>
      <c r="BJ22" s="159">
        <v>1992</v>
      </c>
      <c r="BK22" s="160">
        <v>1993</v>
      </c>
      <c r="BL22" s="160">
        <v>1994</v>
      </c>
      <c r="BM22" s="160">
        <v>1995</v>
      </c>
      <c r="BN22" s="161">
        <v>1996</v>
      </c>
      <c r="BO22" s="162">
        <v>1997</v>
      </c>
      <c r="BP22" s="162">
        <v>1998</v>
      </c>
      <c r="BQ22" s="162">
        <v>1999</v>
      </c>
      <c r="BR22" s="160">
        <v>2000</v>
      </c>
      <c r="BS22" s="160">
        <v>2001</v>
      </c>
      <c r="BT22" s="160">
        <v>2002</v>
      </c>
      <c r="BU22" s="160">
        <v>2003</v>
      </c>
      <c r="BV22" s="161">
        <v>2004</v>
      </c>
      <c r="BW22" s="162">
        <v>2005</v>
      </c>
      <c r="BX22" s="162">
        <v>2006</v>
      </c>
      <c r="BY22" s="163">
        <v>2007</v>
      </c>
      <c r="BZ22" s="163">
        <v>2008</v>
      </c>
      <c r="CA22" s="163">
        <v>2009</v>
      </c>
      <c r="CB22" s="163">
        <v>2010</v>
      </c>
      <c r="CC22" s="163">
        <v>2011</v>
      </c>
      <c r="CD22" s="163">
        <v>2012</v>
      </c>
      <c r="CE22" s="165">
        <v>1922</v>
      </c>
      <c r="CF22" s="163">
        <v>1923</v>
      </c>
      <c r="CG22" s="161">
        <v>1924</v>
      </c>
      <c r="CH22" s="160">
        <v>1925</v>
      </c>
      <c r="CI22" s="161">
        <v>1926</v>
      </c>
      <c r="CJ22" s="161">
        <v>1927</v>
      </c>
      <c r="CK22" s="160">
        <v>1928</v>
      </c>
      <c r="CL22" s="160">
        <v>1929</v>
      </c>
      <c r="CM22" s="159">
        <v>1930</v>
      </c>
      <c r="CN22" s="159">
        <v>1931</v>
      </c>
      <c r="CO22" s="160">
        <v>1932</v>
      </c>
    </row>
    <row r="23" spans="1:93" ht="14.25" thickBot="1" x14ac:dyDescent="0.3">
      <c r="A23" s="6"/>
      <c r="B23" s="13">
        <v>2027</v>
      </c>
      <c r="C23" s="119">
        <v>1934</v>
      </c>
      <c r="D23" s="119">
        <v>1935</v>
      </c>
      <c r="E23" s="120">
        <v>1936</v>
      </c>
      <c r="F23" s="121">
        <v>1937</v>
      </c>
      <c r="G23" s="121">
        <v>1938</v>
      </c>
      <c r="H23" s="121">
        <v>1939</v>
      </c>
      <c r="I23" s="123">
        <v>1940</v>
      </c>
      <c r="J23" s="123">
        <v>1941</v>
      </c>
      <c r="K23" s="121">
        <v>1942</v>
      </c>
      <c r="L23" s="123">
        <v>1943</v>
      </c>
      <c r="M23" s="123">
        <v>1944</v>
      </c>
      <c r="N23" s="123">
        <v>1945</v>
      </c>
      <c r="O23" s="123">
        <v>1946</v>
      </c>
      <c r="P23" s="121">
        <v>1947</v>
      </c>
      <c r="Q23" s="120">
        <v>1948</v>
      </c>
      <c r="R23" s="121">
        <v>1949</v>
      </c>
      <c r="S23" s="120">
        <v>1950</v>
      </c>
      <c r="T23" s="121">
        <v>1951</v>
      </c>
      <c r="U23" s="120">
        <v>1952</v>
      </c>
      <c r="V23" s="120">
        <v>1953</v>
      </c>
      <c r="W23" s="120">
        <v>1954</v>
      </c>
      <c r="X23" s="121">
        <v>1955</v>
      </c>
      <c r="Y23" s="121">
        <v>1956</v>
      </c>
      <c r="Z23" s="121">
        <v>1957</v>
      </c>
      <c r="AA23" s="121">
        <v>1958</v>
      </c>
      <c r="AB23" s="121">
        <v>1959</v>
      </c>
      <c r="AC23" s="121">
        <v>1960</v>
      </c>
      <c r="AD23" s="121">
        <v>1961</v>
      </c>
      <c r="AE23" s="123">
        <v>1962</v>
      </c>
      <c r="AF23" s="123">
        <v>1963</v>
      </c>
      <c r="AG23" s="123">
        <v>1964</v>
      </c>
      <c r="AH23" s="123">
        <v>1965</v>
      </c>
      <c r="AI23" s="123">
        <v>1966</v>
      </c>
      <c r="AJ23" s="123">
        <v>1967</v>
      </c>
      <c r="AK23" s="123">
        <v>1968</v>
      </c>
      <c r="AL23" s="123">
        <v>1969</v>
      </c>
      <c r="AM23" s="123">
        <v>1970</v>
      </c>
      <c r="AN23" s="123">
        <v>1971</v>
      </c>
      <c r="AO23" s="123">
        <v>1972</v>
      </c>
      <c r="AP23" s="123">
        <v>1973</v>
      </c>
      <c r="AQ23" s="123">
        <v>1974</v>
      </c>
      <c r="AR23" s="123">
        <v>1975</v>
      </c>
      <c r="AS23" s="121">
        <v>1976</v>
      </c>
      <c r="AT23" s="120">
        <v>1977</v>
      </c>
      <c r="AU23" s="123">
        <v>1978</v>
      </c>
      <c r="AV23" s="121">
        <v>1979</v>
      </c>
      <c r="AW23" s="121">
        <v>1980</v>
      </c>
      <c r="AX23" s="121">
        <v>1981</v>
      </c>
      <c r="AY23" s="121">
        <v>1982</v>
      </c>
      <c r="AZ23" s="121">
        <v>1983</v>
      </c>
      <c r="BA23" s="121">
        <v>1984</v>
      </c>
      <c r="BB23" s="122">
        <v>1985</v>
      </c>
      <c r="BC23" s="122">
        <v>1986</v>
      </c>
      <c r="BD23" s="125">
        <v>1987</v>
      </c>
      <c r="BE23" s="122">
        <v>1988</v>
      </c>
      <c r="BF23" s="122">
        <v>1989</v>
      </c>
      <c r="BG23" s="122">
        <v>1990</v>
      </c>
      <c r="BH23" s="122">
        <v>1991</v>
      </c>
      <c r="BI23" s="119">
        <v>1992</v>
      </c>
      <c r="BJ23" s="119">
        <v>1993</v>
      </c>
      <c r="BK23" s="119">
        <v>1994</v>
      </c>
      <c r="BL23" s="119">
        <v>1995</v>
      </c>
      <c r="BM23" s="119">
        <v>1996</v>
      </c>
      <c r="BN23" s="120">
        <v>1997</v>
      </c>
      <c r="BO23" s="121">
        <v>1998</v>
      </c>
      <c r="BP23" s="120">
        <v>1999</v>
      </c>
      <c r="BQ23" s="119">
        <v>2000</v>
      </c>
      <c r="BR23" s="120">
        <v>2001</v>
      </c>
      <c r="BS23" s="119">
        <v>2002</v>
      </c>
      <c r="BT23" s="120">
        <v>2003</v>
      </c>
      <c r="BU23" s="120">
        <v>2004</v>
      </c>
      <c r="BV23" s="120">
        <v>2005</v>
      </c>
      <c r="BW23" s="121">
        <v>2006</v>
      </c>
      <c r="BX23" s="121">
        <v>2007</v>
      </c>
      <c r="BY23" s="123">
        <v>2008</v>
      </c>
      <c r="BZ23" s="123">
        <v>2009</v>
      </c>
      <c r="CA23" s="123">
        <v>2010</v>
      </c>
      <c r="CB23" s="123">
        <v>2011</v>
      </c>
      <c r="CC23" s="123">
        <v>2012</v>
      </c>
      <c r="CD23" s="166">
        <v>1922</v>
      </c>
      <c r="CE23" s="123">
        <v>1923</v>
      </c>
      <c r="CF23" s="121">
        <v>1924</v>
      </c>
      <c r="CG23" s="120">
        <v>1925</v>
      </c>
      <c r="CH23" s="119">
        <v>1926</v>
      </c>
      <c r="CI23" s="120">
        <v>1927</v>
      </c>
      <c r="CJ23" s="119">
        <v>1928</v>
      </c>
      <c r="CK23" s="119">
        <v>1929</v>
      </c>
      <c r="CL23" s="122">
        <v>1930</v>
      </c>
      <c r="CM23" s="122">
        <v>1931</v>
      </c>
      <c r="CN23" s="122">
        <v>1932</v>
      </c>
      <c r="CO23" s="119">
        <v>1933</v>
      </c>
    </row>
    <row r="24" spans="1:93" ht="14.25" thickBot="1" x14ac:dyDescent="0.3">
      <c r="A24" s="6"/>
      <c r="B24" s="13">
        <v>2028</v>
      </c>
      <c r="C24" s="119">
        <v>1935</v>
      </c>
      <c r="D24" s="119">
        <v>1936</v>
      </c>
      <c r="E24" s="121">
        <v>1937</v>
      </c>
      <c r="F24" s="121">
        <v>1938</v>
      </c>
      <c r="G24" s="121">
        <v>1939</v>
      </c>
      <c r="H24" s="121">
        <v>1940</v>
      </c>
      <c r="I24" s="123">
        <v>1941</v>
      </c>
      <c r="J24" s="123">
        <v>1942</v>
      </c>
      <c r="K24" s="123">
        <v>1943</v>
      </c>
      <c r="L24" s="123">
        <v>1944</v>
      </c>
      <c r="M24" s="123">
        <v>1945</v>
      </c>
      <c r="N24" s="123">
        <v>1946</v>
      </c>
      <c r="O24" s="123">
        <v>1947</v>
      </c>
      <c r="P24" s="121">
        <v>1948</v>
      </c>
      <c r="Q24" s="120">
        <v>1949</v>
      </c>
      <c r="R24" s="121">
        <v>1950</v>
      </c>
      <c r="S24" s="120">
        <v>1951</v>
      </c>
      <c r="T24" s="121">
        <v>1952</v>
      </c>
      <c r="U24" s="120">
        <v>1953</v>
      </c>
      <c r="V24" s="120">
        <v>1954</v>
      </c>
      <c r="W24" s="120">
        <v>1955</v>
      </c>
      <c r="X24" s="121">
        <v>1956</v>
      </c>
      <c r="Y24" s="123">
        <v>1957</v>
      </c>
      <c r="Z24" s="121">
        <v>1958</v>
      </c>
      <c r="AA24" s="121">
        <v>1959</v>
      </c>
      <c r="AB24" s="121">
        <v>1960</v>
      </c>
      <c r="AC24" s="121">
        <v>1961</v>
      </c>
      <c r="AD24" s="123">
        <v>1962</v>
      </c>
      <c r="AE24" s="123">
        <v>1963</v>
      </c>
      <c r="AF24" s="123">
        <v>1964</v>
      </c>
      <c r="AG24" s="123">
        <v>1965</v>
      </c>
      <c r="AH24" s="123">
        <v>1966</v>
      </c>
      <c r="AI24" s="123">
        <v>1967</v>
      </c>
      <c r="AJ24" s="123">
        <v>1968</v>
      </c>
      <c r="AK24" s="123">
        <v>1969</v>
      </c>
      <c r="AL24" s="123">
        <v>1970</v>
      </c>
      <c r="AM24" s="123">
        <v>1971</v>
      </c>
      <c r="AN24" s="123">
        <v>1972</v>
      </c>
      <c r="AO24" s="123">
        <v>1973</v>
      </c>
      <c r="AP24" s="123">
        <v>1974</v>
      </c>
      <c r="AQ24" s="123">
        <v>1975</v>
      </c>
      <c r="AR24" s="123">
        <v>1976</v>
      </c>
      <c r="AS24" s="121">
        <v>1977</v>
      </c>
      <c r="AT24" s="121">
        <v>1978</v>
      </c>
      <c r="AU24" s="121">
        <v>1979</v>
      </c>
      <c r="AV24" s="120">
        <v>1980</v>
      </c>
      <c r="AW24" s="121">
        <v>1981</v>
      </c>
      <c r="AX24" s="121">
        <v>1982</v>
      </c>
      <c r="AY24" s="121">
        <v>1983</v>
      </c>
      <c r="AZ24" s="121">
        <v>1984</v>
      </c>
      <c r="BA24" s="122">
        <v>1985</v>
      </c>
      <c r="BB24" s="124">
        <v>1986</v>
      </c>
      <c r="BC24" s="124">
        <v>1987</v>
      </c>
      <c r="BD24" s="122">
        <v>1988</v>
      </c>
      <c r="BE24" s="122">
        <v>1989</v>
      </c>
      <c r="BF24" s="122">
        <v>1990</v>
      </c>
      <c r="BG24" s="122">
        <v>1991</v>
      </c>
      <c r="BH24" s="122">
        <v>1992</v>
      </c>
      <c r="BI24" s="119">
        <v>1993</v>
      </c>
      <c r="BJ24" s="119">
        <v>1994</v>
      </c>
      <c r="BK24" s="119">
        <v>1995</v>
      </c>
      <c r="BL24" s="119">
        <v>1996</v>
      </c>
      <c r="BM24" s="119">
        <v>1997</v>
      </c>
      <c r="BN24" s="120">
        <v>1998</v>
      </c>
      <c r="BO24" s="119">
        <v>1999</v>
      </c>
      <c r="BP24" s="120">
        <v>2000</v>
      </c>
      <c r="BQ24" s="120">
        <v>2001</v>
      </c>
      <c r="BR24" s="120">
        <v>2002</v>
      </c>
      <c r="BS24" s="120">
        <v>2003</v>
      </c>
      <c r="BT24" s="121">
        <v>2004</v>
      </c>
      <c r="BU24" s="121">
        <v>2005</v>
      </c>
      <c r="BV24" s="120">
        <v>2006</v>
      </c>
      <c r="BW24" s="123">
        <v>2007</v>
      </c>
      <c r="BX24" s="123">
        <v>2008</v>
      </c>
      <c r="BY24" s="123">
        <v>2009</v>
      </c>
      <c r="BZ24" s="123">
        <v>2010</v>
      </c>
      <c r="CA24" s="123">
        <v>2011</v>
      </c>
      <c r="CB24" s="123">
        <v>2012</v>
      </c>
      <c r="CC24" s="158">
        <v>1922</v>
      </c>
      <c r="CD24" s="123">
        <v>1923</v>
      </c>
      <c r="CE24" s="123">
        <v>1924</v>
      </c>
      <c r="CF24" s="120">
        <v>1925</v>
      </c>
      <c r="CG24" s="119">
        <v>1926</v>
      </c>
      <c r="CH24" s="119">
        <v>1927</v>
      </c>
      <c r="CI24" s="119">
        <v>1928</v>
      </c>
      <c r="CJ24" s="119">
        <v>1929</v>
      </c>
      <c r="CK24" s="122">
        <v>1930</v>
      </c>
      <c r="CL24" s="122">
        <v>1931</v>
      </c>
      <c r="CM24" s="119">
        <v>1932</v>
      </c>
      <c r="CN24" s="122">
        <v>1933</v>
      </c>
      <c r="CO24" s="119">
        <v>1934</v>
      </c>
    </row>
    <row r="25" spans="1:93" s="6" customFormat="1" ht="14.25" thickBot="1" x14ac:dyDescent="0.3">
      <c r="B25" s="13">
        <v>2029</v>
      </c>
      <c r="C25" s="119">
        <v>1936</v>
      </c>
      <c r="D25" s="120">
        <v>1937</v>
      </c>
      <c r="E25" s="121">
        <v>1938</v>
      </c>
      <c r="F25" s="123">
        <v>1939</v>
      </c>
      <c r="G25" s="121">
        <v>1940</v>
      </c>
      <c r="H25" s="121">
        <v>1941</v>
      </c>
      <c r="I25" s="123">
        <v>1942</v>
      </c>
      <c r="J25" s="123">
        <v>1943</v>
      </c>
      <c r="K25" s="123">
        <v>1944</v>
      </c>
      <c r="L25" s="123">
        <v>1945</v>
      </c>
      <c r="M25" s="123">
        <v>1946</v>
      </c>
      <c r="N25" s="123">
        <v>1947</v>
      </c>
      <c r="O25" s="123">
        <v>1948</v>
      </c>
      <c r="P25" s="121">
        <v>1949</v>
      </c>
      <c r="Q25" s="120">
        <v>1950</v>
      </c>
      <c r="R25" s="121">
        <v>1951</v>
      </c>
      <c r="S25" s="121">
        <v>1952</v>
      </c>
      <c r="T25" s="121">
        <v>1953</v>
      </c>
      <c r="U25" s="120">
        <v>1954</v>
      </c>
      <c r="V25" s="120">
        <v>1955</v>
      </c>
      <c r="W25" s="121">
        <v>1956</v>
      </c>
      <c r="X25" s="123">
        <v>1957</v>
      </c>
      <c r="Y25" s="121">
        <v>1958</v>
      </c>
      <c r="Z25" s="121">
        <v>1959</v>
      </c>
      <c r="AA25" s="121">
        <v>1960</v>
      </c>
      <c r="AB25" s="121">
        <v>1961</v>
      </c>
      <c r="AC25" s="123">
        <v>1962</v>
      </c>
      <c r="AD25" s="123">
        <v>1963</v>
      </c>
      <c r="AE25" s="123">
        <v>1964</v>
      </c>
      <c r="AF25" s="123">
        <v>1965</v>
      </c>
      <c r="AG25" s="123">
        <v>1966</v>
      </c>
      <c r="AH25" s="123">
        <v>1967</v>
      </c>
      <c r="AI25" s="123">
        <v>1968</v>
      </c>
      <c r="AJ25" s="123">
        <v>1969</v>
      </c>
      <c r="AK25" s="123">
        <v>1970</v>
      </c>
      <c r="AL25" s="123">
        <v>1971</v>
      </c>
      <c r="AM25" s="123">
        <v>1972</v>
      </c>
      <c r="AN25" s="123">
        <v>1973</v>
      </c>
      <c r="AO25" s="123">
        <v>1974</v>
      </c>
      <c r="AP25" s="123">
        <v>1975</v>
      </c>
      <c r="AQ25" s="123">
        <v>1976</v>
      </c>
      <c r="AR25" s="123">
        <v>1977</v>
      </c>
      <c r="AS25" s="121">
        <v>1978</v>
      </c>
      <c r="AT25" s="121">
        <v>1979</v>
      </c>
      <c r="AU25" s="121">
        <v>1980</v>
      </c>
      <c r="AV25" s="121">
        <v>1981</v>
      </c>
      <c r="AW25" s="121">
        <v>1982</v>
      </c>
      <c r="AX25" s="121">
        <v>1983</v>
      </c>
      <c r="AY25" s="121">
        <v>1984</v>
      </c>
      <c r="AZ25" s="122">
        <v>1985</v>
      </c>
      <c r="BA25" s="122">
        <v>1986</v>
      </c>
      <c r="BB25" s="125">
        <v>1987</v>
      </c>
      <c r="BC25" s="122">
        <v>1988</v>
      </c>
      <c r="BD25" s="122">
        <v>1989</v>
      </c>
      <c r="BE25" s="122">
        <v>1990</v>
      </c>
      <c r="BF25" s="122">
        <v>1991</v>
      </c>
      <c r="BG25" s="122">
        <v>1992</v>
      </c>
      <c r="BH25" s="119">
        <v>1993</v>
      </c>
      <c r="BI25" s="119">
        <v>1994</v>
      </c>
      <c r="BJ25" s="119">
        <v>1995</v>
      </c>
      <c r="BK25" s="119">
        <v>1996</v>
      </c>
      <c r="BL25" s="119">
        <v>1997</v>
      </c>
      <c r="BM25" s="119">
        <v>1998</v>
      </c>
      <c r="BN25" s="119">
        <v>1999</v>
      </c>
      <c r="BO25" s="119">
        <v>2000</v>
      </c>
      <c r="BP25" s="120">
        <v>2001</v>
      </c>
      <c r="BQ25" s="120">
        <v>2002</v>
      </c>
      <c r="BR25" s="121">
        <v>2003</v>
      </c>
      <c r="BS25" s="121">
        <v>2004</v>
      </c>
      <c r="BT25" s="121">
        <v>2005</v>
      </c>
      <c r="BU25" s="121">
        <v>2006</v>
      </c>
      <c r="BV25" s="121">
        <v>2007</v>
      </c>
      <c r="BW25" s="123">
        <v>2008</v>
      </c>
      <c r="BX25" s="123">
        <v>2009</v>
      </c>
      <c r="BY25" s="123">
        <v>2010</v>
      </c>
      <c r="BZ25" s="123">
        <v>2011</v>
      </c>
      <c r="CA25" s="123">
        <v>2012</v>
      </c>
      <c r="CB25" s="158">
        <v>1922</v>
      </c>
      <c r="CC25" s="123">
        <v>1923</v>
      </c>
      <c r="CD25" s="121">
        <v>1924</v>
      </c>
      <c r="CE25" s="121">
        <v>1925</v>
      </c>
      <c r="CF25" s="120">
        <v>1926</v>
      </c>
      <c r="CG25" s="120">
        <v>1927</v>
      </c>
      <c r="CH25" s="119">
        <v>1928</v>
      </c>
      <c r="CI25" s="119">
        <v>1929</v>
      </c>
      <c r="CJ25" s="122">
        <v>1930</v>
      </c>
      <c r="CK25" s="122">
        <v>1931</v>
      </c>
      <c r="CL25" s="119">
        <v>1932</v>
      </c>
      <c r="CM25" s="119">
        <v>1933</v>
      </c>
      <c r="CN25" s="119">
        <v>1934</v>
      </c>
      <c r="CO25" s="119">
        <v>1935</v>
      </c>
    </row>
    <row r="26" spans="1:93" ht="14.25" thickBot="1" x14ac:dyDescent="0.3">
      <c r="A26" s="6"/>
      <c r="B26" s="13">
        <v>2030</v>
      </c>
      <c r="C26" s="120">
        <v>1937</v>
      </c>
      <c r="D26" s="120">
        <v>1938</v>
      </c>
      <c r="E26" s="123">
        <v>1939</v>
      </c>
      <c r="F26" s="121">
        <v>1940</v>
      </c>
      <c r="G26" s="121">
        <v>1941</v>
      </c>
      <c r="H26" s="121">
        <v>1942</v>
      </c>
      <c r="I26" s="123">
        <v>1943</v>
      </c>
      <c r="J26" s="123">
        <v>1944</v>
      </c>
      <c r="K26" s="123">
        <v>1945</v>
      </c>
      <c r="L26" s="123">
        <v>1946</v>
      </c>
      <c r="M26" s="123">
        <v>1947</v>
      </c>
      <c r="N26" s="123">
        <v>1948</v>
      </c>
      <c r="O26" s="123">
        <v>1949</v>
      </c>
      <c r="P26" s="121">
        <v>1950</v>
      </c>
      <c r="Q26" s="121">
        <v>1951</v>
      </c>
      <c r="R26" s="121">
        <v>1952</v>
      </c>
      <c r="S26" s="120">
        <v>1953</v>
      </c>
      <c r="T26" s="121">
        <v>1954</v>
      </c>
      <c r="U26" s="120">
        <v>1955</v>
      </c>
      <c r="V26" s="120">
        <v>1956</v>
      </c>
      <c r="W26" s="121">
        <v>1957</v>
      </c>
      <c r="X26" s="123">
        <v>1958</v>
      </c>
      <c r="Y26" s="121">
        <v>1959</v>
      </c>
      <c r="Z26" s="121">
        <v>1960</v>
      </c>
      <c r="AA26" s="121">
        <v>1961</v>
      </c>
      <c r="AB26" s="123">
        <v>1962</v>
      </c>
      <c r="AC26" s="123">
        <v>1963</v>
      </c>
      <c r="AD26" s="123">
        <v>1964</v>
      </c>
      <c r="AE26" s="123">
        <v>1965</v>
      </c>
      <c r="AF26" s="123">
        <v>1966</v>
      </c>
      <c r="AG26" s="123">
        <v>1967</v>
      </c>
      <c r="AH26" s="127">
        <v>1968</v>
      </c>
      <c r="AI26" s="123">
        <v>1969</v>
      </c>
      <c r="AJ26" s="123">
        <v>1970</v>
      </c>
      <c r="AK26" s="123">
        <v>1971</v>
      </c>
      <c r="AL26" s="123">
        <v>1972</v>
      </c>
      <c r="AM26" s="123">
        <v>1973</v>
      </c>
      <c r="AN26" s="123">
        <v>1974</v>
      </c>
      <c r="AO26" s="123">
        <v>1975</v>
      </c>
      <c r="AP26" s="123">
        <v>1976</v>
      </c>
      <c r="AQ26" s="123">
        <v>1977</v>
      </c>
      <c r="AR26" s="123">
        <v>1978</v>
      </c>
      <c r="AS26" s="121">
        <v>1979</v>
      </c>
      <c r="AT26" s="121">
        <v>1980</v>
      </c>
      <c r="AU26" s="121">
        <v>1981</v>
      </c>
      <c r="AV26" s="121">
        <v>1982</v>
      </c>
      <c r="AW26" s="121">
        <v>1983</v>
      </c>
      <c r="AX26" s="120">
        <v>1984</v>
      </c>
      <c r="AY26" s="122">
        <v>1985</v>
      </c>
      <c r="AZ26" s="124">
        <v>1986</v>
      </c>
      <c r="BA26" s="126">
        <v>1987</v>
      </c>
      <c r="BB26" s="122">
        <v>1988</v>
      </c>
      <c r="BC26" s="122">
        <v>1989</v>
      </c>
      <c r="BD26" s="122">
        <v>1990</v>
      </c>
      <c r="BE26" s="122">
        <v>1991</v>
      </c>
      <c r="BF26" s="122">
        <v>1992</v>
      </c>
      <c r="BG26" s="119">
        <v>1993</v>
      </c>
      <c r="BH26" s="119">
        <v>1994</v>
      </c>
      <c r="BI26" s="119">
        <v>1995</v>
      </c>
      <c r="BJ26" s="119">
        <v>1996</v>
      </c>
      <c r="BK26" s="119">
        <v>1997</v>
      </c>
      <c r="BL26" s="119">
        <v>1998</v>
      </c>
      <c r="BM26" s="119">
        <v>1999</v>
      </c>
      <c r="BN26" s="119">
        <v>2000</v>
      </c>
      <c r="BO26" s="120">
        <v>2001</v>
      </c>
      <c r="BP26" s="120">
        <v>2002</v>
      </c>
      <c r="BQ26" s="121">
        <v>2003</v>
      </c>
      <c r="BR26" s="121">
        <v>2004</v>
      </c>
      <c r="BS26" s="123">
        <v>2005</v>
      </c>
      <c r="BT26" s="121">
        <v>2006</v>
      </c>
      <c r="BU26" s="123">
        <v>2007</v>
      </c>
      <c r="BV26" s="123">
        <v>2008</v>
      </c>
      <c r="BW26" s="123">
        <v>2009</v>
      </c>
      <c r="BX26" s="123">
        <v>2010</v>
      </c>
      <c r="BY26" s="123">
        <v>2011</v>
      </c>
      <c r="BZ26" s="123">
        <v>2012</v>
      </c>
      <c r="CA26" s="158">
        <v>1922</v>
      </c>
      <c r="CB26" s="123">
        <v>1923</v>
      </c>
      <c r="CC26" s="121">
        <v>1924</v>
      </c>
      <c r="CD26" s="121">
        <v>1925</v>
      </c>
      <c r="CE26" s="121">
        <v>1926</v>
      </c>
      <c r="CF26" s="120">
        <v>1927</v>
      </c>
      <c r="CG26" s="119">
        <v>1928</v>
      </c>
      <c r="CH26" s="119">
        <v>1929</v>
      </c>
      <c r="CI26" s="122">
        <v>1930</v>
      </c>
      <c r="CJ26" s="119">
        <v>1931</v>
      </c>
      <c r="CK26" s="122">
        <v>1932</v>
      </c>
      <c r="CL26" s="119">
        <v>1933</v>
      </c>
      <c r="CM26" s="119">
        <v>1934</v>
      </c>
      <c r="CN26" s="119">
        <v>1935</v>
      </c>
      <c r="CO26" s="119">
        <v>1936</v>
      </c>
    </row>
    <row r="27" spans="1:93" ht="14.25" thickBot="1" x14ac:dyDescent="0.3">
      <c r="A27" s="6"/>
      <c r="B27" s="13">
        <v>2031</v>
      </c>
      <c r="C27" s="120">
        <v>1938</v>
      </c>
      <c r="D27" s="121">
        <v>1939</v>
      </c>
      <c r="E27" s="121">
        <v>1940</v>
      </c>
      <c r="F27" s="121">
        <v>1941</v>
      </c>
      <c r="G27" s="121">
        <v>1942</v>
      </c>
      <c r="H27" s="121">
        <v>1943</v>
      </c>
      <c r="I27" s="123">
        <v>1944</v>
      </c>
      <c r="J27" s="123">
        <v>1945</v>
      </c>
      <c r="K27" s="123">
        <v>1946</v>
      </c>
      <c r="L27" s="123">
        <v>1947</v>
      </c>
      <c r="M27" s="123">
        <v>1948</v>
      </c>
      <c r="N27" s="123">
        <v>1949</v>
      </c>
      <c r="O27" s="123">
        <v>1950</v>
      </c>
      <c r="P27" s="121">
        <v>1951</v>
      </c>
      <c r="Q27" s="121">
        <v>1952</v>
      </c>
      <c r="R27" s="121">
        <v>1953</v>
      </c>
      <c r="S27" s="120">
        <v>1954</v>
      </c>
      <c r="T27" s="121">
        <v>1955</v>
      </c>
      <c r="U27" s="121">
        <v>1956</v>
      </c>
      <c r="V27" s="121">
        <v>1957</v>
      </c>
      <c r="W27" s="121">
        <v>1958</v>
      </c>
      <c r="X27" s="121">
        <v>1959</v>
      </c>
      <c r="Y27" s="121">
        <v>1960</v>
      </c>
      <c r="Z27" s="121">
        <v>1961</v>
      </c>
      <c r="AA27" s="123">
        <v>1962</v>
      </c>
      <c r="AB27" s="121">
        <v>1963</v>
      </c>
      <c r="AC27" s="123">
        <v>1964</v>
      </c>
      <c r="AD27" s="123">
        <v>1965</v>
      </c>
      <c r="AE27" s="123">
        <v>1966</v>
      </c>
      <c r="AF27" s="123">
        <v>1967</v>
      </c>
      <c r="AG27" s="123">
        <v>1968</v>
      </c>
      <c r="AH27" s="123">
        <v>1969</v>
      </c>
      <c r="AI27" s="123">
        <v>1970</v>
      </c>
      <c r="AJ27" s="123">
        <v>1971</v>
      </c>
      <c r="AK27" s="123">
        <v>1972</v>
      </c>
      <c r="AL27" s="123">
        <v>1973</v>
      </c>
      <c r="AM27" s="123">
        <v>1974</v>
      </c>
      <c r="AN27" s="123">
        <v>1975</v>
      </c>
      <c r="AO27" s="123">
        <v>1976</v>
      </c>
      <c r="AP27" s="123">
        <v>1977</v>
      </c>
      <c r="AQ27" s="123">
        <v>1978</v>
      </c>
      <c r="AR27" s="123">
        <v>1979</v>
      </c>
      <c r="AS27" s="121">
        <v>1980</v>
      </c>
      <c r="AT27" s="121">
        <v>1981</v>
      </c>
      <c r="AU27" s="121">
        <v>1982</v>
      </c>
      <c r="AV27" s="121">
        <v>1983</v>
      </c>
      <c r="AW27" s="121">
        <v>1984</v>
      </c>
      <c r="AX27" s="122">
        <v>1985</v>
      </c>
      <c r="AY27" s="124">
        <v>1986</v>
      </c>
      <c r="AZ27" s="125">
        <v>1987</v>
      </c>
      <c r="BA27" s="126">
        <v>1988</v>
      </c>
      <c r="BB27" s="122">
        <v>1989</v>
      </c>
      <c r="BC27" s="122">
        <v>1990</v>
      </c>
      <c r="BD27" s="122">
        <v>1991</v>
      </c>
      <c r="BE27" s="122">
        <v>1992</v>
      </c>
      <c r="BF27" s="119">
        <v>1993</v>
      </c>
      <c r="BG27" s="119">
        <v>1994</v>
      </c>
      <c r="BH27" s="119">
        <v>1995</v>
      </c>
      <c r="BI27" s="119">
        <v>1996</v>
      </c>
      <c r="BJ27" s="119">
        <v>1997</v>
      </c>
      <c r="BK27" s="119">
        <v>1998</v>
      </c>
      <c r="BL27" s="119">
        <v>1999</v>
      </c>
      <c r="BM27" s="119">
        <v>2000</v>
      </c>
      <c r="BN27" s="119">
        <v>2001</v>
      </c>
      <c r="BO27" s="120">
        <v>2002</v>
      </c>
      <c r="BP27" s="121">
        <v>2003</v>
      </c>
      <c r="BQ27" s="123">
        <v>2004</v>
      </c>
      <c r="BR27" s="123">
        <v>2005</v>
      </c>
      <c r="BS27" s="121">
        <v>2006</v>
      </c>
      <c r="BT27" s="123">
        <v>2007</v>
      </c>
      <c r="BU27" s="123">
        <v>2008</v>
      </c>
      <c r="BV27" s="123">
        <v>2009</v>
      </c>
      <c r="BW27" s="123">
        <v>2010</v>
      </c>
      <c r="BX27" s="123">
        <v>2011</v>
      </c>
      <c r="BY27" s="123">
        <v>2012</v>
      </c>
      <c r="BZ27" s="158">
        <v>1922</v>
      </c>
      <c r="CA27" s="123">
        <v>1923</v>
      </c>
      <c r="CB27" s="121">
        <v>1924</v>
      </c>
      <c r="CC27" s="123">
        <v>1925</v>
      </c>
      <c r="CD27" s="121">
        <v>1926</v>
      </c>
      <c r="CE27" s="121">
        <v>1927</v>
      </c>
      <c r="CF27" s="120">
        <v>1928</v>
      </c>
      <c r="CG27" s="119">
        <v>1929</v>
      </c>
      <c r="CH27" s="122">
        <v>1930</v>
      </c>
      <c r="CI27" s="119">
        <v>1931</v>
      </c>
      <c r="CJ27" s="119">
        <v>1932</v>
      </c>
      <c r="CK27" s="119">
        <v>1933</v>
      </c>
      <c r="CL27" s="119">
        <v>1934</v>
      </c>
      <c r="CM27" s="119">
        <v>1935</v>
      </c>
      <c r="CN27" s="119">
        <v>1936</v>
      </c>
      <c r="CO27" s="121">
        <v>1937</v>
      </c>
    </row>
    <row r="28" spans="1:93" ht="14.25" thickBot="1" x14ac:dyDescent="0.3">
      <c r="A28" s="6"/>
      <c r="B28" s="13">
        <v>2032</v>
      </c>
      <c r="C28" s="120">
        <v>1939</v>
      </c>
      <c r="D28" s="121">
        <v>1940</v>
      </c>
      <c r="E28" s="123">
        <v>1941</v>
      </c>
      <c r="F28" s="121">
        <v>1942</v>
      </c>
      <c r="G28" s="121">
        <v>1943</v>
      </c>
      <c r="H28" s="121">
        <v>1944</v>
      </c>
      <c r="I28" s="123">
        <v>1945</v>
      </c>
      <c r="J28" s="123">
        <v>1946</v>
      </c>
      <c r="K28" s="123">
        <v>1947</v>
      </c>
      <c r="L28" s="123">
        <v>1948</v>
      </c>
      <c r="M28" s="123">
        <v>1949</v>
      </c>
      <c r="N28" s="123">
        <v>1950</v>
      </c>
      <c r="O28" s="123">
        <v>1951</v>
      </c>
      <c r="P28" s="121">
        <v>1952</v>
      </c>
      <c r="Q28" s="120">
        <v>1953</v>
      </c>
      <c r="R28" s="121">
        <v>1954</v>
      </c>
      <c r="S28" s="120">
        <v>1955</v>
      </c>
      <c r="T28" s="121">
        <v>1956</v>
      </c>
      <c r="U28" s="121">
        <v>1957</v>
      </c>
      <c r="V28" s="123">
        <v>1958</v>
      </c>
      <c r="W28" s="121">
        <v>1959</v>
      </c>
      <c r="X28" s="121">
        <v>1960</v>
      </c>
      <c r="Y28" s="121">
        <v>1961</v>
      </c>
      <c r="Z28" s="123">
        <v>1962</v>
      </c>
      <c r="AA28" s="123">
        <v>1963</v>
      </c>
      <c r="AB28" s="123">
        <v>1964</v>
      </c>
      <c r="AC28" s="123">
        <v>1965</v>
      </c>
      <c r="AD28" s="123">
        <v>1966</v>
      </c>
      <c r="AE28" s="123">
        <v>1967</v>
      </c>
      <c r="AF28" s="123">
        <v>1968</v>
      </c>
      <c r="AG28" s="123">
        <v>1969</v>
      </c>
      <c r="AH28" s="123">
        <v>1970</v>
      </c>
      <c r="AI28" s="123">
        <v>1971</v>
      </c>
      <c r="AJ28" s="123">
        <v>1972</v>
      </c>
      <c r="AK28" s="123">
        <v>1973</v>
      </c>
      <c r="AL28" s="123">
        <v>1974</v>
      </c>
      <c r="AM28" s="123">
        <v>1975</v>
      </c>
      <c r="AN28" s="123">
        <v>1976</v>
      </c>
      <c r="AO28" s="123">
        <v>1977</v>
      </c>
      <c r="AP28" s="123">
        <v>1978</v>
      </c>
      <c r="AQ28" s="123">
        <v>1979</v>
      </c>
      <c r="AR28" s="121">
        <v>1980</v>
      </c>
      <c r="AS28" s="121">
        <v>1981</v>
      </c>
      <c r="AT28" s="121">
        <v>1982</v>
      </c>
      <c r="AU28" s="123">
        <v>1983</v>
      </c>
      <c r="AV28" s="121">
        <v>1984</v>
      </c>
      <c r="AW28" s="119">
        <v>1985</v>
      </c>
      <c r="AX28" s="124">
        <v>1986</v>
      </c>
      <c r="AY28" s="125">
        <v>1987</v>
      </c>
      <c r="AZ28" s="122">
        <v>1988</v>
      </c>
      <c r="BA28" s="122">
        <v>1989</v>
      </c>
      <c r="BB28" s="122">
        <v>1990</v>
      </c>
      <c r="BC28" s="122">
        <v>1991</v>
      </c>
      <c r="BD28" s="122">
        <v>1992</v>
      </c>
      <c r="BE28" s="119">
        <v>1993</v>
      </c>
      <c r="BF28" s="119">
        <v>1994</v>
      </c>
      <c r="BG28" s="119">
        <v>1995</v>
      </c>
      <c r="BH28" s="119">
        <v>1996</v>
      </c>
      <c r="BI28" s="119">
        <v>1997</v>
      </c>
      <c r="BJ28" s="119">
        <v>1998</v>
      </c>
      <c r="BK28" s="119">
        <v>1999</v>
      </c>
      <c r="BL28" s="122">
        <v>2000</v>
      </c>
      <c r="BM28" s="119">
        <v>2001</v>
      </c>
      <c r="BN28" s="120">
        <v>2002</v>
      </c>
      <c r="BO28" s="120">
        <v>2003</v>
      </c>
      <c r="BP28" s="123">
        <v>2004</v>
      </c>
      <c r="BQ28" s="123">
        <v>2005</v>
      </c>
      <c r="BR28" s="123">
        <v>2006</v>
      </c>
      <c r="BS28" s="123">
        <v>2007</v>
      </c>
      <c r="BT28" s="123">
        <v>2008</v>
      </c>
      <c r="BU28" s="123">
        <v>2009</v>
      </c>
      <c r="BV28" s="123">
        <v>2010</v>
      </c>
      <c r="BW28" s="123">
        <v>2011</v>
      </c>
      <c r="BX28" s="123">
        <v>2012</v>
      </c>
      <c r="BY28" s="158">
        <v>1922</v>
      </c>
      <c r="BZ28" s="123">
        <v>1923</v>
      </c>
      <c r="CA28" s="123">
        <v>1924</v>
      </c>
      <c r="CB28" s="121">
        <v>1925</v>
      </c>
      <c r="CC28" s="121">
        <v>1926</v>
      </c>
      <c r="CD28" s="121">
        <v>1927</v>
      </c>
      <c r="CE28" s="121">
        <v>1928</v>
      </c>
      <c r="CF28" s="119">
        <v>1929</v>
      </c>
      <c r="CG28" s="122">
        <v>1930</v>
      </c>
      <c r="CH28" s="122">
        <v>1931</v>
      </c>
      <c r="CI28" s="119">
        <v>1932</v>
      </c>
      <c r="CJ28" s="119">
        <v>1933</v>
      </c>
      <c r="CK28" s="119">
        <v>1934</v>
      </c>
      <c r="CL28" s="119">
        <v>1935</v>
      </c>
      <c r="CM28" s="119">
        <v>1936</v>
      </c>
      <c r="CN28" s="120">
        <v>1937</v>
      </c>
      <c r="CO28" s="121">
        <v>1938</v>
      </c>
    </row>
    <row r="29" spans="1:93" ht="14.25" thickBot="1" x14ac:dyDescent="0.3">
      <c r="A29" s="6"/>
      <c r="B29" s="13">
        <v>2033</v>
      </c>
      <c r="C29" s="120">
        <v>1940</v>
      </c>
      <c r="D29" s="121">
        <v>1941</v>
      </c>
      <c r="E29" s="121">
        <v>1942</v>
      </c>
      <c r="F29" s="121">
        <v>1943</v>
      </c>
      <c r="G29" s="121">
        <v>1944</v>
      </c>
      <c r="H29" s="121">
        <v>1945</v>
      </c>
      <c r="I29" s="123">
        <v>1946</v>
      </c>
      <c r="J29" s="123">
        <v>1947</v>
      </c>
      <c r="K29" s="123">
        <v>1948</v>
      </c>
      <c r="L29" s="123">
        <v>1949</v>
      </c>
      <c r="M29" s="123">
        <v>1950</v>
      </c>
      <c r="N29" s="123">
        <v>1951</v>
      </c>
      <c r="O29" s="123">
        <v>1952</v>
      </c>
      <c r="P29" s="121">
        <v>1953</v>
      </c>
      <c r="Q29" s="120">
        <v>1954</v>
      </c>
      <c r="R29" s="121">
        <v>1955</v>
      </c>
      <c r="S29" s="121">
        <v>1956</v>
      </c>
      <c r="T29" s="123">
        <v>1957</v>
      </c>
      <c r="U29" s="121">
        <v>1958</v>
      </c>
      <c r="V29" s="121">
        <v>1959</v>
      </c>
      <c r="W29" s="121">
        <v>1960</v>
      </c>
      <c r="X29" s="123">
        <v>1961</v>
      </c>
      <c r="Y29" s="123">
        <v>1962</v>
      </c>
      <c r="Z29" s="123">
        <v>1963</v>
      </c>
      <c r="AA29" s="123">
        <v>1964</v>
      </c>
      <c r="AB29" s="123">
        <v>1965</v>
      </c>
      <c r="AC29" s="123">
        <v>1966</v>
      </c>
      <c r="AD29" s="123">
        <v>1967</v>
      </c>
      <c r="AE29" s="123">
        <v>1968</v>
      </c>
      <c r="AF29" s="123">
        <v>1969</v>
      </c>
      <c r="AG29" s="123">
        <v>1970</v>
      </c>
      <c r="AH29" s="123">
        <v>1971</v>
      </c>
      <c r="AI29" s="123">
        <v>1972</v>
      </c>
      <c r="AJ29" s="123">
        <v>1973</v>
      </c>
      <c r="AK29" s="121">
        <v>1974</v>
      </c>
      <c r="AL29" s="123">
        <v>1975</v>
      </c>
      <c r="AM29" s="123">
        <v>1976</v>
      </c>
      <c r="AN29" s="123">
        <v>1977</v>
      </c>
      <c r="AO29" s="123">
        <v>1978</v>
      </c>
      <c r="AP29" s="123">
        <v>1979</v>
      </c>
      <c r="AQ29" s="121">
        <v>1980</v>
      </c>
      <c r="AR29" s="121">
        <v>1981</v>
      </c>
      <c r="AS29" s="121">
        <v>1982</v>
      </c>
      <c r="AT29" s="123">
        <v>1983</v>
      </c>
      <c r="AU29" s="123">
        <v>1984</v>
      </c>
      <c r="AV29" s="119">
        <v>1985</v>
      </c>
      <c r="AW29" s="122">
        <v>1986</v>
      </c>
      <c r="AX29" s="126">
        <v>1987</v>
      </c>
      <c r="AY29" s="122">
        <v>1988</v>
      </c>
      <c r="AZ29" s="122">
        <v>1989</v>
      </c>
      <c r="BA29" s="122">
        <v>1990</v>
      </c>
      <c r="BB29" s="122">
        <v>1991</v>
      </c>
      <c r="BC29" s="122">
        <v>1992</v>
      </c>
      <c r="BD29" s="119">
        <v>1993</v>
      </c>
      <c r="BE29" s="119">
        <v>1994</v>
      </c>
      <c r="BF29" s="119">
        <v>1995</v>
      </c>
      <c r="BG29" s="119">
        <v>1996</v>
      </c>
      <c r="BH29" s="119">
        <v>1997</v>
      </c>
      <c r="BI29" s="119">
        <v>1998</v>
      </c>
      <c r="BJ29" s="119">
        <v>1999</v>
      </c>
      <c r="BK29" s="119">
        <v>2000</v>
      </c>
      <c r="BL29" s="119">
        <v>2001</v>
      </c>
      <c r="BM29" s="119">
        <v>2002</v>
      </c>
      <c r="BN29" s="120">
        <v>2003</v>
      </c>
      <c r="BO29" s="121">
        <v>2004</v>
      </c>
      <c r="BP29" s="123">
        <v>2005</v>
      </c>
      <c r="BQ29" s="123">
        <v>2006</v>
      </c>
      <c r="BR29" s="123">
        <v>2007</v>
      </c>
      <c r="BS29" s="123">
        <v>2008</v>
      </c>
      <c r="BT29" s="123">
        <v>2009</v>
      </c>
      <c r="BU29" s="123">
        <v>2010</v>
      </c>
      <c r="BV29" s="123">
        <v>2011</v>
      </c>
      <c r="BW29" s="123">
        <v>2012</v>
      </c>
      <c r="BX29" s="158">
        <v>1922</v>
      </c>
      <c r="BY29" s="123">
        <v>1923</v>
      </c>
      <c r="BZ29" s="123">
        <v>1924</v>
      </c>
      <c r="CA29" s="121">
        <v>1925</v>
      </c>
      <c r="CB29" s="121">
        <v>1926</v>
      </c>
      <c r="CC29" s="121">
        <v>1927</v>
      </c>
      <c r="CD29" s="120">
        <v>1928</v>
      </c>
      <c r="CE29" s="119">
        <v>1929</v>
      </c>
      <c r="CF29" s="119">
        <v>1930</v>
      </c>
      <c r="CG29" s="119">
        <v>1931</v>
      </c>
      <c r="CH29" s="119">
        <v>1932</v>
      </c>
      <c r="CI29" s="119">
        <v>1933</v>
      </c>
      <c r="CJ29" s="119">
        <v>1934</v>
      </c>
      <c r="CK29" s="119">
        <v>1935</v>
      </c>
      <c r="CL29" s="119">
        <v>1936</v>
      </c>
      <c r="CM29" s="120">
        <v>1937</v>
      </c>
      <c r="CN29" s="120">
        <v>1938</v>
      </c>
      <c r="CO29" s="121">
        <v>1939</v>
      </c>
    </row>
    <row r="30" spans="1:93" ht="14.25" thickBot="1" x14ac:dyDescent="0.3">
      <c r="A30" s="6"/>
      <c r="B30" s="13">
        <v>2034</v>
      </c>
      <c r="C30" s="120">
        <v>1941</v>
      </c>
      <c r="D30" s="121">
        <v>1942</v>
      </c>
      <c r="E30" s="121">
        <v>1943</v>
      </c>
      <c r="F30" s="123">
        <v>1944</v>
      </c>
      <c r="G30" s="121">
        <v>1945</v>
      </c>
      <c r="H30" s="121">
        <v>1946</v>
      </c>
      <c r="I30" s="123">
        <v>1947</v>
      </c>
      <c r="J30" s="123">
        <v>1948</v>
      </c>
      <c r="K30" s="123">
        <v>1949</v>
      </c>
      <c r="L30" s="123">
        <v>1950</v>
      </c>
      <c r="M30" s="123">
        <v>1951</v>
      </c>
      <c r="N30" s="123">
        <v>1952</v>
      </c>
      <c r="O30" s="123">
        <v>1953</v>
      </c>
      <c r="P30" s="121">
        <v>1954</v>
      </c>
      <c r="Q30" s="120">
        <v>1955</v>
      </c>
      <c r="R30" s="120">
        <v>1956</v>
      </c>
      <c r="S30" s="121">
        <v>1957</v>
      </c>
      <c r="T30" s="121">
        <v>1958</v>
      </c>
      <c r="U30" s="120">
        <v>1959</v>
      </c>
      <c r="V30" s="121">
        <v>1960</v>
      </c>
      <c r="W30" s="121">
        <v>1961</v>
      </c>
      <c r="X30" s="123">
        <v>1962</v>
      </c>
      <c r="Y30" s="123">
        <v>1963</v>
      </c>
      <c r="Z30" s="123">
        <v>1964</v>
      </c>
      <c r="AA30" s="123">
        <v>1965</v>
      </c>
      <c r="AB30" s="123">
        <v>1966</v>
      </c>
      <c r="AC30" s="123">
        <v>1967</v>
      </c>
      <c r="AD30" s="123">
        <v>1968</v>
      </c>
      <c r="AE30" s="123">
        <v>1969</v>
      </c>
      <c r="AF30" s="123">
        <v>1970</v>
      </c>
      <c r="AG30" s="123">
        <v>1971</v>
      </c>
      <c r="AH30" s="123">
        <v>1972</v>
      </c>
      <c r="AI30" s="123">
        <v>1973</v>
      </c>
      <c r="AJ30" s="123">
        <v>1974</v>
      </c>
      <c r="AK30" s="123">
        <v>1975</v>
      </c>
      <c r="AL30" s="123">
        <v>1976</v>
      </c>
      <c r="AM30" s="123">
        <v>1977</v>
      </c>
      <c r="AN30" s="123">
        <v>1978</v>
      </c>
      <c r="AO30" s="123">
        <v>1979</v>
      </c>
      <c r="AP30" s="123">
        <v>1980</v>
      </c>
      <c r="AQ30" s="121">
        <v>1981</v>
      </c>
      <c r="AR30" s="123">
        <v>1982</v>
      </c>
      <c r="AS30" s="121">
        <v>1983</v>
      </c>
      <c r="AT30" s="123">
        <v>1984</v>
      </c>
      <c r="AU30" s="119">
        <v>1985</v>
      </c>
      <c r="AV30" s="122">
        <v>1986</v>
      </c>
      <c r="AW30" s="125">
        <v>1987</v>
      </c>
      <c r="AX30" s="126">
        <v>1988</v>
      </c>
      <c r="AY30" s="122">
        <v>1989</v>
      </c>
      <c r="AZ30" s="122">
        <v>1990</v>
      </c>
      <c r="BA30" s="122">
        <v>1991</v>
      </c>
      <c r="BB30" s="122">
        <v>1992</v>
      </c>
      <c r="BC30" s="119">
        <v>1993</v>
      </c>
      <c r="BD30" s="119">
        <v>1994</v>
      </c>
      <c r="BE30" s="119">
        <v>1995</v>
      </c>
      <c r="BF30" s="119">
        <v>1996</v>
      </c>
      <c r="BG30" s="119">
        <v>1997</v>
      </c>
      <c r="BH30" s="119">
        <v>1998</v>
      </c>
      <c r="BI30" s="119">
        <v>1999</v>
      </c>
      <c r="BJ30" s="119">
        <v>2000</v>
      </c>
      <c r="BK30" s="119">
        <v>2001</v>
      </c>
      <c r="BL30" s="119">
        <v>2002</v>
      </c>
      <c r="BM30" s="119">
        <v>2003</v>
      </c>
      <c r="BN30" s="121">
        <v>2004</v>
      </c>
      <c r="BO30" s="123">
        <v>2005</v>
      </c>
      <c r="BP30" s="123">
        <v>2006</v>
      </c>
      <c r="BQ30" s="123">
        <v>2007</v>
      </c>
      <c r="BR30" s="123">
        <v>2008</v>
      </c>
      <c r="BS30" s="123">
        <v>2009</v>
      </c>
      <c r="BT30" s="123">
        <v>2010</v>
      </c>
      <c r="BU30" s="123">
        <v>2011</v>
      </c>
      <c r="BV30" s="123">
        <v>2012</v>
      </c>
      <c r="BW30" s="158">
        <v>1922</v>
      </c>
      <c r="BX30" s="123">
        <v>1923</v>
      </c>
      <c r="BY30" s="123">
        <v>1924</v>
      </c>
      <c r="BZ30" s="121">
        <v>1925</v>
      </c>
      <c r="CA30" s="121">
        <v>1926</v>
      </c>
      <c r="CB30" s="121">
        <v>1927</v>
      </c>
      <c r="CC30" s="121">
        <v>1928</v>
      </c>
      <c r="CD30" s="121">
        <v>1929</v>
      </c>
      <c r="CE30" s="119">
        <v>1930</v>
      </c>
      <c r="CF30" s="119">
        <v>1931</v>
      </c>
      <c r="CG30" s="119">
        <v>1932</v>
      </c>
      <c r="CH30" s="119">
        <v>1933</v>
      </c>
      <c r="CI30" s="119">
        <v>1934</v>
      </c>
      <c r="CJ30" s="119">
        <v>1935</v>
      </c>
      <c r="CK30" s="119">
        <v>1936</v>
      </c>
      <c r="CL30" s="120">
        <v>1937</v>
      </c>
      <c r="CM30" s="120">
        <v>1938</v>
      </c>
      <c r="CN30" s="120">
        <v>1939</v>
      </c>
      <c r="CO30" s="121">
        <v>1940</v>
      </c>
    </row>
    <row r="31" spans="1:93" ht="14.25" thickBot="1" x14ac:dyDescent="0.3">
      <c r="A31" s="6"/>
      <c r="B31" s="13">
        <v>2035</v>
      </c>
      <c r="C31" s="120">
        <v>1942</v>
      </c>
      <c r="D31" s="121">
        <v>1943</v>
      </c>
      <c r="E31" s="121">
        <v>1944</v>
      </c>
      <c r="F31" s="123">
        <v>1945</v>
      </c>
      <c r="G31" s="121">
        <v>1946</v>
      </c>
      <c r="H31" s="121">
        <v>1947</v>
      </c>
      <c r="I31" s="123">
        <v>1948</v>
      </c>
      <c r="J31" s="123">
        <v>1949</v>
      </c>
      <c r="K31" s="123">
        <v>1950</v>
      </c>
      <c r="L31" s="123">
        <v>1951</v>
      </c>
      <c r="M31" s="123">
        <v>1952</v>
      </c>
      <c r="N31" s="123">
        <v>1953</v>
      </c>
      <c r="O31" s="121">
        <v>1954</v>
      </c>
      <c r="P31" s="121">
        <v>1955</v>
      </c>
      <c r="Q31" s="121">
        <v>1956</v>
      </c>
      <c r="R31" s="121">
        <v>1957</v>
      </c>
      <c r="S31" s="121">
        <v>1958</v>
      </c>
      <c r="T31" s="121">
        <v>1959</v>
      </c>
      <c r="U31" s="121">
        <v>1960</v>
      </c>
      <c r="V31" s="121">
        <v>1961</v>
      </c>
      <c r="W31" s="123">
        <v>1962</v>
      </c>
      <c r="X31" s="123">
        <v>1963</v>
      </c>
      <c r="Y31" s="123">
        <v>1964</v>
      </c>
      <c r="Z31" s="123">
        <v>1965</v>
      </c>
      <c r="AA31" s="123">
        <v>1966</v>
      </c>
      <c r="AB31" s="123">
        <v>1967</v>
      </c>
      <c r="AC31" s="123">
        <v>1968</v>
      </c>
      <c r="AD31" s="123">
        <v>1969</v>
      </c>
      <c r="AE31" s="123">
        <v>1970</v>
      </c>
      <c r="AF31" s="123">
        <v>1971</v>
      </c>
      <c r="AG31" s="123">
        <v>1972</v>
      </c>
      <c r="AH31" s="123">
        <v>1973</v>
      </c>
      <c r="AI31" s="123">
        <v>1974</v>
      </c>
      <c r="AJ31" s="123">
        <v>1975</v>
      </c>
      <c r="AK31" s="123">
        <v>1976</v>
      </c>
      <c r="AL31" s="123">
        <v>1977</v>
      </c>
      <c r="AM31" s="123">
        <v>1978</v>
      </c>
      <c r="AN31" s="123">
        <v>1979</v>
      </c>
      <c r="AO31" s="123">
        <v>1980</v>
      </c>
      <c r="AP31" s="121">
        <v>1981</v>
      </c>
      <c r="AQ31" s="121">
        <v>1982</v>
      </c>
      <c r="AR31" s="123">
        <v>1983</v>
      </c>
      <c r="AS31" s="123">
        <v>1984</v>
      </c>
      <c r="AT31" s="119">
        <v>1985</v>
      </c>
      <c r="AU31" s="122">
        <v>1986</v>
      </c>
      <c r="AV31" s="124">
        <v>1987</v>
      </c>
      <c r="AW31" s="122">
        <v>1988</v>
      </c>
      <c r="AX31" s="122">
        <v>1989</v>
      </c>
      <c r="AY31" s="122">
        <v>1990</v>
      </c>
      <c r="AZ31" s="122">
        <v>1991</v>
      </c>
      <c r="BA31" s="122">
        <v>1992</v>
      </c>
      <c r="BB31" s="119">
        <v>1993</v>
      </c>
      <c r="BC31" s="119">
        <v>1994</v>
      </c>
      <c r="BD31" s="119">
        <v>1995</v>
      </c>
      <c r="BE31" s="119">
        <v>1996</v>
      </c>
      <c r="BF31" s="119">
        <v>1997</v>
      </c>
      <c r="BG31" s="119">
        <v>1998</v>
      </c>
      <c r="BH31" s="119">
        <v>1999</v>
      </c>
      <c r="BI31" s="119">
        <v>2000</v>
      </c>
      <c r="BJ31" s="119">
        <v>2001</v>
      </c>
      <c r="BK31" s="119">
        <v>2002</v>
      </c>
      <c r="BL31" s="119">
        <v>2003</v>
      </c>
      <c r="BM31" s="121">
        <v>2004</v>
      </c>
      <c r="BN31" s="123">
        <v>2005</v>
      </c>
      <c r="BO31" s="123">
        <v>2006</v>
      </c>
      <c r="BP31" s="123">
        <v>2007</v>
      </c>
      <c r="BQ31" s="123">
        <v>2008</v>
      </c>
      <c r="BR31" s="123">
        <v>2009</v>
      </c>
      <c r="BS31" s="123">
        <v>2010</v>
      </c>
      <c r="BT31" s="123">
        <v>2011</v>
      </c>
      <c r="BU31" s="123">
        <v>2012</v>
      </c>
      <c r="BV31" s="158">
        <v>1922</v>
      </c>
      <c r="BW31" s="123">
        <v>1923</v>
      </c>
      <c r="BX31" s="123">
        <v>1924</v>
      </c>
      <c r="BY31" s="123">
        <v>1925</v>
      </c>
      <c r="BZ31" s="121">
        <v>1926</v>
      </c>
      <c r="CA31" s="121">
        <v>1927</v>
      </c>
      <c r="CB31" s="121">
        <v>1928</v>
      </c>
      <c r="CC31" s="121">
        <v>1929</v>
      </c>
      <c r="CD31" s="119">
        <v>1930</v>
      </c>
      <c r="CE31" s="119">
        <v>1931</v>
      </c>
      <c r="CF31" s="119">
        <v>1932</v>
      </c>
      <c r="CG31" s="119">
        <v>1933</v>
      </c>
      <c r="CH31" s="119">
        <v>1934</v>
      </c>
      <c r="CI31" s="119">
        <v>1935</v>
      </c>
      <c r="CJ31" s="119">
        <v>1936</v>
      </c>
      <c r="CK31" s="120">
        <v>1937</v>
      </c>
      <c r="CL31" s="121">
        <v>1938</v>
      </c>
      <c r="CM31" s="121">
        <v>1939</v>
      </c>
      <c r="CN31" s="120">
        <v>1940</v>
      </c>
      <c r="CO31" s="121">
        <v>1941</v>
      </c>
    </row>
    <row r="32" spans="1:93" ht="14.25" thickBot="1" x14ac:dyDescent="0.3">
      <c r="A32" s="6"/>
      <c r="B32" s="13">
        <v>2036</v>
      </c>
      <c r="C32" s="121">
        <v>1943</v>
      </c>
      <c r="D32" s="121">
        <v>1944</v>
      </c>
      <c r="E32" s="121">
        <v>1945</v>
      </c>
      <c r="F32" s="121">
        <v>1946</v>
      </c>
      <c r="G32" s="121">
        <v>1947</v>
      </c>
      <c r="H32" s="121">
        <v>1948</v>
      </c>
      <c r="I32" s="123">
        <v>1949</v>
      </c>
      <c r="J32" s="123">
        <v>1950</v>
      </c>
      <c r="K32" s="123">
        <v>1951</v>
      </c>
      <c r="L32" s="123">
        <v>1952</v>
      </c>
      <c r="M32" s="123">
        <v>1953</v>
      </c>
      <c r="N32" s="123">
        <v>1954</v>
      </c>
      <c r="O32" s="121">
        <v>1955</v>
      </c>
      <c r="P32" s="121">
        <v>1956</v>
      </c>
      <c r="Q32" s="123">
        <v>1957</v>
      </c>
      <c r="R32" s="123">
        <v>1958</v>
      </c>
      <c r="S32" s="121">
        <v>1959</v>
      </c>
      <c r="T32" s="121">
        <v>1960</v>
      </c>
      <c r="U32" s="121">
        <v>1961</v>
      </c>
      <c r="V32" s="123">
        <v>1962</v>
      </c>
      <c r="W32" s="123">
        <v>1963</v>
      </c>
      <c r="X32" s="123">
        <v>1964</v>
      </c>
      <c r="Y32" s="123">
        <v>1965</v>
      </c>
      <c r="Z32" s="123">
        <v>1966</v>
      </c>
      <c r="AA32" s="123">
        <v>1967</v>
      </c>
      <c r="AB32" s="123">
        <v>1968</v>
      </c>
      <c r="AC32" s="123">
        <v>1969</v>
      </c>
      <c r="AD32" s="123">
        <v>1970</v>
      </c>
      <c r="AE32" s="123">
        <v>1971</v>
      </c>
      <c r="AF32" s="123">
        <v>1972</v>
      </c>
      <c r="AG32" s="123">
        <v>1973</v>
      </c>
      <c r="AH32" s="123">
        <v>1974</v>
      </c>
      <c r="AI32" s="123">
        <v>1975</v>
      </c>
      <c r="AJ32" s="123">
        <v>1976</v>
      </c>
      <c r="AK32" s="123">
        <v>1977</v>
      </c>
      <c r="AL32" s="123">
        <v>1978</v>
      </c>
      <c r="AM32" s="123">
        <v>1979</v>
      </c>
      <c r="AN32" s="123">
        <v>1980</v>
      </c>
      <c r="AO32" s="121">
        <v>1981</v>
      </c>
      <c r="AP32" s="121">
        <v>1982</v>
      </c>
      <c r="AQ32" s="121">
        <v>1983</v>
      </c>
      <c r="AR32" s="123">
        <v>1984</v>
      </c>
      <c r="AS32" s="119">
        <v>1985</v>
      </c>
      <c r="AT32" s="122">
        <v>1986</v>
      </c>
      <c r="AU32" s="122">
        <v>1987</v>
      </c>
      <c r="AV32" s="122">
        <v>1988</v>
      </c>
      <c r="AW32" s="122">
        <v>1989</v>
      </c>
      <c r="AX32" s="122">
        <v>1990</v>
      </c>
      <c r="AY32" s="122">
        <v>1991</v>
      </c>
      <c r="AZ32" s="122">
        <v>1992</v>
      </c>
      <c r="BA32" s="122">
        <v>1993</v>
      </c>
      <c r="BB32" s="119">
        <v>1994</v>
      </c>
      <c r="BC32" s="119">
        <v>1995</v>
      </c>
      <c r="BD32" s="119">
        <v>1996</v>
      </c>
      <c r="BE32" s="119">
        <v>1997</v>
      </c>
      <c r="BF32" s="119">
        <v>1998</v>
      </c>
      <c r="BG32" s="119">
        <v>1999</v>
      </c>
      <c r="BH32" s="119">
        <v>2000</v>
      </c>
      <c r="BI32" s="119">
        <v>2001</v>
      </c>
      <c r="BJ32" s="119">
        <v>2002</v>
      </c>
      <c r="BK32" s="119">
        <v>2003</v>
      </c>
      <c r="BL32" s="120">
        <v>2004</v>
      </c>
      <c r="BM32" s="121">
        <v>2005</v>
      </c>
      <c r="BN32" s="121">
        <v>2006</v>
      </c>
      <c r="BO32" s="123">
        <v>2007</v>
      </c>
      <c r="BP32" s="123">
        <v>2008</v>
      </c>
      <c r="BQ32" s="123">
        <v>2009</v>
      </c>
      <c r="BR32" s="123">
        <v>2010</v>
      </c>
      <c r="BS32" s="123">
        <v>2011</v>
      </c>
      <c r="BT32" s="123">
        <v>2012</v>
      </c>
      <c r="BU32" s="158">
        <v>1922</v>
      </c>
      <c r="BV32" s="123">
        <v>1923</v>
      </c>
      <c r="BW32" s="123">
        <v>1924</v>
      </c>
      <c r="BX32" s="123">
        <v>1925</v>
      </c>
      <c r="BY32" s="121">
        <v>1926</v>
      </c>
      <c r="BZ32" s="121">
        <v>1927</v>
      </c>
      <c r="CA32" s="120">
        <v>1928</v>
      </c>
      <c r="CB32" s="121">
        <v>1929</v>
      </c>
      <c r="CC32" s="119">
        <v>1930</v>
      </c>
      <c r="CD32" s="119">
        <v>1931</v>
      </c>
      <c r="CE32" s="119">
        <v>1932</v>
      </c>
      <c r="CF32" s="119">
        <v>1933</v>
      </c>
      <c r="CG32" s="119">
        <v>1934</v>
      </c>
      <c r="CH32" s="119">
        <v>1935</v>
      </c>
      <c r="CI32" s="119">
        <v>1936</v>
      </c>
      <c r="CJ32" s="121">
        <v>1937</v>
      </c>
      <c r="CK32" s="120">
        <v>1938</v>
      </c>
      <c r="CL32" s="121">
        <v>1939</v>
      </c>
      <c r="CM32" s="121">
        <v>1940</v>
      </c>
      <c r="CN32" s="121">
        <v>1941</v>
      </c>
      <c r="CO32" s="121">
        <v>1942</v>
      </c>
    </row>
    <row r="33" spans="1:93" ht="14.25" thickBot="1" x14ac:dyDescent="0.3">
      <c r="A33" s="6"/>
      <c r="B33" s="13">
        <v>2037</v>
      </c>
      <c r="C33" s="121">
        <v>1944</v>
      </c>
      <c r="D33" s="121">
        <v>1945</v>
      </c>
      <c r="E33" s="121">
        <v>1946</v>
      </c>
      <c r="F33" s="123">
        <v>1947</v>
      </c>
      <c r="G33" s="121">
        <v>1948</v>
      </c>
      <c r="H33" s="123">
        <v>1949</v>
      </c>
      <c r="I33" s="123">
        <v>1950</v>
      </c>
      <c r="J33" s="123">
        <v>1951</v>
      </c>
      <c r="K33" s="123">
        <v>1952</v>
      </c>
      <c r="L33" s="123">
        <v>1953</v>
      </c>
      <c r="M33" s="121">
        <v>1954</v>
      </c>
      <c r="N33" s="123">
        <v>1955</v>
      </c>
      <c r="O33" s="123">
        <v>1956</v>
      </c>
      <c r="P33" s="121">
        <v>1957</v>
      </c>
      <c r="Q33" s="121">
        <v>1958</v>
      </c>
      <c r="R33" s="121">
        <v>1959</v>
      </c>
      <c r="S33" s="121">
        <v>1960</v>
      </c>
      <c r="T33" s="121">
        <v>1961</v>
      </c>
      <c r="U33" s="123">
        <v>1962</v>
      </c>
      <c r="V33" s="121">
        <v>1963</v>
      </c>
      <c r="W33" s="123">
        <v>1964</v>
      </c>
      <c r="X33" s="123">
        <v>1965</v>
      </c>
      <c r="Y33" s="123">
        <v>1966</v>
      </c>
      <c r="Z33" s="123">
        <v>1967</v>
      </c>
      <c r="AA33" s="123">
        <v>1968</v>
      </c>
      <c r="AB33" s="123">
        <v>1969</v>
      </c>
      <c r="AC33" s="123">
        <v>1970</v>
      </c>
      <c r="AD33" s="123">
        <v>1971</v>
      </c>
      <c r="AE33" s="123">
        <v>1972</v>
      </c>
      <c r="AF33" s="123">
        <v>1973</v>
      </c>
      <c r="AG33" s="123">
        <v>1974</v>
      </c>
      <c r="AH33" s="123">
        <v>1975</v>
      </c>
      <c r="AI33" s="123">
        <v>1976</v>
      </c>
      <c r="AJ33" s="123">
        <v>1977</v>
      </c>
      <c r="AK33" s="123">
        <v>1978</v>
      </c>
      <c r="AL33" s="123">
        <v>1979</v>
      </c>
      <c r="AM33" s="123">
        <v>1980</v>
      </c>
      <c r="AN33" s="123">
        <v>1981</v>
      </c>
      <c r="AO33" s="123">
        <v>1982</v>
      </c>
      <c r="AP33" s="121">
        <v>1983</v>
      </c>
      <c r="AQ33" s="121">
        <v>1984</v>
      </c>
      <c r="AR33" s="119">
        <v>1985</v>
      </c>
      <c r="AS33" s="122">
        <v>1986</v>
      </c>
      <c r="AT33" s="124">
        <v>1987</v>
      </c>
      <c r="AU33" s="122">
        <v>1988</v>
      </c>
      <c r="AV33" s="122">
        <v>1989</v>
      </c>
      <c r="AW33" s="122">
        <v>1990</v>
      </c>
      <c r="AX33" s="122">
        <v>1991</v>
      </c>
      <c r="AY33" s="122">
        <v>1992</v>
      </c>
      <c r="AZ33" s="119">
        <v>1993</v>
      </c>
      <c r="BA33" s="119">
        <v>1994</v>
      </c>
      <c r="BB33" s="119">
        <v>1995</v>
      </c>
      <c r="BC33" s="119">
        <v>1996</v>
      </c>
      <c r="BD33" s="119">
        <v>1997</v>
      </c>
      <c r="BE33" s="119">
        <v>1998</v>
      </c>
      <c r="BF33" s="119">
        <v>1999</v>
      </c>
      <c r="BG33" s="119">
        <v>2000</v>
      </c>
      <c r="BH33" s="119">
        <v>2001</v>
      </c>
      <c r="BI33" s="119">
        <v>2002</v>
      </c>
      <c r="BJ33" s="119">
        <v>2003</v>
      </c>
      <c r="BK33" s="120">
        <v>2004</v>
      </c>
      <c r="BL33" s="120">
        <v>2005</v>
      </c>
      <c r="BM33" s="121">
        <v>2006</v>
      </c>
      <c r="BN33" s="123">
        <v>2007</v>
      </c>
      <c r="BO33" s="123">
        <v>2008</v>
      </c>
      <c r="BP33" s="123">
        <v>2009</v>
      </c>
      <c r="BQ33" s="123">
        <v>2010</v>
      </c>
      <c r="BR33" s="123">
        <v>2011</v>
      </c>
      <c r="BS33" s="123">
        <v>2012</v>
      </c>
      <c r="BT33" s="158">
        <v>1922</v>
      </c>
      <c r="BU33" s="123">
        <v>1923</v>
      </c>
      <c r="BV33" s="123">
        <v>1924</v>
      </c>
      <c r="BW33" s="121">
        <v>1925</v>
      </c>
      <c r="BX33" s="121">
        <v>1926</v>
      </c>
      <c r="BY33" s="121">
        <v>1927</v>
      </c>
      <c r="BZ33" s="121">
        <v>1928</v>
      </c>
      <c r="CA33" s="121">
        <v>1929</v>
      </c>
      <c r="CB33" s="119">
        <v>1930</v>
      </c>
      <c r="CC33" s="119">
        <v>1931</v>
      </c>
      <c r="CD33" s="120">
        <v>1932</v>
      </c>
      <c r="CE33" s="119">
        <v>1933</v>
      </c>
      <c r="CF33" s="119">
        <v>1934</v>
      </c>
      <c r="CG33" s="119">
        <v>1935</v>
      </c>
      <c r="CH33" s="119">
        <v>1936</v>
      </c>
      <c r="CI33" s="120">
        <v>1937</v>
      </c>
      <c r="CJ33" s="121">
        <v>1938</v>
      </c>
      <c r="CK33" s="121">
        <v>1939</v>
      </c>
      <c r="CL33" s="121">
        <v>1940</v>
      </c>
      <c r="CM33" s="121">
        <v>1941</v>
      </c>
      <c r="CN33" s="121">
        <v>1942</v>
      </c>
      <c r="CO33" s="121">
        <v>1943</v>
      </c>
    </row>
    <row r="34" spans="1:93" ht="14.25" thickBot="1" x14ac:dyDescent="0.3">
      <c r="A34" s="6"/>
      <c r="B34" s="13">
        <v>2038</v>
      </c>
      <c r="C34" s="121">
        <v>1945</v>
      </c>
      <c r="D34" s="121">
        <v>1946</v>
      </c>
      <c r="E34" s="121">
        <v>1947</v>
      </c>
      <c r="F34" s="121">
        <v>1948</v>
      </c>
      <c r="G34" s="123">
        <v>1949</v>
      </c>
      <c r="H34" s="121">
        <v>1950</v>
      </c>
      <c r="I34" s="123">
        <v>1951</v>
      </c>
      <c r="J34" s="123">
        <v>1952</v>
      </c>
      <c r="K34" s="123">
        <v>1953</v>
      </c>
      <c r="L34" s="123">
        <v>1954</v>
      </c>
      <c r="M34" s="121">
        <v>1955</v>
      </c>
      <c r="N34" s="123">
        <v>1956</v>
      </c>
      <c r="O34" s="123">
        <v>1957</v>
      </c>
      <c r="P34" s="121">
        <v>1958</v>
      </c>
      <c r="Q34" s="121">
        <v>1959</v>
      </c>
      <c r="R34" s="121">
        <v>1960</v>
      </c>
      <c r="S34" s="121">
        <v>1961</v>
      </c>
      <c r="T34" s="123">
        <v>1962</v>
      </c>
      <c r="U34" s="123">
        <v>1963</v>
      </c>
      <c r="V34" s="123">
        <v>1964</v>
      </c>
      <c r="W34" s="123">
        <v>1965</v>
      </c>
      <c r="X34" s="123">
        <v>1966</v>
      </c>
      <c r="Y34" s="123">
        <v>1967</v>
      </c>
      <c r="Z34" s="123">
        <v>1968</v>
      </c>
      <c r="AA34" s="123">
        <v>1969</v>
      </c>
      <c r="AB34" s="123">
        <v>1970</v>
      </c>
      <c r="AC34" s="123">
        <v>1971</v>
      </c>
      <c r="AD34" s="123">
        <v>1972</v>
      </c>
      <c r="AE34" s="123">
        <v>1973</v>
      </c>
      <c r="AF34" s="123">
        <v>1974</v>
      </c>
      <c r="AG34" s="123">
        <v>1975</v>
      </c>
      <c r="AH34" s="123">
        <v>1976</v>
      </c>
      <c r="AI34" s="127">
        <v>1977</v>
      </c>
      <c r="AJ34" s="123">
        <v>1978</v>
      </c>
      <c r="AK34" s="123">
        <v>1979</v>
      </c>
      <c r="AL34" s="123">
        <v>1980</v>
      </c>
      <c r="AM34" s="123">
        <v>1981</v>
      </c>
      <c r="AN34" s="123">
        <v>1982</v>
      </c>
      <c r="AO34" s="123">
        <v>1983</v>
      </c>
      <c r="AP34" s="121">
        <v>1984</v>
      </c>
      <c r="AQ34" s="119">
        <v>1985</v>
      </c>
      <c r="AR34" s="119">
        <v>1986</v>
      </c>
      <c r="AS34" s="122">
        <v>1987</v>
      </c>
      <c r="AT34" s="124">
        <v>1988</v>
      </c>
      <c r="AU34" s="122">
        <v>1989</v>
      </c>
      <c r="AV34" s="122">
        <v>1990</v>
      </c>
      <c r="AW34" s="122">
        <v>1991</v>
      </c>
      <c r="AX34" s="122">
        <v>1992</v>
      </c>
      <c r="AY34" s="119">
        <v>1993</v>
      </c>
      <c r="AZ34" s="119">
        <v>1994</v>
      </c>
      <c r="BA34" s="119">
        <v>1995</v>
      </c>
      <c r="BB34" s="119">
        <v>1996</v>
      </c>
      <c r="BC34" s="119">
        <v>1997</v>
      </c>
      <c r="BD34" s="119">
        <v>1998</v>
      </c>
      <c r="BE34" s="119">
        <v>1999</v>
      </c>
      <c r="BF34" s="119">
        <v>2000</v>
      </c>
      <c r="BG34" s="119">
        <v>2001</v>
      </c>
      <c r="BH34" s="119">
        <v>2002</v>
      </c>
      <c r="BI34" s="119">
        <v>2003</v>
      </c>
      <c r="BJ34" s="120">
        <v>2004</v>
      </c>
      <c r="BK34" s="120">
        <v>2005</v>
      </c>
      <c r="BL34" s="120">
        <v>2006</v>
      </c>
      <c r="BM34" s="121">
        <v>2007</v>
      </c>
      <c r="BN34" s="123">
        <v>2008</v>
      </c>
      <c r="BO34" s="123">
        <v>2009</v>
      </c>
      <c r="BP34" s="123">
        <v>2010</v>
      </c>
      <c r="BQ34" s="123">
        <v>2011</v>
      </c>
      <c r="BR34" s="123">
        <v>2012</v>
      </c>
      <c r="BS34" s="158">
        <v>1922</v>
      </c>
      <c r="BT34" s="123">
        <v>1923</v>
      </c>
      <c r="BU34" s="123">
        <v>1924</v>
      </c>
      <c r="BV34" s="121">
        <v>1925</v>
      </c>
      <c r="BW34" s="121">
        <v>1926</v>
      </c>
      <c r="BX34" s="121">
        <v>1927</v>
      </c>
      <c r="BY34" s="121">
        <v>1928</v>
      </c>
      <c r="BZ34" s="120">
        <v>1929</v>
      </c>
      <c r="CA34" s="121">
        <v>1930</v>
      </c>
      <c r="CB34" s="120">
        <v>1931</v>
      </c>
      <c r="CC34" s="120">
        <v>1932</v>
      </c>
      <c r="CD34" s="119">
        <v>1933</v>
      </c>
      <c r="CE34" s="119">
        <v>1934</v>
      </c>
      <c r="CF34" s="119">
        <v>1935</v>
      </c>
      <c r="CG34" s="120">
        <v>1936</v>
      </c>
      <c r="CH34" s="120">
        <v>1937</v>
      </c>
      <c r="CI34" s="121">
        <v>1938</v>
      </c>
      <c r="CJ34" s="121">
        <v>1939</v>
      </c>
      <c r="CK34" s="121">
        <v>1940</v>
      </c>
      <c r="CL34" s="121">
        <v>1941</v>
      </c>
      <c r="CM34" s="121">
        <v>1942</v>
      </c>
      <c r="CN34" s="121">
        <v>1943</v>
      </c>
      <c r="CO34" s="121">
        <v>1944</v>
      </c>
    </row>
    <row r="35" spans="1:93" ht="14.25" thickBot="1" x14ac:dyDescent="0.3">
      <c r="A35" s="6"/>
      <c r="B35" s="13">
        <v>2039</v>
      </c>
      <c r="C35" s="121">
        <v>1946</v>
      </c>
      <c r="D35" s="121">
        <v>1947</v>
      </c>
      <c r="E35" s="121">
        <v>1948</v>
      </c>
      <c r="F35" s="123">
        <v>1949</v>
      </c>
      <c r="G35" s="121">
        <v>1950</v>
      </c>
      <c r="H35" s="123">
        <v>1951</v>
      </c>
      <c r="I35" s="123">
        <v>1952</v>
      </c>
      <c r="J35" s="123">
        <v>1953</v>
      </c>
      <c r="K35" s="123">
        <v>1954</v>
      </c>
      <c r="L35" s="123">
        <v>1955</v>
      </c>
      <c r="M35" s="123">
        <v>1956</v>
      </c>
      <c r="N35" s="123">
        <v>1957</v>
      </c>
      <c r="O35" s="123">
        <v>1958</v>
      </c>
      <c r="P35" s="121">
        <v>1959</v>
      </c>
      <c r="Q35" s="121">
        <v>1960</v>
      </c>
      <c r="R35" s="121">
        <v>1961</v>
      </c>
      <c r="S35" s="123">
        <v>1962</v>
      </c>
      <c r="T35" s="123">
        <v>1963</v>
      </c>
      <c r="U35" s="123">
        <v>1964</v>
      </c>
      <c r="V35" s="123">
        <v>1965</v>
      </c>
      <c r="W35" s="123">
        <v>1966</v>
      </c>
      <c r="X35" s="123">
        <v>1967</v>
      </c>
      <c r="Y35" s="127">
        <v>1968</v>
      </c>
      <c r="Z35" s="123">
        <v>1969</v>
      </c>
      <c r="AA35" s="123">
        <v>1970</v>
      </c>
      <c r="AB35" s="123">
        <v>1971</v>
      </c>
      <c r="AC35" s="123">
        <v>1972</v>
      </c>
      <c r="AD35" s="123">
        <v>1973</v>
      </c>
      <c r="AE35" s="123">
        <v>1974</v>
      </c>
      <c r="AF35" s="123">
        <v>1975</v>
      </c>
      <c r="AG35" s="123">
        <v>1976</v>
      </c>
      <c r="AH35" s="127">
        <v>1977</v>
      </c>
      <c r="AI35" s="127">
        <v>1978</v>
      </c>
      <c r="AJ35" s="123">
        <v>1979</v>
      </c>
      <c r="AK35" s="123">
        <v>1980</v>
      </c>
      <c r="AL35" s="121">
        <v>1981</v>
      </c>
      <c r="AM35" s="123">
        <v>1982</v>
      </c>
      <c r="AN35" s="123">
        <v>1983</v>
      </c>
      <c r="AO35" s="121">
        <v>1984</v>
      </c>
      <c r="AP35" s="120">
        <v>1985</v>
      </c>
      <c r="AQ35" s="122">
        <v>1986</v>
      </c>
      <c r="AR35" s="122">
        <v>1987</v>
      </c>
      <c r="AS35" s="122">
        <v>1988</v>
      </c>
      <c r="AT35" s="122">
        <v>1989</v>
      </c>
      <c r="AU35" s="122">
        <v>1990</v>
      </c>
      <c r="AV35" s="122">
        <v>1991</v>
      </c>
      <c r="AW35" s="122">
        <v>1992</v>
      </c>
      <c r="AX35" s="119">
        <v>1993</v>
      </c>
      <c r="AY35" s="119">
        <v>1994</v>
      </c>
      <c r="AZ35" s="119">
        <v>1995</v>
      </c>
      <c r="BA35" s="119">
        <v>1996</v>
      </c>
      <c r="BB35" s="119">
        <v>1997</v>
      </c>
      <c r="BC35" s="119">
        <v>1998</v>
      </c>
      <c r="BD35" s="119">
        <v>1999</v>
      </c>
      <c r="BE35" s="119">
        <v>2000</v>
      </c>
      <c r="BF35" s="119">
        <v>2001</v>
      </c>
      <c r="BG35" s="119">
        <v>2002</v>
      </c>
      <c r="BH35" s="119">
        <v>2003</v>
      </c>
      <c r="BI35" s="120">
        <v>2004</v>
      </c>
      <c r="BJ35" s="120">
        <v>2005</v>
      </c>
      <c r="BK35" s="120">
        <v>2006</v>
      </c>
      <c r="BL35" s="121">
        <v>2007</v>
      </c>
      <c r="BM35" s="123">
        <v>2008</v>
      </c>
      <c r="BN35" s="123">
        <v>2009</v>
      </c>
      <c r="BO35" s="123">
        <v>2010</v>
      </c>
      <c r="BP35" s="123">
        <v>2011</v>
      </c>
      <c r="BQ35" s="123">
        <v>2012</v>
      </c>
      <c r="BR35" s="158">
        <v>1922</v>
      </c>
      <c r="BS35" s="121">
        <v>1923</v>
      </c>
      <c r="BT35" s="123">
        <v>1924</v>
      </c>
      <c r="BU35" s="121">
        <v>1925</v>
      </c>
      <c r="BV35" s="121">
        <v>1926</v>
      </c>
      <c r="BW35" s="121">
        <v>1927</v>
      </c>
      <c r="BX35" s="121">
        <v>1928</v>
      </c>
      <c r="BY35" s="121">
        <v>1929</v>
      </c>
      <c r="BZ35" s="120">
        <v>1930</v>
      </c>
      <c r="CA35" s="119">
        <v>1931</v>
      </c>
      <c r="CB35" s="120">
        <v>1932</v>
      </c>
      <c r="CC35" s="119">
        <v>1933</v>
      </c>
      <c r="CD35" s="119">
        <v>1934</v>
      </c>
      <c r="CE35" s="120">
        <v>1935</v>
      </c>
      <c r="CF35" s="120">
        <v>1936</v>
      </c>
      <c r="CG35" s="120">
        <v>1937</v>
      </c>
      <c r="CH35" s="121">
        <v>1938</v>
      </c>
      <c r="CI35" s="121">
        <v>1939</v>
      </c>
      <c r="CJ35" s="121">
        <v>1940</v>
      </c>
      <c r="CK35" s="121">
        <v>1941</v>
      </c>
      <c r="CL35" s="121">
        <v>1942</v>
      </c>
      <c r="CM35" s="121">
        <v>1943</v>
      </c>
      <c r="CN35" s="121">
        <v>1944</v>
      </c>
      <c r="CO35" s="121">
        <v>1945</v>
      </c>
    </row>
    <row r="36" spans="1:93" ht="14.25" thickBot="1" x14ac:dyDescent="0.3">
      <c r="A36" s="6"/>
      <c r="B36" s="13">
        <v>2040</v>
      </c>
      <c r="C36" s="121">
        <v>1947</v>
      </c>
      <c r="D36" s="121">
        <v>1948</v>
      </c>
      <c r="E36" s="121">
        <v>1949</v>
      </c>
      <c r="F36" s="121">
        <v>1950</v>
      </c>
      <c r="G36" s="123">
        <v>1951</v>
      </c>
      <c r="H36" s="123">
        <v>1952</v>
      </c>
      <c r="I36" s="121">
        <v>1953</v>
      </c>
      <c r="J36" s="123">
        <v>1954</v>
      </c>
      <c r="K36" s="123">
        <v>1955</v>
      </c>
      <c r="L36" s="123">
        <v>1956</v>
      </c>
      <c r="M36" s="123">
        <v>1957</v>
      </c>
      <c r="N36" s="123">
        <v>1958</v>
      </c>
      <c r="O36" s="123">
        <v>1959</v>
      </c>
      <c r="P36" s="121">
        <v>1960</v>
      </c>
      <c r="Q36" s="123">
        <v>1961</v>
      </c>
      <c r="R36" s="123">
        <v>1962</v>
      </c>
      <c r="S36" s="123">
        <v>1963</v>
      </c>
      <c r="T36" s="123">
        <v>1964</v>
      </c>
      <c r="U36" s="123">
        <v>1965</v>
      </c>
      <c r="V36" s="123">
        <v>1966</v>
      </c>
      <c r="W36" s="123">
        <v>1967</v>
      </c>
      <c r="X36" s="127">
        <v>1968</v>
      </c>
      <c r="Y36" s="123">
        <v>1969</v>
      </c>
      <c r="Z36" s="123">
        <v>1970</v>
      </c>
      <c r="AA36" s="123">
        <v>1971</v>
      </c>
      <c r="AB36" s="123">
        <v>1972</v>
      </c>
      <c r="AC36" s="123">
        <v>1973</v>
      </c>
      <c r="AD36" s="123">
        <v>1974</v>
      </c>
      <c r="AE36" s="123">
        <v>1975</v>
      </c>
      <c r="AF36" s="123">
        <v>1976</v>
      </c>
      <c r="AG36" s="123">
        <v>1977</v>
      </c>
      <c r="AH36" s="127">
        <v>1978</v>
      </c>
      <c r="AI36" s="123">
        <v>1979</v>
      </c>
      <c r="AJ36" s="123">
        <v>1980</v>
      </c>
      <c r="AK36" s="121">
        <v>1981</v>
      </c>
      <c r="AL36" s="123">
        <v>1982</v>
      </c>
      <c r="AM36" s="123">
        <v>1983</v>
      </c>
      <c r="AN36" s="123">
        <v>1984</v>
      </c>
      <c r="AO36" s="121">
        <v>1985</v>
      </c>
      <c r="AP36" s="119">
        <v>1986</v>
      </c>
      <c r="AQ36" s="122">
        <v>1987</v>
      </c>
      <c r="AR36" s="122">
        <v>1988</v>
      </c>
      <c r="AS36" s="122">
        <v>1989</v>
      </c>
      <c r="AT36" s="122">
        <v>1990</v>
      </c>
      <c r="AU36" s="122">
        <v>1991</v>
      </c>
      <c r="AV36" s="119">
        <v>1992</v>
      </c>
      <c r="AW36" s="119">
        <v>1993</v>
      </c>
      <c r="AX36" s="122">
        <v>1994</v>
      </c>
      <c r="AY36" s="119">
        <v>1995</v>
      </c>
      <c r="AZ36" s="119">
        <v>1996</v>
      </c>
      <c r="BA36" s="119">
        <v>1997</v>
      </c>
      <c r="BB36" s="119">
        <v>1998</v>
      </c>
      <c r="BC36" s="119">
        <v>1999</v>
      </c>
      <c r="BD36" s="119">
        <v>2000</v>
      </c>
      <c r="BE36" s="119">
        <v>2001</v>
      </c>
      <c r="BF36" s="119">
        <v>2002</v>
      </c>
      <c r="BG36" s="119">
        <v>2003</v>
      </c>
      <c r="BH36" s="120">
        <v>2004</v>
      </c>
      <c r="BI36" s="121">
        <v>2005</v>
      </c>
      <c r="BJ36" s="120">
        <v>2006</v>
      </c>
      <c r="BK36" s="121">
        <v>2007</v>
      </c>
      <c r="BL36" s="123">
        <v>2008</v>
      </c>
      <c r="BM36" s="123">
        <v>2009</v>
      </c>
      <c r="BN36" s="123">
        <v>2010</v>
      </c>
      <c r="BO36" s="123">
        <v>2011</v>
      </c>
      <c r="BP36" s="123">
        <v>2012</v>
      </c>
      <c r="BQ36" s="158">
        <v>1922</v>
      </c>
      <c r="BR36" s="123">
        <v>1923</v>
      </c>
      <c r="BS36" s="123">
        <v>1924</v>
      </c>
      <c r="BT36" s="121">
        <v>1925</v>
      </c>
      <c r="BU36" s="121">
        <v>1926</v>
      </c>
      <c r="BV36" s="121">
        <v>1927</v>
      </c>
      <c r="BW36" s="121">
        <v>1928</v>
      </c>
      <c r="BX36" s="121">
        <v>1929</v>
      </c>
      <c r="BY36" s="119">
        <v>1930</v>
      </c>
      <c r="BZ36" s="119">
        <v>1931</v>
      </c>
      <c r="CA36" s="119">
        <v>1932</v>
      </c>
      <c r="CB36" s="119">
        <v>1933</v>
      </c>
      <c r="CC36" s="120">
        <v>1934</v>
      </c>
      <c r="CD36" s="120">
        <v>1935</v>
      </c>
      <c r="CE36" s="120">
        <v>1936</v>
      </c>
      <c r="CF36" s="121">
        <v>1937</v>
      </c>
      <c r="CG36" s="121">
        <v>1938</v>
      </c>
      <c r="CH36" s="121">
        <v>1939</v>
      </c>
      <c r="CI36" s="121">
        <v>1940</v>
      </c>
      <c r="CJ36" s="121">
        <v>1941</v>
      </c>
      <c r="CK36" s="121">
        <v>1942</v>
      </c>
      <c r="CL36" s="121">
        <v>1943</v>
      </c>
      <c r="CM36" s="121">
        <v>1944</v>
      </c>
      <c r="CN36" s="121">
        <v>1945</v>
      </c>
      <c r="CO36" s="121">
        <v>1946</v>
      </c>
    </row>
    <row r="37" spans="1:93" ht="14.25" thickBot="1" x14ac:dyDescent="0.3">
      <c r="A37" s="6"/>
      <c r="B37" s="13">
        <v>2041</v>
      </c>
      <c r="C37" s="121">
        <v>1948</v>
      </c>
      <c r="D37" s="121">
        <v>1949</v>
      </c>
      <c r="E37" s="121">
        <v>1950</v>
      </c>
      <c r="F37" s="123">
        <v>1951</v>
      </c>
      <c r="G37" s="123">
        <v>1952</v>
      </c>
      <c r="H37" s="121">
        <v>1953</v>
      </c>
      <c r="I37" s="121">
        <v>1954</v>
      </c>
      <c r="J37" s="121">
        <v>1955</v>
      </c>
      <c r="K37" s="123">
        <v>1956</v>
      </c>
      <c r="L37" s="123">
        <v>1957</v>
      </c>
      <c r="M37" s="123">
        <v>1958</v>
      </c>
      <c r="N37" s="123">
        <v>1959</v>
      </c>
      <c r="O37" s="123">
        <v>1960</v>
      </c>
      <c r="P37" s="121">
        <v>1961</v>
      </c>
      <c r="Q37" s="123">
        <v>1962</v>
      </c>
      <c r="R37" s="123">
        <v>1963</v>
      </c>
      <c r="S37" s="123">
        <v>1964</v>
      </c>
      <c r="T37" s="123">
        <v>1965</v>
      </c>
      <c r="U37" s="123">
        <v>1966</v>
      </c>
      <c r="V37" s="123">
        <v>1967</v>
      </c>
      <c r="W37" s="127">
        <v>1968</v>
      </c>
      <c r="X37" s="123">
        <v>1969</v>
      </c>
      <c r="Y37" s="123">
        <v>1970</v>
      </c>
      <c r="Z37" s="123">
        <v>1971</v>
      </c>
      <c r="AA37" s="123">
        <v>1972</v>
      </c>
      <c r="AB37" s="123">
        <v>1973</v>
      </c>
      <c r="AC37" s="123">
        <v>1974</v>
      </c>
      <c r="AD37" s="123">
        <v>1975</v>
      </c>
      <c r="AE37" s="123">
        <v>1976</v>
      </c>
      <c r="AF37" s="127">
        <v>1977</v>
      </c>
      <c r="AG37" s="127">
        <v>1978</v>
      </c>
      <c r="AH37" s="123">
        <v>1979</v>
      </c>
      <c r="AI37" s="123">
        <v>1980</v>
      </c>
      <c r="AJ37" s="123">
        <v>1981</v>
      </c>
      <c r="AK37" s="123">
        <v>1982</v>
      </c>
      <c r="AL37" s="123">
        <v>1983</v>
      </c>
      <c r="AM37" s="123">
        <v>1984</v>
      </c>
      <c r="AN37" s="121">
        <v>1985</v>
      </c>
      <c r="AO37" s="119">
        <v>1986</v>
      </c>
      <c r="AP37" s="122">
        <v>1987</v>
      </c>
      <c r="AQ37" s="122">
        <v>1988</v>
      </c>
      <c r="AR37" s="122">
        <v>1989</v>
      </c>
      <c r="AS37" s="122">
        <v>1990</v>
      </c>
      <c r="AT37" s="119">
        <v>1991</v>
      </c>
      <c r="AU37" s="119">
        <v>1992</v>
      </c>
      <c r="AV37" s="119">
        <v>1993</v>
      </c>
      <c r="AW37" s="119">
        <v>1994</v>
      </c>
      <c r="AX37" s="119">
        <v>1995</v>
      </c>
      <c r="AY37" s="119">
        <v>1996</v>
      </c>
      <c r="AZ37" s="119">
        <v>1997</v>
      </c>
      <c r="BA37" s="119">
        <v>1998</v>
      </c>
      <c r="BB37" s="119">
        <v>1999</v>
      </c>
      <c r="BC37" s="119">
        <v>2000</v>
      </c>
      <c r="BD37" s="119">
        <v>2001</v>
      </c>
      <c r="BE37" s="119">
        <v>2002</v>
      </c>
      <c r="BF37" s="119">
        <v>2003</v>
      </c>
      <c r="BG37" s="120">
        <v>2004</v>
      </c>
      <c r="BH37" s="121">
        <v>2005</v>
      </c>
      <c r="BI37" s="121">
        <v>2006</v>
      </c>
      <c r="BJ37" s="121">
        <v>2007</v>
      </c>
      <c r="BK37" s="123">
        <v>2008</v>
      </c>
      <c r="BL37" s="123">
        <v>2009</v>
      </c>
      <c r="BM37" s="123">
        <v>2010</v>
      </c>
      <c r="BN37" s="123">
        <v>2011</v>
      </c>
      <c r="BO37" s="123">
        <v>2012</v>
      </c>
      <c r="BP37" s="158">
        <v>1922</v>
      </c>
      <c r="BQ37" s="123">
        <v>1923</v>
      </c>
      <c r="BR37" s="121">
        <v>1924</v>
      </c>
      <c r="BS37" s="121">
        <v>1925</v>
      </c>
      <c r="BT37" s="121">
        <v>1926</v>
      </c>
      <c r="BU37" s="121">
        <v>1927</v>
      </c>
      <c r="BV37" s="121">
        <v>1928</v>
      </c>
      <c r="BW37" s="121">
        <v>1929</v>
      </c>
      <c r="BX37" s="119">
        <v>1930</v>
      </c>
      <c r="BY37" s="119">
        <v>1931</v>
      </c>
      <c r="BZ37" s="119">
        <v>1932</v>
      </c>
      <c r="CA37" s="119">
        <v>1933</v>
      </c>
      <c r="CB37" s="119">
        <v>1934</v>
      </c>
      <c r="CC37" s="120">
        <v>1935</v>
      </c>
      <c r="CD37" s="121">
        <v>1936</v>
      </c>
      <c r="CE37" s="123">
        <v>1937</v>
      </c>
      <c r="CF37" s="121">
        <v>1938</v>
      </c>
      <c r="CG37" s="121">
        <v>1939</v>
      </c>
      <c r="CH37" s="121">
        <v>1940</v>
      </c>
      <c r="CI37" s="121">
        <v>1941</v>
      </c>
      <c r="CJ37" s="121">
        <v>1942</v>
      </c>
      <c r="CK37" s="121">
        <v>1943</v>
      </c>
      <c r="CL37" s="121">
        <v>1944</v>
      </c>
      <c r="CM37" s="121">
        <v>1945</v>
      </c>
      <c r="CN37" s="121">
        <v>1946</v>
      </c>
      <c r="CO37" s="121">
        <v>1947</v>
      </c>
    </row>
    <row r="38" spans="1:93" ht="14.25" thickBot="1" x14ac:dyDescent="0.3">
      <c r="B38" s="13">
        <v>2042</v>
      </c>
      <c r="C38" s="121">
        <v>1949</v>
      </c>
      <c r="D38" s="121">
        <v>1950</v>
      </c>
      <c r="E38" s="121">
        <v>1951</v>
      </c>
      <c r="F38" s="123">
        <v>1952</v>
      </c>
      <c r="G38" s="121">
        <v>1953</v>
      </c>
      <c r="H38" s="121">
        <v>1954</v>
      </c>
      <c r="I38" s="121">
        <v>1955</v>
      </c>
      <c r="J38" s="123">
        <v>1956</v>
      </c>
      <c r="K38" s="123">
        <v>1957</v>
      </c>
      <c r="L38" s="123">
        <v>1958</v>
      </c>
      <c r="M38" s="123">
        <v>1959</v>
      </c>
      <c r="N38" s="123">
        <v>1960</v>
      </c>
      <c r="O38" s="123">
        <v>1961</v>
      </c>
      <c r="P38" s="123">
        <v>1962</v>
      </c>
      <c r="Q38" s="123">
        <v>1963</v>
      </c>
      <c r="R38" s="123">
        <v>1964</v>
      </c>
      <c r="S38" s="123">
        <v>1965</v>
      </c>
      <c r="T38" s="123">
        <v>1966</v>
      </c>
      <c r="U38" s="123">
        <v>1967</v>
      </c>
      <c r="V38" s="123">
        <v>1968</v>
      </c>
      <c r="W38" s="123">
        <v>1969</v>
      </c>
      <c r="X38" s="123">
        <v>1970</v>
      </c>
      <c r="Y38" s="123">
        <v>1971</v>
      </c>
      <c r="Z38" s="123">
        <v>1972</v>
      </c>
      <c r="AA38" s="123">
        <v>1973</v>
      </c>
      <c r="AB38" s="123">
        <v>1974</v>
      </c>
      <c r="AC38" s="123">
        <v>1975</v>
      </c>
      <c r="AD38" s="123">
        <v>1976</v>
      </c>
      <c r="AE38" s="127">
        <v>1977</v>
      </c>
      <c r="AF38" s="127">
        <v>1978</v>
      </c>
      <c r="AG38" s="123">
        <v>1979</v>
      </c>
      <c r="AH38" s="123">
        <v>1980</v>
      </c>
      <c r="AI38" s="123">
        <v>1981</v>
      </c>
      <c r="AJ38" s="123">
        <v>1982</v>
      </c>
      <c r="AK38" s="123">
        <v>1983</v>
      </c>
      <c r="AL38" s="121">
        <v>1984</v>
      </c>
      <c r="AM38" s="121">
        <v>1985</v>
      </c>
      <c r="AN38" s="119">
        <v>1986</v>
      </c>
      <c r="AO38" s="122">
        <v>1987</v>
      </c>
      <c r="AP38" s="122">
        <v>1988</v>
      </c>
      <c r="AQ38" s="122">
        <v>1989</v>
      </c>
      <c r="AR38" s="122">
        <v>1990</v>
      </c>
      <c r="AS38" s="122">
        <v>1991</v>
      </c>
      <c r="AT38" s="119">
        <v>1992</v>
      </c>
      <c r="AU38" s="119">
        <v>1993</v>
      </c>
      <c r="AV38" s="119">
        <v>1994</v>
      </c>
      <c r="AW38" s="119">
        <v>1995</v>
      </c>
      <c r="AX38" s="119">
        <v>1996</v>
      </c>
      <c r="AY38" s="119">
        <v>1997</v>
      </c>
      <c r="AZ38" s="119">
        <v>1998</v>
      </c>
      <c r="BA38" s="119">
        <v>1999</v>
      </c>
      <c r="BB38" s="119">
        <v>2000</v>
      </c>
      <c r="BC38" s="119">
        <v>2001</v>
      </c>
      <c r="BD38" s="119">
        <v>2002</v>
      </c>
      <c r="BE38" s="120">
        <v>2003</v>
      </c>
      <c r="BF38" s="120">
        <v>2004</v>
      </c>
      <c r="BG38" s="121">
        <v>2005</v>
      </c>
      <c r="BH38" s="121">
        <v>2006</v>
      </c>
      <c r="BI38" s="121">
        <v>2007</v>
      </c>
      <c r="BJ38" s="123">
        <v>2008</v>
      </c>
      <c r="BK38" s="123">
        <v>2009</v>
      </c>
      <c r="BL38" s="123">
        <v>2010</v>
      </c>
      <c r="BM38" s="123">
        <v>2011</v>
      </c>
      <c r="BN38" s="123">
        <v>2012</v>
      </c>
      <c r="BO38" s="158">
        <v>1922</v>
      </c>
      <c r="BP38" s="123">
        <v>1923</v>
      </c>
      <c r="BQ38" s="121">
        <v>1924</v>
      </c>
      <c r="BR38" s="121">
        <v>1925</v>
      </c>
      <c r="BS38" s="121">
        <v>1926</v>
      </c>
      <c r="BT38" s="121">
        <v>1927</v>
      </c>
      <c r="BU38" s="121">
        <v>1928</v>
      </c>
      <c r="BV38" s="121">
        <v>1929</v>
      </c>
      <c r="BW38" s="119">
        <v>1930</v>
      </c>
      <c r="BX38" s="119">
        <v>1931</v>
      </c>
      <c r="BY38" s="119">
        <v>1932</v>
      </c>
      <c r="BZ38" s="119">
        <v>1933</v>
      </c>
      <c r="CA38" s="119">
        <v>1934</v>
      </c>
      <c r="CB38" s="120">
        <v>1935</v>
      </c>
      <c r="CC38" s="121">
        <v>1936</v>
      </c>
      <c r="CD38" s="123">
        <v>1937</v>
      </c>
      <c r="CE38" s="123">
        <v>1938</v>
      </c>
      <c r="CF38" s="121">
        <v>1939</v>
      </c>
      <c r="CG38" s="121">
        <v>1940</v>
      </c>
      <c r="CH38" s="121">
        <v>1941</v>
      </c>
      <c r="CI38" s="121">
        <v>1942</v>
      </c>
      <c r="CJ38" s="121">
        <v>1943</v>
      </c>
      <c r="CK38" s="121">
        <v>1944</v>
      </c>
      <c r="CL38" s="121">
        <v>1945</v>
      </c>
      <c r="CM38" s="121">
        <v>1946</v>
      </c>
      <c r="CN38" s="121">
        <v>1947</v>
      </c>
      <c r="CO38" s="121">
        <v>1948</v>
      </c>
    </row>
    <row r="39" spans="1:93" ht="14.25" thickBot="1" x14ac:dyDescent="0.3">
      <c r="B39" s="13">
        <v>2043</v>
      </c>
      <c r="C39" s="121">
        <v>1950</v>
      </c>
      <c r="D39" s="121">
        <v>1951</v>
      </c>
      <c r="E39" s="123">
        <v>1952</v>
      </c>
      <c r="F39" s="121">
        <v>1953</v>
      </c>
      <c r="G39" s="121">
        <v>1954</v>
      </c>
      <c r="H39" s="121">
        <v>1955</v>
      </c>
      <c r="I39" s="123">
        <v>1956</v>
      </c>
      <c r="J39" s="123">
        <v>1957</v>
      </c>
      <c r="K39" s="123">
        <v>1958</v>
      </c>
      <c r="L39" s="123">
        <v>1959</v>
      </c>
      <c r="M39" s="123">
        <v>1960</v>
      </c>
      <c r="N39" s="123">
        <v>1961</v>
      </c>
      <c r="O39" s="123">
        <v>1962</v>
      </c>
      <c r="P39" s="123">
        <v>1963</v>
      </c>
      <c r="Q39" s="123">
        <v>1964</v>
      </c>
      <c r="R39" s="123">
        <v>1965</v>
      </c>
      <c r="S39" s="123">
        <v>1966</v>
      </c>
      <c r="T39" s="123">
        <v>1967</v>
      </c>
      <c r="U39" s="127">
        <v>1968</v>
      </c>
      <c r="V39" s="123">
        <v>1969</v>
      </c>
      <c r="W39" s="123">
        <v>1970</v>
      </c>
      <c r="X39" s="123">
        <v>1971</v>
      </c>
      <c r="Y39" s="123">
        <v>1972</v>
      </c>
      <c r="Z39" s="123">
        <v>1973</v>
      </c>
      <c r="AA39" s="123">
        <v>1974</v>
      </c>
      <c r="AB39" s="123">
        <v>1975</v>
      </c>
      <c r="AC39" s="123">
        <v>1976</v>
      </c>
      <c r="AD39" s="127">
        <v>1977</v>
      </c>
      <c r="AE39" s="127">
        <v>1978</v>
      </c>
      <c r="AF39" s="123">
        <v>1979</v>
      </c>
      <c r="AG39" s="123">
        <v>1980</v>
      </c>
      <c r="AH39" s="123">
        <v>1981</v>
      </c>
      <c r="AI39" s="123">
        <v>1982</v>
      </c>
      <c r="AJ39" s="123">
        <v>1983</v>
      </c>
      <c r="AK39" s="121">
        <v>1984</v>
      </c>
      <c r="AL39" s="121">
        <v>1985</v>
      </c>
      <c r="AM39" s="119">
        <v>1986</v>
      </c>
      <c r="AN39" s="122">
        <v>1987</v>
      </c>
      <c r="AO39" s="122">
        <v>1988</v>
      </c>
      <c r="AP39" s="122">
        <v>1989</v>
      </c>
      <c r="AQ39" s="122">
        <v>1990</v>
      </c>
      <c r="AR39" s="122">
        <v>1991</v>
      </c>
      <c r="AS39" s="119">
        <v>1992</v>
      </c>
      <c r="AT39" s="119">
        <v>1993</v>
      </c>
      <c r="AU39" s="119">
        <v>1994</v>
      </c>
      <c r="AV39" s="119">
        <v>1995</v>
      </c>
      <c r="AW39" s="119">
        <v>1996</v>
      </c>
      <c r="AX39" s="119">
        <v>1997</v>
      </c>
      <c r="AY39" s="119">
        <v>1998</v>
      </c>
      <c r="AZ39" s="119">
        <v>1999</v>
      </c>
      <c r="BA39" s="119">
        <v>2000</v>
      </c>
      <c r="BB39" s="119">
        <v>2001</v>
      </c>
      <c r="BC39" s="120">
        <v>2002</v>
      </c>
      <c r="BD39" s="120">
        <v>2003</v>
      </c>
      <c r="BE39" s="120">
        <v>2004</v>
      </c>
      <c r="BF39" s="121">
        <v>2005</v>
      </c>
      <c r="BG39" s="121">
        <v>2006</v>
      </c>
      <c r="BH39" s="121">
        <v>2007</v>
      </c>
      <c r="BI39" s="123">
        <v>2008</v>
      </c>
      <c r="BJ39" s="123">
        <v>2009</v>
      </c>
      <c r="BK39" s="123">
        <v>2010</v>
      </c>
      <c r="BL39" s="123">
        <v>2011</v>
      </c>
      <c r="BM39" s="123">
        <v>2012</v>
      </c>
      <c r="BN39" s="158">
        <v>1922</v>
      </c>
      <c r="BO39" s="121">
        <v>1923</v>
      </c>
      <c r="BP39" s="121">
        <v>1924</v>
      </c>
      <c r="BQ39" s="121">
        <v>1925</v>
      </c>
      <c r="BR39" s="121">
        <v>1926</v>
      </c>
      <c r="BS39" s="121">
        <v>1927</v>
      </c>
      <c r="BT39" s="121">
        <v>1928</v>
      </c>
      <c r="BU39" s="121">
        <v>1929</v>
      </c>
      <c r="BV39" s="119">
        <v>1930</v>
      </c>
      <c r="BW39" s="119">
        <v>1931</v>
      </c>
      <c r="BX39" s="119">
        <v>1932</v>
      </c>
      <c r="BY39" s="119">
        <v>1933</v>
      </c>
      <c r="BZ39" s="119">
        <v>1934</v>
      </c>
      <c r="CA39" s="120">
        <v>1935</v>
      </c>
      <c r="CB39" s="121">
        <v>1936</v>
      </c>
      <c r="CC39" s="123">
        <v>1937</v>
      </c>
      <c r="CD39" s="123">
        <v>1938</v>
      </c>
      <c r="CE39" s="123">
        <v>1939</v>
      </c>
      <c r="CF39" s="121">
        <v>1940</v>
      </c>
      <c r="CG39" s="121">
        <v>1941</v>
      </c>
      <c r="CH39" s="121">
        <v>1942</v>
      </c>
      <c r="CI39" s="121">
        <v>1943</v>
      </c>
      <c r="CJ39" s="121">
        <v>1944</v>
      </c>
      <c r="CK39" s="121">
        <v>1945</v>
      </c>
      <c r="CL39" s="121">
        <v>1946</v>
      </c>
      <c r="CM39" s="121">
        <v>1947</v>
      </c>
      <c r="CN39" s="121">
        <v>1948</v>
      </c>
      <c r="CO39" s="121">
        <v>1949</v>
      </c>
    </row>
    <row r="40" spans="1:93" ht="14.25" thickBot="1" x14ac:dyDescent="0.3">
      <c r="B40" s="13">
        <v>2044</v>
      </c>
      <c r="C40" s="121">
        <v>1951</v>
      </c>
      <c r="D40" s="121">
        <v>1952</v>
      </c>
      <c r="E40" s="123">
        <v>1953</v>
      </c>
      <c r="F40" s="121">
        <v>1954</v>
      </c>
      <c r="G40" s="121">
        <v>1955</v>
      </c>
      <c r="H40" s="123">
        <v>1956</v>
      </c>
      <c r="I40" s="123">
        <v>1957</v>
      </c>
      <c r="J40" s="123">
        <v>1958</v>
      </c>
      <c r="K40" s="123">
        <v>1959</v>
      </c>
      <c r="L40" s="123">
        <v>1960</v>
      </c>
      <c r="M40" s="123">
        <v>1961</v>
      </c>
      <c r="N40" s="123">
        <v>1962</v>
      </c>
      <c r="O40" s="123">
        <v>1963</v>
      </c>
      <c r="P40" s="123">
        <v>1964</v>
      </c>
      <c r="Q40" s="127">
        <v>1965</v>
      </c>
      <c r="R40" s="123">
        <v>1966</v>
      </c>
      <c r="S40" s="123">
        <v>1967</v>
      </c>
      <c r="T40" s="127">
        <v>1968</v>
      </c>
      <c r="U40" s="123">
        <v>1969</v>
      </c>
      <c r="V40" s="123">
        <v>1970</v>
      </c>
      <c r="W40" s="123">
        <v>1971</v>
      </c>
      <c r="X40" s="123">
        <v>1972</v>
      </c>
      <c r="Y40" s="123">
        <v>1973</v>
      </c>
      <c r="Z40" s="123">
        <v>1974</v>
      </c>
      <c r="AA40" s="123">
        <v>1975</v>
      </c>
      <c r="AB40" s="123">
        <v>1976</v>
      </c>
      <c r="AC40" s="127">
        <v>1977</v>
      </c>
      <c r="AD40" s="127">
        <v>1978</v>
      </c>
      <c r="AE40" s="123">
        <v>1979</v>
      </c>
      <c r="AF40" s="123">
        <v>1980</v>
      </c>
      <c r="AG40" s="123">
        <v>1981</v>
      </c>
      <c r="AH40" s="123">
        <v>1982</v>
      </c>
      <c r="AI40" s="123">
        <v>1983</v>
      </c>
      <c r="AJ40" s="123">
        <v>1984</v>
      </c>
      <c r="AK40" s="121">
        <v>1985</v>
      </c>
      <c r="AL40" s="119">
        <v>1986</v>
      </c>
      <c r="AM40" s="122">
        <v>1987</v>
      </c>
      <c r="AN40" s="122">
        <v>1988</v>
      </c>
      <c r="AO40" s="122">
        <v>1989</v>
      </c>
      <c r="AP40" s="122">
        <v>1990</v>
      </c>
      <c r="AQ40" s="119">
        <v>1991</v>
      </c>
      <c r="AR40" s="119">
        <v>1992</v>
      </c>
      <c r="AS40" s="119">
        <v>1993</v>
      </c>
      <c r="AT40" s="119">
        <v>1994</v>
      </c>
      <c r="AU40" s="119">
        <v>1995</v>
      </c>
      <c r="AV40" s="119">
        <v>1996</v>
      </c>
      <c r="AW40" s="119">
        <v>1997</v>
      </c>
      <c r="AX40" s="119">
        <v>1998</v>
      </c>
      <c r="AY40" s="119">
        <v>1999</v>
      </c>
      <c r="AZ40" s="119">
        <v>2000</v>
      </c>
      <c r="BA40" s="119">
        <v>2001</v>
      </c>
      <c r="BB40" s="119">
        <v>2002</v>
      </c>
      <c r="BC40" s="120">
        <v>2003</v>
      </c>
      <c r="BD40" s="120">
        <v>2004</v>
      </c>
      <c r="BE40" s="121">
        <v>2005</v>
      </c>
      <c r="BF40" s="121">
        <v>2006</v>
      </c>
      <c r="BG40" s="121">
        <v>2007</v>
      </c>
      <c r="BH40" s="123">
        <v>2008</v>
      </c>
      <c r="BI40" s="123">
        <v>2009</v>
      </c>
      <c r="BJ40" s="123">
        <v>2010</v>
      </c>
      <c r="BK40" s="123">
        <v>2011</v>
      </c>
      <c r="BL40" s="123">
        <v>2012</v>
      </c>
      <c r="BM40" s="158">
        <v>1922</v>
      </c>
      <c r="BN40" s="121">
        <v>1923</v>
      </c>
      <c r="BO40" s="123">
        <v>1924</v>
      </c>
      <c r="BP40" s="121">
        <v>1925</v>
      </c>
      <c r="BQ40" s="121">
        <v>1926</v>
      </c>
      <c r="BR40" s="121">
        <v>1927</v>
      </c>
      <c r="BS40" s="120">
        <v>1928</v>
      </c>
      <c r="BT40" s="121">
        <v>1929</v>
      </c>
      <c r="BU40" s="120">
        <v>1930</v>
      </c>
      <c r="BV40" s="119">
        <v>1931</v>
      </c>
      <c r="BW40" s="120">
        <v>1932</v>
      </c>
      <c r="BX40" s="119">
        <v>1933</v>
      </c>
      <c r="BY40" s="120">
        <v>1934</v>
      </c>
      <c r="BZ40" s="120">
        <v>1935</v>
      </c>
      <c r="CA40" s="121">
        <v>1936</v>
      </c>
      <c r="CB40" s="123">
        <v>1937</v>
      </c>
      <c r="CC40" s="123">
        <v>1938</v>
      </c>
      <c r="CD40" s="123">
        <v>1939</v>
      </c>
      <c r="CE40" s="123">
        <v>1940</v>
      </c>
      <c r="CF40" s="121">
        <v>1941</v>
      </c>
      <c r="CG40" s="121">
        <v>1942</v>
      </c>
      <c r="CH40" s="121">
        <v>1943</v>
      </c>
      <c r="CI40" s="121">
        <v>1944</v>
      </c>
      <c r="CJ40" s="121">
        <v>1945</v>
      </c>
      <c r="CK40" s="121">
        <v>1946</v>
      </c>
      <c r="CL40" s="121">
        <v>1947</v>
      </c>
      <c r="CM40" s="121">
        <v>1948</v>
      </c>
      <c r="CN40" s="121">
        <v>1949</v>
      </c>
      <c r="CO40" s="121">
        <v>1950</v>
      </c>
    </row>
    <row r="41" spans="1:93" ht="14.25" thickBot="1" x14ac:dyDescent="0.3">
      <c r="B41" s="13">
        <v>2045</v>
      </c>
      <c r="C41" s="121">
        <v>1952</v>
      </c>
      <c r="D41" s="121">
        <v>1953</v>
      </c>
      <c r="E41" s="121">
        <v>1954</v>
      </c>
      <c r="F41" s="121">
        <v>1955</v>
      </c>
      <c r="G41" s="123">
        <v>1956</v>
      </c>
      <c r="H41" s="123">
        <v>1957</v>
      </c>
      <c r="I41" s="123">
        <v>1958</v>
      </c>
      <c r="J41" s="123">
        <v>1959</v>
      </c>
      <c r="K41" s="123">
        <v>1960</v>
      </c>
      <c r="L41" s="123">
        <v>1961</v>
      </c>
      <c r="M41" s="123">
        <v>1962</v>
      </c>
      <c r="N41" s="123">
        <v>1963</v>
      </c>
      <c r="O41" s="127">
        <v>1964</v>
      </c>
      <c r="P41" s="127">
        <v>1965</v>
      </c>
      <c r="Q41" s="123">
        <v>1966</v>
      </c>
      <c r="R41" s="123">
        <v>1967</v>
      </c>
      <c r="S41" s="127">
        <v>1968</v>
      </c>
      <c r="T41" s="123">
        <v>1969</v>
      </c>
      <c r="U41" s="123">
        <v>1970</v>
      </c>
      <c r="V41" s="123">
        <v>1971</v>
      </c>
      <c r="W41" s="123">
        <v>1972</v>
      </c>
      <c r="X41" s="123">
        <v>1973</v>
      </c>
      <c r="Y41" s="123">
        <v>1974</v>
      </c>
      <c r="Z41" s="123">
        <v>1975</v>
      </c>
      <c r="AA41" s="123">
        <v>1976</v>
      </c>
      <c r="AB41" s="127">
        <v>1977</v>
      </c>
      <c r="AC41" s="127">
        <v>1978</v>
      </c>
      <c r="AD41" s="123">
        <v>1979</v>
      </c>
      <c r="AE41" s="123">
        <v>1980</v>
      </c>
      <c r="AF41" s="123">
        <v>1981</v>
      </c>
      <c r="AG41" s="123">
        <v>1982</v>
      </c>
      <c r="AH41" s="123">
        <v>1983</v>
      </c>
      <c r="AI41" s="123">
        <v>1984</v>
      </c>
      <c r="AJ41" s="121">
        <v>1985</v>
      </c>
      <c r="AK41" s="119">
        <v>1986</v>
      </c>
      <c r="AL41" s="122">
        <v>1987</v>
      </c>
      <c r="AM41" s="122">
        <v>1988</v>
      </c>
      <c r="AN41" s="119">
        <v>1989</v>
      </c>
      <c r="AO41" s="119">
        <v>1990</v>
      </c>
      <c r="AP41" s="119">
        <v>1991</v>
      </c>
      <c r="AQ41" s="119">
        <v>1992</v>
      </c>
      <c r="AR41" s="119">
        <v>1993</v>
      </c>
      <c r="AS41" s="119">
        <v>1994</v>
      </c>
      <c r="AT41" s="119">
        <v>1995</v>
      </c>
      <c r="AU41" s="119">
        <v>1996</v>
      </c>
      <c r="AV41" s="119">
        <v>1997</v>
      </c>
      <c r="AW41" s="119">
        <v>1998</v>
      </c>
      <c r="AX41" s="119">
        <v>1999</v>
      </c>
      <c r="AY41" s="119">
        <v>2000</v>
      </c>
      <c r="AZ41" s="119">
        <v>2001</v>
      </c>
      <c r="BA41" s="119">
        <v>2002</v>
      </c>
      <c r="BB41" s="120">
        <v>2003</v>
      </c>
      <c r="BC41" s="120">
        <v>2004</v>
      </c>
      <c r="BD41" s="121">
        <v>2005</v>
      </c>
      <c r="BE41" s="121">
        <v>2006</v>
      </c>
      <c r="BF41" s="121">
        <v>2007</v>
      </c>
      <c r="BG41" s="123">
        <v>2008</v>
      </c>
      <c r="BH41" s="123">
        <v>2009</v>
      </c>
      <c r="BI41" s="123">
        <v>2010</v>
      </c>
      <c r="BJ41" s="123">
        <v>2011</v>
      </c>
      <c r="BK41" s="123">
        <v>2012</v>
      </c>
      <c r="BL41" s="158">
        <v>1922</v>
      </c>
      <c r="BM41" s="123">
        <v>1923</v>
      </c>
      <c r="BN41" s="121">
        <v>1924</v>
      </c>
      <c r="BO41" s="121">
        <v>1925</v>
      </c>
      <c r="BP41" s="121">
        <v>1926</v>
      </c>
      <c r="BQ41" s="121">
        <v>1927</v>
      </c>
      <c r="BR41" s="120">
        <v>1928</v>
      </c>
      <c r="BS41" s="121">
        <v>1929</v>
      </c>
      <c r="BT41" s="119">
        <v>1930</v>
      </c>
      <c r="BU41" s="119">
        <v>1931</v>
      </c>
      <c r="BV41" s="119">
        <v>1932</v>
      </c>
      <c r="BW41" s="119">
        <v>1933</v>
      </c>
      <c r="BX41" s="119">
        <v>1934</v>
      </c>
      <c r="BY41" s="120">
        <v>1935</v>
      </c>
      <c r="BZ41" s="120">
        <v>1936</v>
      </c>
      <c r="CA41" s="123">
        <v>1937</v>
      </c>
      <c r="CB41" s="123">
        <v>1938</v>
      </c>
      <c r="CC41" s="123">
        <v>1939</v>
      </c>
      <c r="CD41" s="123">
        <v>1940</v>
      </c>
      <c r="CE41" s="123">
        <v>1941</v>
      </c>
      <c r="CF41" s="121">
        <v>1942</v>
      </c>
      <c r="CG41" s="121">
        <v>1943</v>
      </c>
      <c r="CH41" s="121">
        <v>1944</v>
      </c>
      <c r="CI41" s="121">
        <v>1945</v>
      </c>
      <c r="CJ41" s="121">
        <v>1946</v>
      </c>
      <c r="CK41" s="121">
        <v>1947</v>
      </c>
      <c r="CL41" s="121">
        <v>1948</v>
      </c>
      <c r="CM41" s="121">
        <v>1949</v>
      </c>
      <c r="CN41" s="121">
        <v>1950</v>
      </c>
      <c r="CO41" s="121">
        <v>1951</v>
      </c>
    </row>
    <row r="42" spans="1:93" ht="14.25" thickBot="1" x14ac:dyDescent="0.3">
      <c r="B42" s="13">
        <v>2046</v>
      </c>
      <c r="C42" s="121">
        <v>1953</v>
      </c>
      <c r="D42" s="121">
        <v>1954</v>
      </c>
      <c r="E42" s="121">
        <v>1955</v>
      </c>
      <c r="F42" s="123">
        <v>1956</v>
      </c>
      <c r="G42" s="123">
        <v>1957</v>
      </c>
      <c r="H42" s="123">
        <v>1958</v>
      </c>
      <c r="I42" s="123">
        <v>1959</v>
      </c>
      <c r="J42" s="123">
        <v>1960</v>
      </c>
      <c r="K42" s="123">
        <v>1961</v>
      </c>
      <c r="L42" s="123">
        <v>1962</v>
      </c>
      <c r="M42" s="123">
        <v>1963</v>
      </c>
      <c r="N42" s="127">
        <v>1964</v>
      </c>
      <c r="O42" s="127">
        <v>1965</v>
      </c>
      <c r="P42" s="123">
        <v>1966</v>
      </c>
      <c r="Q42" s="123">
        <v>1967</v>
      </c>
      <c r="R42" s="123">
        <v>1968</v>
      </c>
      <c r="S42" s="123">
        <v>1969</v>
      </c>
      <c r="T42" s="123">
        <v>1970</v>
      </c>
      <c r="U42" s="123">
        <v>1971</v>
      </c>
      <c r="V42" s="123">
        <v>1972</v>
      </c>
      <c r="W42" s="123">
        <v>1973</v>
      </c>
      <c r="X42" s="123">
        <v>1974</v>
      </c>
      <c r="Y42" s="123">
        <v>1975</v>
      </c>
      <c r="Z42" s="123">
        <v>1976</v>
      </c>
      <c r="AA42" s="127">
        <v>1977</v>
      </c>
      <c r="AB42" s="127">
        <v>1978</v>
      </c>
      <c r="AC42" s="123">
        <v>1979</v>
      </c>
      <c r="AD42" s="123">
        <v>1980</v>
      </c>
      <c r="AE42" s="123">
        <v>1981</v>
      </c>
      <c r="AF42" s="123">
        <v>1982</v>
      </c>
      <c r="AG42" s="123">
        <v>1983</v>
      </c>
      <c r="AH42" s="123">
        <v>1984</v>
      </c>
      <c r="AI42" s="123">
        <v>1985</v>
      </c>
      <c r="AJ42" s="119">
        <v>1986</v>
      </c>
      <c r="AK42" s="122">
        <v>1987</v>
      </c>
      <c r="AL42" s="122">
        <v>1988</v>
      </c>
      <c r="AM42" s="119">
        <v>1989</v>
      </c>
      <c r="AN42" s="119">
        <v>1990</v>
      </c>
      <c r="AO42" s="119">
        <v>1991</v>
      </c>
      <c r="AP42" s="119">
        <v>1992</v>
      </c>
      <c r="AQ42" s="119">
        <v>1993</v>
      </c>
      <c r="AR42" s="119">
        <v>1994</v>
      </c>
      <c r="AS42" s="119">
        <v>1995</v>
      </c>
      <c r="AT42" s="119">
        <v>1996</v>
      </c>
      <c r="AU42" s="119">
        <v>1997</v>
      </c>
      <c r="AV42" s="119">
        <v>1998</v>
      </c>
      <c r="AW42" s="119">
        <v>1999</v>
      </c>
      <c r="AX42" s="119">
        <v>2000</v>
      </c>
      <c r="AY42" s="119">
        <v>2001</v>
      </c>
      <c r="AZ42" s="120">
        <v>2002</v>
      </c>
      <c r="BA42" s="120">
        <v>2003</v>
      </c>
      <c r="BB42" s="120">
        <v>2004</v>
      </c>
      <c r="BC42" s="121">
        <v>2005</v>
      </c>
      <c r="BD42" s="121">
        <v>2006</v>
      </c>
      <c r="BE42" s="123">
        <v>2007</v>
      </c>
      <c r="BF42" s="123">
        <v>2008</v>
      </c>
      <c r="BG42" s="123">
        <v>2009</v>
      </c>
      <c r="BH42" s="123">
        <v>2010</v>
      </c>
      <c r="BI42" s="123">
        <v>2011</v>
      </c>
      <c r="BJ42" s="123">
        <v>2012</v>
      </c>
      <c r="BK42" s="158">
        <v>1922</v>
      </c>
      <c r="BL42" s="123">
        <v>1923</v>
      </c>
      <c r="BM42" s="123">
        <v>1924</v>
      </c>
      <c r="BN42" s="121">
        <v>1925</v>
      </c>
      <c r="BO42" s="121">
        <v>1926</v>
      </c>
      <c r="BP42" s="121">
        <v>1927</v>
      </c>
      <c r="BQ42" s="121">
        <v>1928</v>
      </c>
      <c r="BR42" s="121">
        <v>1929</v>
      </c>
      <c r="BS42" s="120">
        <v>1930</v>
      </c>
      <c r="BT42" s="119">
        <v>1931</v>
      </c>
      <c r="BU42" s="119">
        <v>1932</v>
      </c>
      <c r="BV42" s="119">
        <v>1933</v>
      </c>
      <c r="BW42" s="119">
        <v>1934</v>
      </c>
      <c r="BX42" s="120">
        <v>1935</v>
      </c>
      <c r="BY42" s="121">
        <v>1936</v>
      </c>
      <c r="BZ42" s="123">
        <v>1937</v>
      </c>
      <c r="CA42" s="123">
        <v>1938</v>
      </c>
      <c r="CB42" s="123">
        <v>1939</v>
      </c>
      <c r="CC42" s="123">
        <v>1940</v>
      </c>
      <c r="CD42" s="123">
        <v>1941</v>
      </c>
      <c r="CE42" s="123">
        <v>1942</v>
      </c>
      <c r="CF42" s="121">
        <v>1943</v>
      </c>
      <c r="CG42" s="121">
        <v>1944</v>
      </c>
      <c r="CH42" s="121">
        <v>1945</v>
      </c>
      <c r="CI42" s="121">
        <v>1946</v>
      </c>
      <c r="CJ42" s="121">
        <v>1947</v>
      </c>
      <c r="CK42" s="121">
        <v>1948</v>
      </c>
      <c r="CL42" s="121">
        <v>1949</v>
      </c>
      <c r="CM42" s="121">
        <v>1950</v>
      </c>
      <c r="CN42" s="121">
        <v>1951</v>
      </c>
      <c r="CO42" s="123">
        <v>1952</v>
      </c>
    </row>
    <row r="43" spans="1:93" ht="14.25" thickBot="1" x14ac:dyDescent="0.3">
      <c r="B43" s="13">
        <v>2047</v>
      </c>
      <c r="C43" s="121">
        <v>1954</v>
      </c>
      <c r="D43" s="121">
        <v>1955</v>
      </c>
      <c r="E43" s="123">
        <v>1956</v>
      </c>
      <c r="F43" s="123">
        <v>1957</v>
      </c>
      <c r="G43" s="123">
        <v>1958</v>
      </c>
      <c r="H43" s="123">
        <v>1959</v>
      </c>
      <c r="I43" s="123">
        <v>1960</v>
      </c>
      <c r="J43" s="123">
        <v>1961</v>
      </c>
      <c r="K43" s="123">
        <v>1962</v>
      </c>
      <c r="L43" s="123">
        <v>1963</v>
      </c>
      <c r="M43" s="127">
        <v>1964</v>
      </c>
      <c r="N43" s="127">
        <v>1965</v>
      </c>
      <c r="O43" s="123">
        <v>1966</v>
      </c>
      <c r="P43" s="123">
        <v>1967</v>
      </c>
      <c r="Q43" s="127">
        <v>1968</v>
      </c>
      <c r="R43" s="123">
        <v>1969</v>
      </c>
      <c r="S43" s="123">
        <v>1970</v>
      </c>
      <c r="T43" s="123">
        <v>1971</v>
      </c>
      <c r="U43" s="123">
        <v>1972</v>
      </c>
      <c r="V43" s="123">
        <v>1973</v>
      </c>
      <c r="W43" s="123">
        <v>1974</v>
      </c>
      <c r="X43" s="123">
        <v>1975</v>
      </c>
      <c r="Y43" s="123">
        <v>1976</v>
      </c>
      <c r="Z43" s="127">
        <v>1977</v>
      </c>
      <c r="AA43" s="127">
        <v>1978</v>
      </c>
      <c r="AB43" s="123">
        <v>1979</v>
      </c>
      <c r="AC43" s="123">
        <v>1980</v>
      </c>
      <c r="AD43" s="123">
        <v>1981</v>
      </c>
      <c r="AE43" s="123">
        <v>1982</v>
      </c>
      <c r="AF43" s="123">
        <v>1983</v>
      </c>
      <c r="AG43" s="123">
        <v>1984</v>
      </c>
      <c r="AH43" s="123">
        <v>1985</v>
      </c>
      <c r="AI43" s="119">
        <v>1986</v>
      </c>
      <c r="AJ43" s="122">
        <v>1987</v>
      </c>
      <c r="AK43" s="122">
        <v>1988</v>
      </c>
      <c r="AL43" s="122">
        <v>1989</v>
      </c>
      <c r="AM43" s="119">
        <v>1990</v>
      </c>
      <c r="AN43" s="119">
        <v>1991</v>
      </c>
      <c r="AO43" s="119">
        <v>1992</v>
      </c>
      <c r="AP43" s="119">
        <v>1993</v>
      </c>
      <c r="AQ43" s="119">
        <v>1994</v>
      </c>
      <c r="AR43" s="119">
        <v>1995</v>
      </c>
      <c r="AS43" s="119">
        <v>1996</v>
      </c>
      <c r="AT43" s="119">
        <v>1997</v>
      </c>
      <c r="AU43" s="119">
        <v>1998</v>
      </c>
      <c r="AV43" s="119">
        <v>1999</v>
      </c>
      <c r="AW43" s="119">
        <v>2000</v>
      </c>
      <c r="AX43" s="119">
        <v>2001</v>
      </c>
      <c r="AY43" s="120">
        <v>2002</v>
      </c>
      <c r="AZ43" s="120">
        <v>2003</v>
      </c>
      <c r="BA43" s="120">
        <v>2004</v>
      </c>
      <c r="BB43" s="121">
        <v>2005</v>
      </c>
      <c r="BC43" s="121">
        <v>2006</v>
      </c>
      <c r="BD43" s="121">
        <v>2007</v>
      </c>
      <c r="BE43" s="123">
        <v>2008</v>
      </c>
      <c r="BF43" s="123">
        <v>2009</v>
      </c>
      <c r="BG43" s="123">
        <v>2010</v>
      </c>
      <c r="BH43" s="123">
        <v>2011</v>
      </c>
      <c r="BI43" s="123">
        <v>2012</v>
      </c>
      <c r="BJ43" s="158">
        <v>1922</v>
      </c>
      <c r="BK43" s="123">
        <v>1923</v>
      </c>
      <c r="BL43" s="123">
        <v>1924</v>
      </c>
      <c r="BM43" s="123">
        <v>1925</v>
      </c>
      <c r="BN43" s="121">
        <v>1926</v>
      </c>
      <c r="BO43" s="121">
        <v>1927</v>
      </c>
      <c r="BP43" s="121">
        <v>1928</v>
      </c>
      <c r="BQ43" s="121">
        <v>1929</v>
      </c>
      <c r="BR43" s="121">
        <v>1930</v>
      </c>
      <c r="BS43" s="119">
        <v>1931</v>
      </c>
      <c r="BT43" s="119">
        <v>1932</v>
      </c>
      <c r="BU43" s="119">
        <v>1933</v>
      </c>
      <c r="BV43" s="119">
        <v>1934</v>
      </c>
      <c r="BW43" s="120">
        <v>1935</v>
      </c>
      <c r="BX43" s="120">
        <v>1936</v>
      </c>
      <c r="BY43" s="123">
        <v>1937</v>
      </c>
      <c r="BZ43" s="123">
        <v>1938</v>
      </c>
      <c r="CA43" s="123">
        <v>1939</v>
      </c>
      <c r="CB43" s="123">
        <v>1940</v>
      </c>
      <c r="CC43" s="123">
        <v>1941</v>
      </c>
      <c r="CD43" s="123">
        <v>1942</v>
      </c>
      <c r="CE43" s="123">
        <v>1943</v>
      </c>
      <c r="CF43" s="121">
        <v>1944</v>
      </c>
      <c r="CG43" s="121">
        <v>1945</v>
      </c>
      <c r="CH43" s="121">
        <v>1946</v>
      </c>
      <c r="CI43" s="121">
        <v>1947</v>
      </c>
      <c r="CJ43" s="121">
        <v>1948</v>
      </c>
      <c r="CK43" s="121">
        <v>1949</v>
      </c>
      <c r="CL43" s="121">
        <v>1950</v>
      </c>
      <c r="CM43" s="121">
        <v>1951</v>
      </c>
      <c r="CN43" s="121">
        <v>1952</v>
      </c>
      <c r="CO43" s="121">
        <v>1953</v>
      </c>
    </row>
    <row r="44" spans="1:93" ht="14.25" thickBot="1" x14ac:dyDescent="0.3">
      <c r="B44" s="13">
        <v>2048</v>
      </c>
      <c r="C44" s="121">
        <v>1955</v>
      </c>
      <c r="D44" s="121">
        <v>1956</v>
      </c>
      <c r="E44" s="123">
        <v>1957</v>
      </c>
      <c r="F44" s="123">
        <v>1958</v>
      </c>
      <c r="G44" s="123">
        <v>1959</v>
      </c>
      <c r="H44" s="123">
        <v>1960</v>
      </c>
      <c r="I44" s="123">
        <v>1961</v>
      </c>
      <c r="J44" s="123">
        <v>1962</v>
      </c>
      <c r="K44" s="123">
        <v>1963</v>
      </c>
      <c r="L44" s="127">
        <v>1964</v>
      </c>
      <c r="M44" s="127">
        <v>1965</v>
      </c>
      <c r="N44" s="123">
        <v>1966</v>
      </c>
      <c r="O44" s="123">
        <v>1967</v>
      </c>
      <c r="P44" s="127">
        <v>1968</v>
      </c>
      <c r="Q44" s="123">
        <v>1969</v>
      </c>
      <c r="R44" s="123">
        <v>1970</v>
      </c>
      <c r="S44" s="123">
        <v>1971</v>
      </c>
      <c r="T44" s="123">
        <v>1972</v>
      </c>
      <c r="U44" s="123">
        <v>1973</v>
      </c>
      <c r="V44" s="123">
        <v>1974</v>
      </c>
      <c r="W44" s="123">
        <v>1975</v>
      </c>
      <c r="X44" s="123">
        <v>1976</v>
      </c>
      <c r="Y44" s="127">
        <v>1977</v>
      </c>
      <c r="Z44" s="127">
        <v>1978</v>
      </c>
      <c r="AA44" s="123">
        <v>1979</v>
      </c>
      <c r="AB44" s="123">
        <v>1980</v>
      </c>
      <c r="AC44" s="123">
        <v>1981</v>
      </c>
      <c r="AD44" s="123">
        <v>1982</v>
      </c>
      <c r="AE44" s="123">
        <v>1983</v>
      </c>
      <c r="AF44" s="123">
        <v>1984</v>
      </c>
      <c r="AG44" s="123">
        <v>1985</v>
      </c>
      <c r="AH44" s="119">
        <v>1986</v>
      </c>
      <c r="AI44" s="119">
        <v>1987</v>
      </c>
      <c r="AJ44" s="122">
        <v>1988</v>
      </c>
      <c r="AK44" s="122">
        <v>1989</v>
      </c>
      <c r="AL44" s="119">
        <v>1990</v>
      </c>
      <c r="AM44" s="119">
        <v>1991</v>
      </c>
      <c r="AN44" s="119">
        <v>1992</v>
      </c>
      <c r="AO44" s="119">
        <v>1993</v>
      </c>
      <c r="AP44" s="119">
        <v>1994</v>
      </c>
      <c r="AQ44" s="119">
        <v>1995</v>
      </c>
      <c r="AR44" s="119">
        <v>1996</v>
      </c>
      <c r="AS44" s="119">
        <v>1997</v>
      </c>
      <c r="AT44" s="119">
        <v>1998</v>
      </c>
      <c r="AU44" s="119">
        <v>1999</v>
      </c>
      <c r="AV44" s="119">
        <v>2000</v>
      </c>
      <c r="AW44" s="119">
        <v>2001</v>
      </c>
      <c r="AX44" s="120">
        <v>2002</v>
      </c>
      <c r="AY44" s="120">
        <v>2003</v>
      </c>
      <c r="AZ44" s="120">
        <v>2004</v>
      </c>
      <c r="BA44" s="121">
        <v>2005</v>
      </c>
      <c r="BB44" s="121">
        <v>2006</v>
      </c>
      <c r="BC44" s="121">
        <v>2007</v>
      </c>
      <c r="BD44" s="123">
        <v>2008</v>
      </c>
      <c r="BE44" s="123">
        <v>2009</v>
      </c>
      <c r="BF44" s="123">
        <v>2010</v>
      </c>
      <c r="BG44" s="123">
        <v>2011</v>
      </c>
      <c r="BH44" s="123">
        <v>2012</v>
      </c>
      <c r="BI44" s="158">
        <v>1922</v>
      </c>
      <c r="BJ44" s="123">
        <v>1923</v>
      </c>
      <c r="BK44" s="123">
        <v>1924</v>
      </c>
      <c r="BL44" s="123">
        <v>1925</v>
      </c>
      <c r="BM44" s="123">
        <v>1926</v>
      </c>
      <c r="BN44" s="121">
        <v>1927</v>
      </c>
      <c r="BO44" s="120">
        <v>1928</v>
      </c>
      <c r="BP44" s="121">
        <v>1929</v>
      </c>
      <c r="BQ44" s="121">
        <v>1930</v>
      </c>
      <c r="BR44" s="121">
        <v>1931</v>
      </c>
      <c r="BS44" s="120">
        <v>1932</v>
      </c>
      <c r="BT44" s="119">
        <v>1933</v>
      </c>
      <c r="BU44" s="120">
        <v>1934</v>
      </c>
      <c r="BV44" s="120">
        <v>1935</v>
      </c>
      <c r="BW44" s="120">
        <v>1936</v>
      </c>
      <c r="BX44" s="123">
        <v>1937</v>
      </c>
      <c r="BY44" s="123">
        <v>1938</v>
      </c>
      <c r="BZ44" s="123">
        <v>1939</v>
      </c>
      <c r="CA44" s="123">
        <v>1940</v>
      </c>
      <c r="CB44" s="123">
        <v>1941</v>
      </c>
      <c r="CC44" s="123">
        <v>1942</v>
      </c>
      <c r="CD44" s="123">
        <v>1943</v>
      </c>
      <c r="CE44" s="123">
        <v>1944</v>
      </c>
      <c r="CF44" s="121">
        <v>1945</v>
      </c>
      <c r="CG44" s="121">
        <v>1946</v>
      </c>
      <c r="CH44" s="121">
        <v>1947</v>
      </c>
      <c r="CI44" s="121">
        <v>1948</v>
      </c>
      <c r="CJ44" s="123">
        <v>1949</v>
      </c>
      <c r="CK44" s="121">
        <v>1950</v>
      </c>
      <c r="CL44" s="121">
        <v>1951</v>
      </c>
      <c r="CM44" s="121">
        <v>1952</v>
      </c>
      <c r="CN44" s="121">
        <v>1953</v>
      </c>
      <c r="CO44" s="121">
        <v>1954</v>
      </c>
    </row>
    <row r="45" spans="1:93" ht="14.25" thickBot="1" x14ac:dyDescent="0.3">
      <c r="B45" s="13">
        <v>2049</v>
      </c>
      <c r="C45" s="121">
        <v>1956</v>
      </c>
      <c r="D45" s="123">
        <v>1957</v>
      </c>
      <c r="E45" s="123">
        <v>1958</v>
      </c>
      <c r="F45" s="123">
        <v>1959</v>
      </c>
      <c r="G45" s="123">
        <v>1960</v>
      </c>
      <c r="H45" s="123">
        <v>1961</v>
      </c>
      <c r="I45" s="123">
        <v>1962</v>
      </c>
      <c r="J45" s="123">
        <v>1963</v>
      </c>
      <c r="K45" s="127">
        <v>1964</v>
      </c>
      <c r="L45" s="127">
        <v>1965</v>
      </c>
      <c r="M45" s="123">
        <v>1966</v>
      </c>
      <c r="N45" s="123">
        <v>1967</v>
      </c>
      <c r="O45" s="127">
        <v>1968</v>
      </c>
      <c r="P45" s="123">
        <v>1969</v>
      </c>
      <c r="Q45" s="123">
        <v>1970</v>
      </c>
      <c r="R45" s="123">
        <v>1971</v>
      </c>
      <c r="S45" s="123">
        <v>1972</v>
      </c>
      <c r="T45" s="123">
        <v>1973</v>
      </c>
      <c r="U45" s="123">
        <v>1974</v>
      </c>
      <c r="V45" s="123">
        <v>1975</v>
      </c>
      <c r="W45" s="123">
        <v>1976</v>
      </c>
      <c r="X45" s="127">
        <v>1977</v>
      </c>
      <c r="Y45" s="127">
        <v>1978</v>
      </c>
      <c r="Z45" s="123">
        <v>1979</v>
      </c>
      <c r="AA45" s="123">
        <v>1980</v>
      </c>
      <c r="AB45" s="123">
        <v>1981</v>
      </c>
      <c r="AC45" s="123">
        <v>1982</v>
      </c>
      <c r="AD45" s="123">
        <v>1983</v>
      </c>
      <c r="AE45" s="123">
        <v>1984</v>
      </c>
      <c r="AF45" s="123">
        <v>1985</v>
      </c>
      <c r="AG45" s="119">
        <v>1986</v>
      </c>
      <c r="AH45" s="119">
        <v>1987</v>
      </c>
      <c r="AI45" s="122">
        <v>1988</v>
      </c>
      <c r="AJ45" s="119">
        <v>1989</v>
      </c>
      <c r="AK45" s="119">
        <v>1990</v>
      </c>
      <c r="AL45" s="119">
        <v>1991</v>
      </c>
      <c r="AM45" s="119">
        <v>1992</v>
      </c>
      <c r="AN45" s="119">
        <v>1993</v>
      </c>
      <c r="AO45" s="119">
        <v>1994</v>
      </c>
      <c r="AP45" s="119">
        <v>1995</v>
      </c>
      <c r="AQ45" s="119">
        <v>1996</v>
      </c>
      <c r="AR45" s="119">
        <v>1997</v>
      </c>
      <c r="AS45" s="119">
        <v>1998</v>
      </c>
      <c r="AT45" s="119">
        <v>1999</v>
      </c>
      <c r="AU45" s="119">
        <v>2000</v>
      </c>
      <c r="AV45" s="119">
        <v>2001</v>
      </c>
      <c r="AW45" s="120">
        <v>2002</v>
      </c>
      <c r="AX45" s="120">
        <v>2003</v>
      </c>
      <c r="AY45" s="120">
        <v>2004</v>
      </c>
      <c r="AZ45" s="121">
        <v>2005</v>
      </c>
      <c r="BA45" s="121">
        <v>2006</v>
      </c>
      <c r="BB45" s="121">
        <v>2007</v>
      </c>
      <c r="BC45" s="123">
        <v>2008</v>
      </c>
      <c r="BD45" s="123">
        <v>2009</v>
      </c>
      <c r="BE45" s="123">
        <v>2010</v>
      </c>
      <c r="BF45" s="123">
        <v>2011</v>
      </c>
      <c r="BG45" s="123">
        <v>2012</v>
      </c>
      <c r="BH45" s="158">
        <v>1922</v>
      </c>
      <c r="BI45" s="123">
        <v>1923</v>
      </c>
      <c r="BJ45" s="123">
        <v>1924</v>
      </c>
      <c r="BK45" s="123">
        <v>1925</v>
      </c>
      <c r="BL45" s="123">
        <v>1926</v>
      </c>
      <c r="BM45" s="123">
        <v>1927</v>
      </c>
      <c r="BN45" s="120">
        <v>1928</v>
      </c>
      <c r="BO45" s="121">
        <v>1929</v>
      </c>
      <c r="BP45" s="121">
        <v>1930</v>
      </c>
      <c r="BQ45" s="121">
        <v>1931</v>
      </c>
      <c r="BR45" s="121">
        <v>1932</v>
      </c>
      <c r="BS45" s="119">
        <v>1933</v>
      </c>
      <c r="BT45" s="119">
        <v>1934</v>
      </c>
      <c r="BU45" s="120">
        <v>1935</v>
      </c>
      <c r="BV45" s="120">
        <v>1936</v>
      </c>
      <c r="BW45" s="123">
        <v>1937</v>
      </c>
      <c r="BX45" s="123">
        <v>1938</v>
      </c>
      <c r="BY45" s="123">
        <v>1939</v>
      </c>
      <c r="BZ45" s="123">
        <v>1940</v>
      </c>
      <c r="CA45" s="123">
        <v>1941</v>
      </c>
      <c r="CB45" s="123">
        <v>1942</v>
      </c>
      <c r="CC45" s="123">
        <v>1943</v>
      </c>
      <c r="CD45" s="123">
        <v>1944</v>
      </c>
      <c r="CE45" s="123">
        <v>1945</v>
      </c>
      <c r="CF45" s="121">
        <v>1946</v>
      </c>
      <c r="CG45" s="121">
        <v>1947</v>
      </c>
      <c r="CH45" s="123">
        <v>1948</v>
      </c>
      <c r="CI45" s="123">
        <v>1949</v>
      </c>
      <c r="CJ45" s="121">
        <v>1950</v>
      </c>
      <c r="CK45" s="121">
        <v>1951</v>
      </c>
      <c r="CL45" s="121">
        <v>1952</v>
      </c>
      <c r="CM45" s="123">
        <v>1953</v>
      </c>
      <c r="CN45" s="121">
        <v>1954</v>
      </c>
      <c r="CO45" s="121">
        <v>1955</v>
      </c>
    </row>
    <row r="46" spans="1:93" x14ac:dyDescent="0.25">
      <c r="B46" s="13">
        <v>2050</v>
      </c>
      <c r="C46" s="123">
        <v>1957</v>
      </c>
      <c r="D46" s="123">
        <v>1958</v>
      </c>
      <c r="E46" s="123">
        <v>1959</v>
      </c>
      <c r="F46" s="123">
        <v>1960</v>
      </c>
      <c r="G46" s="123">
        <v>1961</v>
      </c>
      <c r="H46" s="123">
        <v>1962</v>
      </c>
      <c r="I46" s="123">
        <v>1963</v>
      </c>
      <c r="J46" s="127">
        <v>1964</v>
      </c>
      <c r="K46" s="127">
        <v>1965</v>
      </c>
      <c r="L46" s="123">
        <v>1966</v>
      </c>
      <c r="M46" s="123">
        <v>1967</v>
      </c>
      <c r="N46" s="127">
        <v>1968</v>
      </c>
      <c r="O46" s="123">
        <v>1969</v>
      </c>
      <c r="P46" s="127">
        <v>1970</v>
      </c>
      <c r="Q46" s="123">
        <v>1971</v>
      </c>
      <c r="R46" s="123">
        <v>1972</v>
      </c>
      <c r="S46" s="123">
        <v>1973</v>
      </c>
      <c r="T46" s="123">
        <v>1974</v>
      </c>
      <c r="U46" s="123">
        <v>1975</v>
      </c>
      <c r="V46" s="123">
        <v>1976</v>
      </c>
      <c r="W46" s="127">
        <v>1977</v>
      </c>
      <c r="X46" s="127">
        <v>1978</v>
      </c>
      <c r="Y46" s="123">
        <v>1979</v>
      </c>
      <c r="Z46" s="123">
        <v>1980</v>
      </c>
      <c r="AA46" s="123">
        <v>1981</v>
      </c>
      <c r="AB46" s="123">
        <v>1982</v>
      </c>
      <c r="AC46" s="123">
        <v>1983</v>
      </c>
      <c r="AD46" s="123">
        <v>1984</v>
      </c>
      <c r="AE46" s="123">
        <v>1985</v>
      </c>
      <c r="AF46" s="119">
        <v>1986</v>
      </c>
      <c r="AG46" s="119">
        <v>1987</v>
      </c>
      <c r="AH46" s="122">
        <v>1988</v>
      </c>
      <c r="AI46" s="119">
        <v>1989</v>
      </c>
      <c r="AJ46" s="119">
        <v>1990</v>
      </c>
      <c r="AK46" s="119">
        <v>1991</v>
      </c>
      <c r="AL46" s="119">
        <v>1992</v>
      </c>
      <c r="AM46" s="119">
        <v>1993</v>
      </c>
      <c r="AN46" s="119">
        <v>1994</v>
      </c>
      <c r="AO46" s="119">
        <v>1995</v>
      </c>
      <c r="AP46" s="119">
        <v>1996</v>
      </c>
      <c r="AQ46" s="119">
        <v>1997</v>
      </c>
      <c r="AR46" s="120">
        <v>1998</v>
      </c>
      <c r="AS46" s="119">
        <v>1999</v>
      </c>
      <c r="AT46" s="119">
        <v>2000</v>
      </c>
      <c r="AU46" s="119">
        <v>2001</v>
      </c>
      <c r="AV46" s="120">
        <v>2002</v>
      </c>
      <c r="AW46" s="120">
        <v>2003</v>
      </c>
      <c r="AX46" s="120">
        <v>2004</v>
      </c>
      <c r="AY46" s="121">
        <v>2005</v>
      </c>
      <c r="AZ46" s="121">
        <v>2006</v>
      </c>
      <c r="BA46" s="121">
        <v>2007</v>
      </c>
      <c r="BB46" s="123">
        <v>2008</v>
      </c>
      <c r="BC46" s="123">
        <v>2009</v>
      </c>
      <c r="BD46" s="123">
        <v>2010</v>
      </c>
      <c r="BE46" s="123">
        <v>2011</v>
      </c>
      <c r="BF46" s="123">
        <v>2012</v>
      </c>
      <c r="BG46" s="158">
        <v>1922</v>
      </c>
      <c r="BH46" s="123">
        <v>1923</v>
      </c>
      <c r="BI46" s="123">
        <v>1924</v>
      </c>
      <c r="BJ46" s="123">
        <v>1925</v>
      </c>
      <c r="BK46" s="123">
        <v>1926</v>
      </c>
      <c r="BL46" s="123">
        <v>1927</v>
      </c>
      <c r="BM46" s="121">
        <v>1928</v>
      </c>
      <c r="BN46" s="121">
        <v>1929</v>
      </c>
      <c r="BO46" s="121">
        <v>1930</v>
      </c>
      <c r="BP46" s="121">
        <v>1931</v>
      </c>
      <c r="BQ46" s="121">
        <v>1932</v>
      </c>
      <c r="BR46" s="120">
        <v>1933</v>
      </c>
      <c r="BS46" s="119">
        <v>1934</v>
      </c>
      <c r="BT46" s="120">
        <v>1935</v>
      </c>
      <c r="BU46" s="120">
        <v>1936</v>
      </c>
      <c r="BV46" s="123">
        <v>1937</v>
      </c>
      <c r="BW46" s="123">
        <v>1938</v>
      </c>
      <c r="BX46" s="123">
        <v>1939</v>
      </c>
      <c r="BY46" s="123">
        <v>1940</v>
      </c>
      <c r="BZ46" s="123">
        <v>1941</v>
      </c>
      <c r="CA46" s="123">
        <v>1942</v>
      </c>
      <c r="CB46" s="123">
        <v>1943</v>
      </c>
      <c r="CC46" s="123">
        <v>1944</v>
      </c>
      <c r="CD46" s="123">
        <v>1945</v>
      </c>
      <c r="CE46" s="123">
        <v>1946</v>
      </c>
      <c r="CF46" s="121">
        <v>1947</v>
      </c>
      <c r="CG46" s="121">
        <v>1948</v>
      </c>
      <c r="CH46" s="123">
        <v>1949</v>
      </c>
      <c r="CI46" s="121">
        <v>1950</v>
      </c>
      <c r="CJ46" s="121">
        <v>1951</v>
      </c>
      <c r="CK46" s="121">
        <v>1952</v>
      </c>
      <c r="CL46" s="123">
        <v>1953</v>
      </c>
      <c r="CM46" s="123">
        <v>1954</v>
      </c>
      <c r="CN46" s="121">
        <v>1955</v>
      </c>
      <c r="CO46" s="123">
        <v>1956</v>
      </c>
    </row>
    <row r="47" spans="1:93" x14ac:dyDescent="0.25">
      <c r="B47" s="7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10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</row>
    <row r="48" spans="1:93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</row>
    <row r="49" spans="2:44" s="92" customFormat="1" x14ac:dyDescent="0.25"/>
    <row r="50" spans="2:44" x14ac:dyDescent="0.25">
      <c r="B50" s="92"/>
      <c r="C50" s="92"/>
      <c r="D50" s="92"/>
      <c r="E50" s="92"/>
      <c r="AR50" s="92"/>
    </row>
    <row r="51" spans="2:44" x14ac:dyDescent="0.25">
      <c r="B51" s="92"/>
      <c r="C51" s="92"/>
      <c r="D51" s="92"/>
      <c r="E51" s="92"/>
      <c r="AR51" s="92"/>
    </row>
    <row r="52" spans="2:44" x14ac:dyDescent="0.25">
      <c r="B52" s="92"/>
      <c r="C52" s="92"/>
      <c r="D52" s="92"/>
      <c r="E52" s="92"/>
      <c r="AR52" s="92"/>
    </row>
    <row r="53" spans="2:44" x14ac:dyDescent="0.25">
      <c r="B53" s="92"/>
      <c r="C53" s="92"/>
      <c r="D53" s="92"/>
      <c r="E53" s="92"/>
      <c r="AR53" s="9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48"/>
  <sheetViews>
    <sheetView workbookViewId="0">
      <pane xSplit="2" ySplit="10" topLeftCell="C11" activePane="bottomRight" state="frozen"/>
      <selection activeCell="A2" sqref="A2"/>
      <selection pane="topRight" activeCell="A2" sqref="A2"/>
      <selection pane="bottomLeft" activeCell="A2" sqref="A2"/>
      <selection pane="bottomRight" activeCell="C7" sqref="C7"/>
    </sheetView>
  </sheetViews>
  <sheetFormatPr defaultRowHeight="13.5" x14ac:dyDescent="0.25"/>
  <cols>
    <col min="1" max="1" width="2.69921875" style="1" customWidth="1"/>
    <col min="2" max="93" width="10.69921875" style="1" customWidth="1"/>
    <col min="94" max="94" width="2.69921875" style="1" customWidth="1"/>
    <col min="95" max="97" width="10.69921875" style="1" customWidth="1"/>
    <col min="98" max="16384" width="8.796875" style="1"/>
  </cols>
  <sheetData>
    <row r="1" spans="1:97" ht="17.25" thickBot="1" x14ac:dyDescent="0.35">
      <c r="A1" s="20" t="s">
        <v>110</v>
      </c>
      <c r="B1" s="27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131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1"/>
      <c r="CQ1" s="21"/>
      <c r="CR1" s="21"/>
      <c r="CS1" s="21"/>
    </row>
    <row r="2" spans="1:97" x14ac:dyDescent="0.25">
      <c r="A2" s="82"/>
      <c r="B2" s="4"/>
      <c r="C2" s="4" t="s">
        <v>184</v>
      </c>
      <c r="D2" s="4"/>
      <c r="E2" s="4"/>
      <c r="F2" s="4"/>
      <c r="G2" s="4"/>
      <c r="H2" s="4"/>
      <c r="I2" s="4"/>
      <c r="J2" s="4"/>
      <c r="K2" s="4"/>
      <c r="L2" s="4" t="s">
        <v>111</v>
      </c>
      <c r="M2" s="111" t="s">
        <v>225</v>
      </c>
      <c r="N2" s="150" t="s">
        <v>224</v>
      </c>
      <c r="O2" s="112" t="s">
        <v>169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</row>
    <row r="3" spans="1:97" x14ac:dyDescent="0.25">
      <c r="A3" s="4"/>
      <c r="B3" s="4"/>
      <c r="C3" s="4" t="s">
        <v>182</v>
      </c>
      <c r="D3" s="4"/>
      <c r="E3" s="4"/>
      <c r="F3" s="4"/>
      <c r="G3" s="4"/>
      <c r="H3" s="4"/>
      <c r="I3" s="4"/>
      <c r="J3" s="4"/>
      <c r="K3" s="4"/>
      <c r="L3" s="4"/>
      <c r="M3" s="113" t="s">
        <v>164</v>
      </c>
      <c r="N3" s="151" t="s">
        <v>165</v>
      </c>
      <c r="O3" s="137" t="s">
        <v>175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</row>
    <row r="4" spans="1:97" s="128" customFormat="1" x14ac:dyDescent="0.25">
      <c r="A4" s="12"/>
      <c r="B4" s="12"/>
      <c r="C4" s="128" t="s">
        <v>183</v>
      </c>
      <c r="D4" s="12"/>
      <c r="E4" s="12"/>
      <c r="F4" s="12"/>
      <c r="G4" s="12"/>
      <c r="H4" s="12"/>
      <c r="I4" s="12"/>
      <c r="J4" s="12"/>
      <c r="K4" s="12"/>
      <c r="L4" s="12"/>
      <c r="M4" s="114" t="s">
        <v>22</v>
      </c>
      <c r="N4" s="152" t="s">
        <v>166</v>
      </c>
      <c r="O4" s="137" t="s">
        <v>176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</row>
    <row r="5" spans="1:97" s="128" customFormat="1" x14ac:dyDescent="0.25">
      <c r="A5" s="12"/>
      <c r="B5" s="12"/>
      <c r="C5" s="167" t="s">
        <v>185</v>
      </c>
      <c r="D5" s="16"/>
      <c r="E5" s="16"/>
      <c r="F5" s="16"/>
      <c r="G5" s="16"/>
      <c r="H5" s="12"/>
      <c r="I5" s="12"/>
      <c r="J5" s="12"/>
      <c r="K5" s="12"/>
      <c r="L5" s="12"/>
      <c r="M5" s="115" t="s">
        <v>179</v>
      </c>
      <c r="N5" s="153" t="s">
        <v>167</v>
      </c>
      <c r="O5" s="137" t="s">
        <v>177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</row>
    <row r="6" spans="1:97" s="128" customFormat="1" ht="14.25" thickBot="1" x14ac:dyDescent="0.3">
      <c r="A6" s="12"/>
      <c r="B6" s="12"/>
      <c r="C6" s="128" t="s">
        <v>226</v>
      </c>
      <c r="D6" s="16"/>
      <c r="E6" s="16"/>
      <c r="F6" s="16"/>
      <c r="G6" s="16"/>
      <c r="H6" s="12"/>
      <c r="I6" s="12"/>
      <c r="J6" s="12"/>
      <c r="K6" s="12"/>
      <c r="L6" s="12"/>
      <c r="M6" s="116"/>
      <c r="N6" s="154" t="s">
        <v>168</v>
      </c>
      <c r="O6" s="138" t="s">
        <v>178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</row>
    <row r="7" spans="1:97" s="128" customFormat="1" x14ac:dyDescent="0.25">
      <c r="A7" s="12"/>
      <c r="B7" s="12"/>
      <c r="C7" s="16"/>
      <c r="D7" s="16"/>
      <c r="E7" s="16"/>
      <c r="F7" s="16"/>
      <c r="G7" s="16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</row>
    <row r="8" spans="1:97" s="128" customFormat="1" x14ac:dyDescent="0.25">
      <c r="A8" s="12"/>
      <c r="B8" s="12"/>
      <c r="C8" s="16"/>
      <c r="D8" s="16"/>
      <c r="E8" s="16"/>
      <c r="F8" s="16"/>
      <c r="G8" s="16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</row>
    <row r="9" spans="1:97" x14ac:dyDescent="0.25">
      <c r="A9" s="4"/>
      <c r="B9" s="14" t="s">
        <v>23</v>
      </c>
      <c r="C9" s="13"/>
      <c r="D9" s="13"/>
      <c r="E9" s="13"/>
      <c r="F9" s="13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</row>
    <row r="10" spans="1:97" x14ac:dyDescent="0.25">
      <c r="A10" s="4"/>
      <c r="B10" s="14" t="s">
        <v>25</v>
      </c>
      <c r="C10" s="5" t="s">
        <v>27</v>
      </c>
      <c r="D10" s="5" t="s">
        <v>28</v>
      </c>
      <c r="E10" s="5" t="s">
        <v>29</v>
      </c>
      <c r="F10" s="5" t="s">
        <v>30</v>
      </c>
      <c r="G10" s="5" t="s">
        <v>31</v>
      </c>
      <c r="H10" s="5" t="s">
        <v>32</v>
      </c>
      <c r="I10" s="5" t="s">
        <v>33</v>
      </c>
      <c r="J10" s="155" t="s">
        <v>34</v>
      </c>
      <c r="K10" s="155" t="s">
        <v>35</v>
      </c>
      <c r="L10" s="155" t="s">
        <v>36</v>
      </c>
      <c r="M10" s="155" t="s">
        <v>37</v>
      </c>
      <c r="N10" s="155" t="s">
        <v>38</v>
      </c>
      <c r="O10" s="155" t="s">
        <v>39</v>
      </c>
      <c r="P10" s="155" t="s">
        <v>40</v>
      </c>
      <c r="Q10" s="155" t="s">
        <v>41</v>
      </c>
      <c r="R10" s="5" t="s">
        <v>42</v>
      </c>
      <c r="S10" s="155" t="s">
        <v>43</v>
      </c>
      <c r="T10" s="155" t="s">
        <v>44</v>
      </c>
      <c r="U10" s="155" t="s">
        <v>45</v>
      </c>
      <c r="V10" s="5" t="s">
        <v>46</v>
      </c>
      <c r="W10" s="155" t="s">
        <v>47</v>
      </c>
      <c r="X10" s="155" t="s">
        <v>48</v>
      </c>
      <c r="Y10" s="155" t="s">
        <v>49</v>
      </c>
      <c r="Z10" s="155" t="s">
        <v>50</v>
      </c>
      <c r="AA10" s="155" t="s">
        <v>51</v>
      </c>
      <c r="AB10" s="155" t="s">
        <v>52</v>
      </c>
      <c r="AC10" s="155" t="s">
        <v>53</v>
      </c>
      <c r="AD10" s="155" t="s">
        <v>54</v>
      </c>
      <c r="AE10" s="155" t="s">
        <v>55</v>
      </c>
      <c r="AF10" s="155" t="s">
        <v>56</v>
      </c>
      <c r="AG10" s="155" t="s">
        <v>57</v>
      </c>
      <c r="AH10" s="155" t="s">
        <v>58</v>
      </c>
      <c r="AI10" s="155" t="s">
        <v>59</v>
      </c>
      <c r="AJ10" s="5" t="s">
        <v>60</v>
      </c>
      <c r="AK10" s="5" t="s">
        <v>61</v>
      </c>
      <c r="AL10" s="5" t="s">
        <v>62</v>
      </c>
      <c r="AM10" s="5" t="s">
        <v>63</v>
      </c>
      <c r="AN10" s="5" t="s">
        <v>64</v>
      </c>
      <c r="AO10" s="5" t="s">
        <v>65</v>
      </c>
      <c r="AP10" s="5" t="s">
        <v>66</v>
      </c>
      <c r="AQ10" s="5" t="s">
        <v>67</v>
      </c>
      <c r="AR10" s="5" t="s">
        <v>68</v>
      </c>
      <c r="AS10" s="5" t="s">
        <v>69</v>
      </c>
      <c r="AT10" s="5" t="s">
        <v>70</v>
      </c>
      <c r="AU10" s="5" t="s">
        <v>71</v>
      </c>
      <c r="AV10" s="5" t="s">
        <v>72</v>
      </c>
      <c r="AW10" s="5" t="s">
        <v>73</v>
      </c>
      <c r="AX10" s="5" t="s">
        <v>74</v>
      </c>
      <c r="AY10" s="5" t="s">
        <v>75</v>
      </c>
      <c r="AZ10" s="5" t="s">
        <v>76</v>
      </c>
      <c r="BA10" s="5" t="s">
        <v>77</v>
      </c>
      <c r="BB10" s="5" t="s">
        <v>78</v>
      </c>
      <c r="BC10" s="5" t="s">
        <v>79</v>
      </c>
      <c r="BD10" s="5" t="s">
        <v>80</v>
      </c>
      <c r="BE10" s="5" t="s">
        <v>81</v>
      </c>
      <c r="BF10" s="5" t="s">
        <v>82</v>
      </c>
      <c r="BG10" s="5" t="s">
        <v>83</v>
      </c>
      <c r="BH10" s="5" t="s">
        <v>84</v>
      </c>
      <c r="BI10" s="5" t="s">
        <v>85</v>
      </c>
      <c r="BJ10" s="5" t="s">
        <v>86</v>
      </c>
      <c r="BK10" s="5" t="s">
        <v>87</v>
      </c>
      <c r="BL10" s="5" t="s">
        <v>88</v>
      </c>
      <c r="BM10" s="5" t="s">
        <v>89</v>
      </c>
      <c r="BN10" s="5" t="s">
        <v>90</v>
      </c>
      <c r="BO10" s="5" t="s">
        <v>91</v>
      </c>
      <c r="BP10" s="5" t="s">
        <v>92</v>
      </c>
      <c r="BQ10" s="5" t="s">
        <v>93</v>
      </c>
      <c r="BR10" s="5" t="s">
        <v>94</v>
      </c>
      <c r="BS10" s="5" t="s">
        <v>95</v>
      </c>
      <c r="BT10" s="5" t="s">
        <v>96</v>
      </c>
      <c r="BU10" s="5" t="s">
        <v>97</v>
      </c>
      <c r="BV10" s="5" t="s">
        <v>98</v>
      </c>
      <c r="BW10" s="5" t="s">
        <v>99</v>
      </c>
      <c r="BX10" s="5" t="s">
        <v>100</v>
      </c>
      <c r="BY10" s="5" t="s">
        <v>101</v>
      </c>
      <c r="BZ10" s="5" t="s">
        <v>102</v>
      </c>
      <c r="CA10" s="5" t="s">
        <v>103</v>
      </c>
      <c r="CB10" s="5" t="s">
        <v>104</v>
      </c>
      <c r="CC10" s="5" t="s">
        <v>105</v>
      </c>
      <c r="CD10" s="5" t="s">
        <v>106</v>
      </c>
      <c r="CE10" s="5" t="s">
        <v>107</v>
      </c>
      <c r="CF10" s="5" t="s">
        <v>108</v>
      </c>
      <c r="CG10" s="5" t="s">
        <v>109</v>
      </c>
      <c r="CH10" s="5" t="s">
        <v>121</v>
      </c>
      <c r="CI10" s="5" t="s">
        <v>122</v>
      </c>
      <c r="CJ10" s="5" t="s">
        <v>123</v>
      </c>
      <c r="CK10" s="5" t="s">
        <v>124</v>
      </c>
      <c r="CL10" s="5" t="s">
        <v>143</v>
      </c>
      <c r="CM10" s="5" t="s">
        <v>144</v>
      </c>
      <c r="CN10" s="5" t="s">
        <v>145</v>
      </c>
      <c r="CO10" s="5" t="s">
        <v>146</v>
      </c>
      <c r="CP10" s="14"/>
      <c r="CQ10" s="14" t="s">
        <v>118</v>
      </c>
      <c r="CR10" s="14" t="s">
        <v>119</v>
      </c>
      <c r="CS10" s="14" t="s">
        <v>120</v>
      </c>
    </row>
    <row r="11" spans="1:97" ht="14.25" thickBot="1" x14ac:dyDescent="0.3">
      <c r="A11" s="4"/>
      <c r="B11" s="13">
        <v>2015</v>
      </c>
      <c r="C11" s="93">
        <v>754377</v>
      </c>
      <c r="D11" s="93">
        <v>754377</v>
      </c>
      <c r="E11" s="93">
        <v>754377</v>
      </c>
      <c r="F11" s="93">
        <v>754377</v>
      </c>
      <c r="G11" s="93">
        <v>754377</v>
      </c>
      <c r="H11" s="93">
        <v>754377</v>
      </c>
      <c r="I11" s="93">
        <v>754377</v>
      </c>
      <c r="J11" s="93">
        <v>754377</v>
      </c>
      <c r="K11" s="93">
        <v>754377</v>
      </c>
      <c r="L11" s="93">
        <v>754377</v>
      </c>
      <c r="M11" s="93">
        <v>754377</v>
      </c>
      <c r="N11" s="93">
        <v>754377</v>
      </c>
      <c r="O11" s="93">
        <v>754377</v>
      </c>
      <c r="P11" s="93">
        <v>754377</v>
      </c>
      <c r="Q11" s="93">
        <v>754377</v>
      </c>
      <c r="R11" s="93">
        <v>754377</v>
      </c>
      <c r="S11" s="93">
        <v>754377</v>
      </c>
      <c r="T11" s="93">
        <v>754377</v>
      </c>
      <c r="U11" s="93">
        <v>754377</v>
      </c>
      <c r="V11" s="93">
        <v>754377</v>
      </c>
      <c r="W11" s="93">
        <v>754377</v>
      </c>
      <c r="X11" s="93">
        <v>754377</v>
      </c>
      <c r="Y11" s="93">
        <v>754377</v>
      </c>
      <c r="Z11" s="93">
        <v>754377</v>
      </c>
      <c r="AA11" s="93">
        <v>754377</v>
      </c>
      <c r="AB11" s="93">
        <v>754377</v>
      </c>
      <c r="AC11" s="93">
        <v>754377</v>
      </c>
      <c r="AD11" s="93">
        <v>754377</v>
      </c>
      <c r="AE11" s="93">
        <v>754377</v>
      </c>
      <c r="AF11" s="93">
        <v>754377</v>
      </c>
      <c r="AG11" s="93">
        <v>754377</v>
      </c>
      <c r="AH11" s="93">
        <v>754377</v>
      </c>
      <c r="AI11" s="93">
        <v>754377</v>
      </c>
      <c r="AJ11" s="93">
        <v>754377</v>
      </c>
      <c r="AK11" s="93">
        <v>754377</v>
      </c>
      <c r="AL11" s="93">
        <v>754377</v>
      </c>
      <c r="AM11" s="93">
        <v>754377</v>
      </c>
      <c r="AN11" s="93">
        <v>754377</v>
      </c>
      <c r="AO11" s="93">
        <v>754377</v>
      </c>
      <c r="AP11" s="93">
        <v>754377</v>
      </c>
      <c r="AQ11" s="93">
        <v>754377</v>
      </c>
      <c r="AR11" s="93">
        <v>754377</v>
      </c>
      <c r="AS11" s="93">
        <v>754377</v>
      </c>
      <c r="AT11" s="93">
        <v>754377</v>
      </c>
      <c r="AU11" s="93">
        <v>754377</v>
      </c>
      <c r="AV11" s="93">
        <v>754377</v>
      </c>
      <c r="AW11" s="93">
        <v>754377</v>
      </c>
      <c r="AX11" s="93">
        <v>754377</v>
      </c>
      <c r="AY11" s="93">
        <v>754377</v>
      </c>
      <c r="AZ11" s="93">
        <v>754377</v>
      </c>
      <c r="BA11" s="93">
        <v>754377</v>
      </c>
      <c r="BB11" s="93">
        <v>754377</v>
      </c>
      <c r="BC11" s="93">
        <v>754377</v>
      </c>
      <c r="BD11" s="93">
        <v>754377</v>
      </c>
      <c r="BE11" s="93">
        <v>754377</v>
      </c>
      <c r="BF11" s="93">
        <v>754377</v>
      </c>
      <c r="BG11" s="93">
        <v>754377</v>
      </c>
      <c r="BH11" s="93">
        <v>754377</v>
      </c>
      <c r="BI11" s="93">
        <v>754377</v>
      </c>
      <c r="BJ11" s="93">
        <v>754377</v>
      </c>
      <c r="BK11" s="93">
        <v>754377</v>
      </c>
      <c r="BL11" s="93">
        <v>754377</v>
      </c>
      <c r="BM11" s="93">
        <v>754377</v>
      </c>
      <c r="BN11" s="93">
        <v>754377</v>
      </c>
      <c r="BO11" s="93">
        <v>754377</v>
      </c>
      <c r="BP11" s="93">
        <v>754377</v>
      </c>
      <c r="BQ11" s="93">
        <v>754377</v>
      </c>
      <c r="BR11" s="93">
        <v>754377</v>
      </c>
      <c r="BS11" s="93">
        <v>754377</v>
      </c>
      <c r="BT11" s="93">
        <v>754377</v>
      </c>
      <c r="BU11" s="93">
        <v>754377</v>
      </c>
      <c r="BV11" s="93">
        <v>754377</v>
      </c>
      <c r="BW11" s="93">
        <v>754377</v>
      </c>
      <c r="BX11" s="93">
        <v>754377</v>
      </c>
      <c r="BY11" s="93">
        <v>754377</v>
      </c>
      <c r="BZ11" s="93">
        <v>754377</v>
      </c>
      <c r="CA11" s="93">
        <v>754377</v>
      </c>
      <c r="CB11" s="93">
        <v>754377</v>
      </c>
      <c r="CC11" s="93">
        <v>754377</v>
      </c>
      <c r="CD11" s="93">
        <v>754377</v>
      </c>
      <c r="CE11" s="93">
        <v>754377</v>
      </c>
      <c r="CF11" s="93">
        <v>754377</v>
      </c>
      <c r="CG11" s="93">
        <v>754377</v>
      </c>
      <c r="CH11" s="93">
        <v>754377</v>
      </c>
      <c r="CI11" s="93">
        <v>754377</v>
      </c>
      <c r="CJ11" s="93">
        <v>754377</v>
      </c>
      <c r="CK11" s="93">
        <v>754377</v>
      </c>
      <c r="CL11" s="93">
        <v>754377</v>
      </c>
      <c r="CM11" s="93">
        <v>754377</v>
      </c>
      <c r="CN11" s="93">
        <v>754377</v>
      </c>
      <c r="CO11" s="93">
        <v>754377</v>
      </c>
      <c r="CP11" s="12"/>
      <c r="CQ11" s="69">
        <f>AVERAGE(C11:CO11)</f>
        <v>754377</v>
      </c>
      <c r="CR11" s="69">
        <f>MAX(C11:CO11)</f>
        <v>754377</v>
      </c>
      <c r="CS11" s="69">
        <f>MIN(C11:CO11)</f>
        <v>754377</v>
      </c>
    </row>
    <row r="12" spans="1:97" ht="14.25" thickBot="1" x14ac:dyDescent="0.3">
      <c r="A12" s="4"/>
      <c r="B12" s="13">
        <v>2016</v>
      </c>
      <c r="C12" s="93">
        <v>754377</v>
      </c>
      <c r="D12" s="93">
        <v>754377</v>
      </c>
      <c r="E12" s="93">
        <v>754377</v>
      </c>
      <c r="F12" s="93">
        <v>754377</v>
      </c>
      <c r="G12" s="93">
        <v>754377</v>
      </c>
      <c r="H12" s="93">
        <v>754377</v>
      </c>
      <c r="I12" s="93">
        <v>754377</v>
      </c>
      <c r="J12" s="93">
        <v>754377</v>
      </c>
      <c r="K12" s="93">
        <v>754377</v>
      </c>
      <c r="L12" s="94">
        <v>754377</v>
      </c>
      <c r="M12" s="93">
        <v>754377</v>
      </c>
      <c r="N12" s="93">
        <v>754377</v>
      </c>
      <c r="O12" s="94">
        <v>754377</v>
      </c>
      <c r="P12" s="94">
        <v>754377</v>
      </c>
      <c r="Q12" s="94">
        <v>754377</v>
      </c>
      <c r="R12" s="93">
        <v>754377</v>
      </c>
      <c r="S12" s="93">
        <v>754377</v>
      </c>
      <c r="T12" s="93">
        <v>754377</v>
      </c>
      <c r="U12" s="93">
        <v>754377</v>
      </c>
      <c r="V12" s="93">
        <v>754377</v>
      </c>
      <c r="W12" s="93">
        <v>754377</v>
      </c>
      <c r="X12" s="93">
        <v>754377</v>
      </c>
      <c r="Y12" s="93">
        <v>754377</v>
      </c>
      <c r="Z12" s="93">
        <v>754377</v>
      </c>
      <c r="AA12" s="93">
        <v>754377</v>
      </c>
      <c r="AB12" s="93">
        <v>754377</v>
      </c>
      <c r="AC12" s="93">
        <v>754377</v>
      </c>
      <c r="AD12" s="93">
        <v>754377</v>
      </c>
      <c r="AE12" s="93">
        <v>754377</v>
      </c>
      <c r="AF12" s="93">
        <v>754377</v>
      </c>
      <c r="AG12" s="93">
        <v>754377</v>
      </c>
      <c r="AH12" s="93">
        <v>754377</v>
      </c>
      <c r="AI12" s="94">
        <v>754377</v>
      </c>
      <c r="AJ12" s="93">
        <v>754377</v>
      </c>
      <c r="AK12" s="93">
        <v>754377</v>
      </c>
      <c r="AL12" s="93">
        <v>754377</v>
      </c>
      <c r="AM12" s="93">
        <v>754377</v>
      </c>
      <c r="AN12" s="94">
        <v>754377</v>
      </c>
      <c r="AO12" s="93">
        <v>754377</v>
      </c>
      <c r="AP12" s="94">
        <v>754377</v>
      </c>
      <c r="AQ12" s="93">
        <v>754377</v>
      </c>
      <c r="AR12" s="94">
        <v>754377</v>
      </c>
      <c r="AS12" s="94">
        <v>754377</v>
      </c>
      <c r="AT12" s="93">
        <v>754377</v>
      </c>
      <c r="AU12" s="93">
        <v>754377</v>
      </c>
      <c r="AV12" s="93">
        <v>754377</v>
      </c>
      <c r="AW12" s="93">
        <v>754377</v>
      </c>
      <c r="AX12" s="93">
        <v>754377</v>
      </c>
      <c r="AY12" s="93">
        <v>754377</v>
      </c>
      <c r="AZ12" s="93">
        <v>754377</v>
      </c>
      <c r="BA12" s="93">
        <v>754377</v>
      </c>
      <c r="BB12" s="93">
        <v>754377</v>
      </c>
      <c r="BC12" s="93">
        <v>754377</v>
      </c>
      <c r="BD12" s="93">
        <v>754377</v>
      </c>
      <c r="BE12" s="93">
        <v>754377</v>
      </c>
      <c r="BF12" s="94">
        <v>754377</v>
      </c>
      <c r="BG12" s="93">
        <v>754377</v>
      </c>
      <c r="BH12" s="93">
        <v>754377</v>
      </c>
      <c r="BI12" s="93">
        <v>754377</v>
      </c>
      <c r="BJ12" s="94">
        <v>754377</v>
      </c>
      <c r="BK12" s="93">
        <v>754377</v>
      </c>
      <c r="BL12" s="93">
        <v>754377</v>
      </c>
      <c r="BM12" s="93">
        <v>754377</v>
      </c>
      <c r="BN12" s="93">
        <v>754377</v>
      </c>
      <c r="BO12" s="93">
        <v>754377</v>
      </c>
      <c r="BP12" s="93">
        <v>754377</v>
      </c>
      <c r="BQ12" s="93">
        <v>754377</v>
      </c>
      <c r="BR12" s="94">
        <v>754377</v>
      </c>
      <c r="BS12" s="94">
        <v>754377</v>
      </c>
      <c r="BT12" s="93">
        <v>754377</v>
      </c>
      <c r="BU12" s="93">
        <v>754377</v>
      </c>
      <c r="BV12" s="93">
        <v>754377</v>
      </c>
      <c r="BW12" s="93">
        <v>754377</v>
      </c>
      <c r="BX12" s="93">
        <v>754377</v>
      </c>
      <c r="BY12" s="93">
        <v>754377</v>
      </c>
      <c r="BZ12" s="93">
        <v>754377</v>
      </c>
      <c r="CA12" s="93">
        <v>754377</v>
      </c>
      <c r="CB12" s="93">
        <v>754377</v>
      </c>
      <c r="CC12" s="93">
        <v>754377</v>
      </c>
      <c r="CD12" s="93">
        <v>754377</v>
      </c>
      <c r="CE12" s="94">
        <v>754377</v>
      </c>
      <c r="CF12" s="93">
        <v>754377</v>
      </c>
      <c r="CG12" s="93">
        <v>754377</v>
      </c>
      <c r="CH12" s="93">
        <v>754377</v>
      </c>
      <c r="CI12" s="93">
        <v>754377</v>
      </c>
      <c r="CJ12" s="93">
        <v>754377</v>
      </c>
      <c r="CK12" s="93">
        <v>754377</v>
      </c>
      <c r="CL12" s="93">
        <v>754377</v>
      </c>
      <c r="CM12" s="93">
        <v>754377</v>
      </c>
      <c r="CN12" s="93">
        <v>754377</v>
      </c>
      <c r="CO12" s="136">
        <v>754377</v>
      </c>
      <c r="CP12" s="12"/>
      <c r="CQ12" s="69">
        <f t="shared" ref="CQ12:CQ46" si="0">AVERAGE(C12:CO12)</f>
        <v>754377</v>
      </c>
      <c r="CR12" s="69">
        <f t="shared" ref="CR12:CR46" si="1">MAX(C12:CO12)</f>
        <v>754377</v>
      </c>
      <c r="CS12" s="69">
        <f t="shared" ref="CS12:CS46" si="2">MIN(C12:CO12)</f>
        <v>754377</v>
      </c>
    </row>
    <row r="13" spans="1:97" ht="14.25" thickBot="1" x14ac:dyDescent="0.3">
      <c r="A13" s="4"/>
      <c r="B13" s="13">
        <v>2017</v>
      </c>
      <c r="C13" s="93">
        <v>754377</v>
      </c>
      <c r="D13" s="93">
        <v>754377</v>
      </c>
      <c r="E13" s="93">
        <v>754377</v>
      </c>
      <c r="F13" s="93">
        <v>754377</v>
      </c>
      <c r="G13" s="93">
        <v>754377</v>
      </c>
      <c r="H13" s="93">
        <v>754377</v>
      </c>
      <c r="I13" s="93">
        <v>754377</v>
      </c>
      <c r="J13" s="93">
        <v>754377</v>
      </c>
      <c r="K13" s="94">
        <v>754377</v>
      </c>
      <c r="L13" s="94">
        <v>754377</v>
      </c>
      <c r="M13" s="93">
        <v>754377</v>
      </c>
      <c r="N13" s="94">
        <v>754377</v>
      </c>
      <c r="O13" s="95">
        <v>754377</v>
      </c>
      <c r="P13" s="94">
        <v>754377</v>
      </c>
      <c r="Q13" s="94">
        <v>754377</v>
      </c>
      <c r="R13" s="94">
        <v>754377</v>
      </c>
      <c r="S13" s="94">
        <v>754377</v>
      </c>
      <c r="T13" s="94">
        <v>754377</v>
      </c>
      <c r="U13" s="94">
        <v>754377</v>
      </c>
      <c r="V13" s="93">
        <v>754377</v>
      </c>
      <c r="W13" s="94">
        <v>754377</v>
      </c>
      <c r="X13" s="94">
        <v>754377</v>
      </c>
      <c r="Y13" s="94">
        <v>754377</v>
      </c>
      <c r="Z13" s="94">
        <v>754377</v>
      </c>
      <c r="AA13" s="94">
        <v>754377</v>
      </c>
      <c r="AB13" s="94">
        <v>754377</v>
      </c>
      <c r="AC13" s="94">
        <v>754377</v>
      </c>
      <c r="AD13" s="94">
        <v>754377</v>
      </c>
      <c r="AE13" s="94">
        <v>754377</v>
      </c>
      <c r="AF13" s="93">
        <v>754377</v>
      </c>
      <c r="AG13" s="93">
        <v>754377</v>
      </c>
      <c r="AH13" s="94">
        <v>754377</v>
      </c>
      <c r="AI13" s="94">
        <v>754377</v>
      </c>
      <c r="AJ13" s="95">
        <v>754377</v>
      </c>
      <c r="AK13" s="94">
        <v>754377</v>
      </c>
      <c r="AL13" s="93">
        <v>754377</v>
      </c>
      <c r="AM13" s="93">
        <v>754377</v>
      </c>
      <c r="AN13" s="94">
        <v>754377</v>
      </c>
      <c r="AO13" s="94">
        <v>754377</v>
      </c>
      <c r="AP13" s="94">
        <v>754377</v>
      </c>
      <c r="AQ13" s="94">
        <v>754377</v>
      </c>
      <c r="AR13" s="95">
        <v>754377</v>
      </c>
      <c r="AS13" s="94">
        <v>754377</v>
      </c>
      <c r="AT13" s="93">
        <v>754377</v>
      </c>
      <c r="AU13" s="94">
        <v>754377</v>
      </c>
      <c r="AV13" s="94">
        <v>754377</v>
      </c>
      <c r="AW13" s="93">
        <v>754377</v>
      </c>
      <c r="AX13" s="93">
        <v>754377</v>
      </c>
      <c r="AY13" s="94">
        <v>754377</v>
      </c>
      <c r="AZ13" s="94">
        <v>754377</v>
      </c>
      <c r="BA13" s="93">
        <v>754377</v>
      </c>
      <c r="BB13" s="94">
        <v>754377</v>
      </c>
      <c r="BC13" s="94">
        <v>754377</v>
      </c>
      <c r="BD13" s="94">
        <v>754377</v>
      </c>
      <c r="BE13" s="95">
        <v>754377</v>
      </c>
      <c r="BF13" s="95">
        <v>754377</v>
      </c>
      <c r="BG13" s="93">
        <v>754377</v>
      </c>
      <c r="BH13" s="93">
        <v>754377</v>
      </c>
      <c r="BI13" s="93">
        <v>754377</v>
      </c>
      <c r="BJ13" s="94">
        <v>754377</v>
      </c>
      <c r="BK13" s="93">
        <v>754377</v>
      </c>
      <c r="BL13" s="96">
        <v>1004377</v>
      </c>
      <c r="BM13" s="96">
        <v>1004377</v>
      </c>
      <c r="BN13" s="93">
        <v>754377</v>
      </c>
      <c r="BO13" s="93">
        <v>754377</v>
      </c>
      <c r="BP13" s="93">
        <v>754377</v>
      </c>
      <c r="BQ13" s="94">
        <v>754377</v>
      </c>
      <c r="BR13" s="94">
        <v>754377</v>
      </c>
      <c r="BS13" s="94">
        <v>754377</v>
      </c>
      <c r="BT13" s="94">
        <v>754377</v>
      </c>
      <c r="BU13" s="93">
        <v>754377</v>
      </c>
      <c r="BV13" s="93">
        <v>754377</v>
      </c>
      <c r="BW13" s="94">
        <v>754377</v>
      </c>
      <c r="BX13" s="94">
        <v>754377</v>
      </c>
      <c r="BY13" s="94">
        <v>754377</v>
      </c>
      <c r="BZ13" s="93">
        <v>754377</v>
      </c>
      <c r="CA13" s="93">
        <v>754377</v>
      </c>
      <c r="CB13" s="94">
        <v>754377</v>
      </c>
      <c r="CC13" s="95">
        <v>754377</v>
      </c>
      <c r="CD13" s="95">
        <v>754377</v>
      </c>
      <c r="CE13" s="95">
        <v>754377</v>
      </c>
      <c r="CF13" s="95">
        <v>754377</v>
      </c>
      <c r="CG13" s="94">
        <v>754377</v>
      </c>
      <c r="CH13" s="93">
        <v>754377</v>
      </c>
      <c r="CI13" s="94">
        <v>754377</v>
      </c>
      <c r="CJ13" s="94">
        <v>754377</v>
      </c>
      <c r="CK13" s="94">
        <v>754377</v>
      </c>
      <c r="CL13" s="94">
        <v>754377</v>
      </c>
      <c r="CM13" s="94">
        <v>754377</v>
      </c>
      <c r="CN13" s="136">
        <v>754377</v>
      </c>
      <c r="CO13" s="94">
        <v>754377</v>
      </c>
      <c r="CP13" s="12"/>
      <c r="CQ13" s="69">
        <f t="shared" si="0"/>
        <v>759871.50549450552</v>
      </c>
      <c r="CR13" s="69">
        <f t="shared" si="1"/>
        <v>1004377</v>
      </c>
      <c r="CS13" s="69">
        <f t="shared" si="2"/>
        <v>754377</v>
      </c>
    </row>
    <row r="14" spans="1:97" ht="14.25" thickBot="1" x14ac:dyDescent="0.3">
      <c r="A14" s="4"/>
      <c r="B14" s="13">
        <v>2018</v>
      </c>
      <c r="C14" s="93">
        <v>784377</v>
      </c>
      <c r="D14" s="93">
        <v>784377</v>
      </c>
      <c r="E14" s="94">
        <v>784377</v>
      </c>
      <c r="F14" s="93">
        <v>784377</v>
      </c>
      <c r="G14" s="93">
        <v>784377</v>
      </c>
      <c r="H14" s="93">
        <v>784377</v>
      </c>
      <c r="I14" s="93">
        <v>784377</v>
      </c>
      <c r="J14" s="93">
        <v>784377</v>
      </c>
      <c r="K14" s="94">
        <v>784377</v>
      </c>
      <c r="L14" s="94">
        <v>784377</v>
      </c>
      <c r="M14" s="94">
        <v>784377</v>
      </c>
      <c r="N14" s="97">
        <v>784377</v>
      </c>
      <c r="O14" s="97">
        <v>784377</v>
      </c>
      <c r="P14" s="94">
        <v>784377</v>
      </c>
      <c r="Q14" s="94">
        <v>784377</v>
      </c>
      <c r="R14" s="94">
        <v>784377</v>
      </c>
      <c r="S14" s="94">
        <v>784377</v>
      </c>
      <c r="T14" s="94">
        <v>784377</v>
      </c>
      <c r="U14" s="94">
        <v>784377</v>
      </c>
      <c r="V14" s="93">
        <v>784377</v>
      </c>
      <c r="W14" s="94">
        <v>784377</v>
      </c>
      <c r="X14" s="94">
        <v>784377</v>
      </c>
      <c r="Y14" s="94">
        <v>784377</v>
      </c>
      <c r="Z14" s="94">
        <v>784377</v>
      </c>
      <c r="AA14" s="95">
        <v>784377</v>
      </c>
      <c r="AB14" s="94">
        <v>784377</v>
      </c>
      <c r="AC14" s="94">
        <v>784377</v>
      </c>
      <c r="AD14" s="94">
        <v>784377</v>
      </c>
      <c r="AE14" s="94">
        <v>784377</v>
      </c>
      <c r="AF14" s="94">
        <v>784377</v>
      </c>
      <c r="AG14" s="93">
        <v>784377</v>
      </c>
      <c r="AH14" s="95">
        <v>784377</v>
      </c>
      <c r="AI14" s="95">
        <v>784377</v>
      </c>
      <c r="AJ14" s="95">
        <v>784377</v>
      </c>
      <c r="AK14" s="93">
        <v>784377</v>
      </c>
      <c r="AL14" s="93">
        <v>784377</v>
      </c>
      <c r="AM14" s="94">
        <v>784377</v>
      </c>
      <c r="AN14" s="95">
        <v>784377</v>
      </c>
      <c r="AO14" s="95">
        <v>784377</v>
      </c>
      <c r="AP14" s="95">
        <v>784377</v>
      </c>
      <c r="AQ14" s="94">
        <v>784377</v>
      </c>
      <c r="AR14" s="95">
        <v>784377</v>
      </c>
      <c r="AS14" s="94">
        <v>784377</v>
      </c>
      <c r="AT14" s="94">
        <v>784377</v>
      </c>
      <c r="AU14" s="95">
        <v>784377</v>
      </c>
      <c r="AV14" s="94">
        <v>784377</v>
      </c>
      <c r="AW14" s="94">
        <v>784377</v>
      </c>
      <c r="AX14" s="94">
        <v>784377</v>
      </c>
      <c r="AY14" s="94">
        <v>784377</v>
      </c>
      <c r="AZ14" s="94">
        <v>784377</v>
      </c>
      <c r="BA14" s="94">
        <v>784377</v>
      </c>
      <c r="BB14" s="94">
        <v>784377</v>
      </c>
      <c r="BC14" s="94">
        <v>784377</v>
      </c>
      <c r="BD14" s="95">
        <v>784377</v>
      </c>
      <c r="BE14" s="95">
        <v>784377</v>
      </c>
      <c r="BF14" s="95">
        <v>784377</v>
      </c>
      <c r="BG14" s="93">
        <v>784377</v>
      </c>
      <c r="BH14" s="93">
        <v>784377</v>
      </c>
      <c r="BI14" s="94">
        <v>784377</v>
      </c>
      <c r="BJ14" s="93">
        <v>784377</v>
      </c>
      <c r="BK14" s="96">
        <v>1034377</v>
      </c>
      <c r="BL14" s="98">
        <v>1159438</v>
      </c>
      <c r="BM14" s="96">
        <v>1034377</v>
      </c>
      <c r="BN14" s="96">
        <v>1034377</v>
      </c>
      <c r="BO14" s="93">
        <v>784377</v>
      </c>
      <c r="BP14" s="94">
        <v>784377</v>
      </c>
      <c r="BQ14" s="95">
        <v>784377</v>
      </c>
      <c r="BR14" s="95">
        <v>784377</v>
      </c>
      <c r="BS14" s="95">
        <v>784377</v>
      </c>
      <c r="BT14" s="93">
        <v>784377</v>
      </c>
      <c r="BU14" s="93">
        <v>784377</v>
      </c>
      <c r="BV14" s="93">
        <v>784377</v>
      </c>
      <c r="BW14" s="94">
        <v>784377</v>
      </c>
      <c r="BX14" s="93">
        <v>784377</v>
      </c>
      <c r="BY14" s="93">
        <v>784377</v>
      </c>
      <c r="BZ14" s="93">
        <v>784377</v>
      </c>
      <c r="CA14" s="94">
        <v>784377</v>
      </c>
      <c r="CB14" s="94">
        <v>784377</v>
      </c>
      <c r="CC14" s="95">
        <v>784377</v>
      </c>
      <c r="CD14" s="97">
        <v>784377</v>
      </c>
      <c r="CE14" s="97">
        <v>784377</v>
      </c>
      <c r="CF14" s="94">
        <v>784377</v>
      </c>
      <c r="CG14" s="94">
        <v>784377</v>
      </c>
      <c r="CH14" s="94">
        <v>784377</v>
      </c>
      <c r="CI14" s="95">
        <v>784377</v>
      </c>
      <c r="CJ14" s="94">
        <v>784377</v>
      </c>
      <c r="CK14" s="94">
        <v>784377</v>
      </c>
      <c r="CL14" s="94">
        <v>784377</v>
      </c>
      <c r="CM14" s="136">
        <v>784377</v>
      </c>
      <c r="CN14" s="93">
        <v>784377</v>
      </c>
      <c r="CO14" s="94">
        <v>784377</v>
      </c>
      <c r="CP14" s="12"/>
      <c r="CQ14" s="69">
        <f t="shared" si="0"/>
        <v>796740.30769230775</v>
      </c>
      <c r="CR14" s="69">
        <f t="shared" si="1"/>
        <v>1159438</v>
      </c>
      <c r="CS14" s="69">
        <f t="shared" si="2"/>
        <v>784377</v>
      </c>
    </row>
    <row r="15" spans="1:97" ht="14.25" thickBot="1" x14ac:dyDescent="0.3">
      <c r="A15" s="4"/>
      <c r="B15" s="13">
        <v>2019</v>
      </c>
      <c r="C15" s="93">
        <v>814377</v>
      </c>
      <c r="D15" s="93">
        <v>814377</v>
      </c>
      <c r="E15" s="93">
        <v>814377</v>
      </c>
      <c r="F15" s="93">
        <v>814377</v>
      </c>
      <c r="G15" s="93">
        <v>814377</v>
      </c>
      <c r="H15" s="93">
        <v>814377</v>
      </c>
      <c r="I15" s="93">
        <v>814377</v>
      </c>
      <c r="J15" s="93">
        <v>814377</v>
      </c>
      <c r="K15" s="94">
        <v>814377</v>
      </c>
      <c r="L15" s="95">
        <v>814377</v>
      </c>
      <c r="M15" s="95">
        <v>814377</v>
      </c>
      <c r="N15" s="97">
        <v>814377</v>
      </c>
      <c r="O15" s="97">
        <v>814377</v>
      </c>
      <c r="P15" s="94">
        <v>814377</v>
      </c>
      <c r="Q15" s="94">
        <v>814377</v>
      </c>
      <c r="R15" s="94">
        <v>814377</v>
      </c>
      <c r="S15" s="94">
        <v>814377</v>
      </c>
      <c r="T15" s="94">
        <v>814377</v>
      </c>
      <c r="U15" s="94">
        <v>814377</v>
      </c>
      <c r="V15" s="93">
        <v>814377</v>
      </c>
      <c r="W15" s="94">
        <v>814377</v>
      </c>
      <c r="X15" s="94">
        <v>814377</v>
      </c>
      <c r="Y15" s="94">
        <v>814377</v>
      </c>
      <c r="Z15" s="95">
        <v>814377</v>
      </c>
      <c r="AA15" s="95">
        <v>814377</v>
      </c>
      <c r="AB15" s="94">
        <v>814377</v>
      </c>
      <c r="AC15" s="94">
        <v>814377</v>
      </c>
      <c r="AD15" s="94">
        <v>814377</v>
      </c>
      <c r="AE15" s="94">
        <v>814377</v>
      </c>
      <c r="AF15" s="94">
        <v>814377</v>
      </c>
      <c r="AG15" s="94">
        <v>814377</v>
      </c>
      <c r="AH15" s="97">
        <v>814377</v>
      </c>
      <c r="AI15" s="95">
        <v>814377</v>
      </c>
      <c r="AJ15" s="94">
        <v>814377</v>
      </c>
      <c r="AK15" s="94">
        <v>814377</v>
      </c>
      <c r="AL15" s="93">
        <v>814377</v>
      </c>
      <c r="AM15" s="95">
        <v>814377</v>
      </c>
      <c r="AN15" s="95">
        <v>814377</v>
      </c>
      <c r="AO15" s="95">
        <v>814377</v>
      </c>
      <c r="AP15" s="95">
        <v>814377</v>
      </c>
      <c r="AQ15" s="95">
        <v>814377</v>
      </c>
      <c r="AR15" s="95">
        <v>814377</v>
      </c>
      <c r="AS15" s="94">
        <v>814377</v>
      </c>
      <c r="AT15" s="94">
        <v>814377</v>
      </c>
      <c r="AU15" s="95">
        <v>814377</v>
      </c>
      <c r="AV15" s="94">
        <v>814377</v>
      </c>
      <c r="AW15" s="94">
        <v>814377</v>
      </c>
      <c r="AX15" s="94">
        <v>814377</v>
      </c>
      <c r="AY15" s="94">
        <v>814377</v>
      </c>
      <c r="AZ15" s="94">
        <v>814377</v>
      </c>
      <c r="BA15" s="94">
        <v>814377</v>
      </c>
      <c r="BB15" s="94">
        <v>814377</v>
      </c>
      <c r="BC15" s="95">
        <v>814377</v>
      </c>
      <c r="BD15" s="95">
        <v>814377</v>
      </c>
      <c r="BE15" s="95">
        <v>814377</v>
      </c>
      <c r="BF15" s="94">
        <v>814377</v>
      </c>
      <c r="BG15" s="93">
        <v>814377</v>
      </c>
      <c r="BH15" s="93">
        <v>814377</v>
      </c>
      <c r="BI15" s="93">
        <v>814377</v>
      </c>
      <c r="BJ15" s="96">
        <v>1064377</v>
      </c>
      <c r="BK15" s="99">
        <v>1250000</v>
      </c>
      <c r="BL15" s="99">
        <v>1250000</v>
      </c>
      <c r="BM15" s="96">
        <v>1064377</v>
      </c>
      <c r="BN15" s="96">
        <v>1064377</v>
      </c>
      <c r="BO15" s="93">
        <v>814377</v>
      </c>
      <c r="BP15" s="95">
        <v>814377</v>
      </c>
      <c r="BQ15" s="97">
        <v>814377</v>
      </c>
      <c r="BR15" s="97">
        <v>814377</v>
      </c>
      <c r="BS15" s="94">
        <v>814377</v>
      </c>
      <c r="BT15" s="94">
        <v>814377</v>
      </c>
      <c r="BU15" s="93">
        <v>814377</v>
      </c>
      <c r="BV15" s="93">
        <v>814377</v>
      </c>
      <c r="BW15" s="94">
        <v>814377</v>
      </c>
      <c r="BX15" s="96">
        <v>1064377</v>
      </c>
      <c r="BY15" s="93">
        <v>814377</v>
      </c>
      <c r="BZ15" s="93">
        <v>814377</v>
      </c>
      <c r="CA15" s="94">
        <v>814377</v>
      </c>
      <c r="CB15" s="95">
        <v>814377</v>
      </c>
      <c r="CC15" s="97">
        <v>814377</v>
      </c>
      <c r="CD15" s="97">
        <v>814377</v>
      </c>
      <c r="CE15" s="95">
        <v>814377</v>
      </c>
      <c r="CF15" s="95">
        <v>814377</v>
      </c>
      <c r="CG15" s="94">
        <v>814377</v>
      </c>
      <c r="CH15" s="94">
        <v>814377</v>
      </c>
      <c r="CI15" s="95">
        <v>814377</v>
      </c>
      <c r="CJ15" s="94">
        <v>814377</v>
      </c>
      <c r="CK15" s="94">
        <v>814377</v>
      </c>
      <c r="CL15" s="136">
        <v>814377</v>
      </c>
      <c r="CM15" s="93">
        <v>814377</v>
      </c>
      <c r="CN15" s="93">
        <v>814377</v>
      </c>
      <c r="CO15" s="93">
        <v>814377</v>
      </c>
      <c r="CP15" s="12"/>
      <c r="CQ15" s="69">
        <f t="shared" si="0"/>
        <v>834940.14285714284</v>
      </c>
      <c r="CR15" s="69">
        <f t="shared" si="1"/>
        <v>1250000</v>
      </c>
      <c r="CS15" s="69">
        <f t="shared" si="2"/>
        <v>814377</v>
      </c>
    </row>
    <row r="16" spans="1:97" ht="14.25" thickBot="1" x14ac:dyDescent="0.3">
      <c r="A16" s="4"/>
      <c r="B16" s="13">
        <v>2020</v>
      </c>
      <c r="C16" s="93">
        <v>846877</v>
      </c>
      <c r="D16" s="93">
        <v>846877</v>
      </c>
      <c r="E16" s="93">
        <v>846877</v>
      </c>
      <c r="F16" s="93">
        <v>846877</v>
      </c>
      <c r="G16" s="93">
        <v>846877</v>
      </c>
      <c r="H16" s="93">
        <v>846877</v>
      </c>
      <c r="I16" s="93">
        <v>846877</v>
      </c>
      <c r="J16" s="93">
        <v>846877</v>
      </c>
      <c r="K16" s="95">
        <v>846877</v>
      </c>
      <c r="L16" s="97">
        <v>846877</v>
      </c>
      <c r="M16" s="97">
        <v>846877</v>
      </c>
      <c r="N16" s="97">
        <v>846877</v>
      </c>
      <c r="O16" s="97">
        <v>846877</v>
      </c>
      <c r="P16" s="94">
        <v>846877</v>
      </c>
      <c r="Q16" s="94">
        <v>846877</v>
      </c>
      <c r="R16" s="94">
        <v>846877</v>
      </c>
      <c r="S16" s="93">
        <v>846877</v>
      </c>
      <c r="T16" s="95">
        <v>846877</v>
      </c>
      <c r="U16" s="93">
        <v>846877</v>
      </c>
      <c r="V16" s="93">
        <v>846877</v>
      </c>
      <c r="W16" s="94">
        <v>846877</v>
      </c>
      <c r="X16" s="95">
        <v>846877</v>
      </c>
      <c r="Y16" s="94">
        <v>846877</v>
      </c>
      <c r="Z16" s="95">
        <v>846877</v>
      </c>
      <c r="AA16" s="95">
        <v>846877</v>
      </c>
      <c r="AB16" s="94">
        <v>846877</v>
      </c>
      <c r="AC16" s="94">
        <v>846877</v>
      </c>
      <c r="AD16" s="94">
        <v>846877</v>
      </c>
      <c r="AE16" s="94">
        <v>846877</v>
      </c>
      <c r="AF16" s="94">
        <v>846877</v>
      </c>
      <c r="AG16" s="95">
        <v>846877</v>
      </c>
      <c r="AH16" s="97">
        <v>846877</v>
      </c>
      <c r="AI16" s="94">
        <v>846877</v>
      </c>
      <c r="AJ16" s="94">
        <v>846877</v>
      </c>
      <c r="AK16" s="94">
        <v>846877</v>
      </c>
      <c r="AL16" s="94">
        <v>846877</v>
      </c>
      <c r="AM16" s="97">
        <v>846877</v>
      </c>
      <c r="AN16" s="97">
        <v>846877</v>
      </c>
      <c r="AO16" s="97">
        <v>846877</v>
      </c>
      <c r="AP16" s="95">
        <v>846877</v>
      </c>
      <c r="AQ16" s="94">
        <v>846877</v>
      </c>
      <c r="AR16" s="95">
        <v>846877</v>
      </c>
      <c r="AS16" s="95">
        <v>846877</v>
      </c>
      <c r="AT16" s="93">
        <v>846877</v>
      </c>
      <c r="AU16" s="95">
        <v>846877</v>
      </c>
      <c r="AV16" s="94">
        <v>846877</v>
      </c>
      <c r="AW16" s="94">
        <v>846877</v>
      </c>
      <c r="AX16" s="94">
        <v>846877</v>
      </c>
      <c r="AY16" s="94">
        <v>846877</v>
      </c>
      <c r="AZ16" s="94">
        <v>846877</v>
      </c>
      <c r="BA16" s="94">
        <v>846877</v>
      </c>
      <c r="BB16" s="95">
        <v>846877</v>
      </c>
      <c r="BC16" s="95">
        <v>846877</v>
      </c>
      <c r="BD16" s="95">
        <v>846877</v>
      </c>
      <c r="BE16" s="95">
        <v>846877</v>
      </c>
      <c r="BF16" s="94">
        <v>846877</v>
      </c>
      <c r="BG16" s="93">
        <v>846877</v>
      </c>
      <c r="BH16" s="93">
        <v>846877</v>
      </c>
      <c r="BI16" s="96">
        <v>1096877</v>
      </c>
      <c r="BJ16" s="98">
        <v>1121377</v>
      </c>
      <c r="BK16" s="99">
        <v>1250000</v>
      </c>
      <c r="BL16" s="96">
        <v>1096877</v>
      </c>
      <c r="BM16" s="96">
        <v>1096877</v>
      </c>
      <c r="BN16" s="93">
        <v>846877</v>
      </c>
      <c r="BO16" s="94">
        <v>846877</v>
      </c>
      <c r="BP16" s="95">
        <v>846877</v>
      </c>
      <c r="BQ16" s="97">
        <v>846877</v>
      </c>
      <c r="BR16" s="94">
        <v>846877</v>
      </c>
      <c r="BS16" s="95">
        <v>846877</v>
      </c>
      <c r="BT16" s="93">
        <v>846877</v>
      </c>
      <c r="BU16" s="93">
        <v>846877</v>
      </c>
      <c r="BV16" s="93">
        <v>846877</v>
      </c>
      <c r="BW16" s="93">
        <v>846877</v>
      </c>
      <c r="BX16" s="96">
        <v>1096877</v>
      </c>
      <c r="BY16" s="93">
        <v>846877</v>
      </c>
      <c r="BZ16" s="93">
        <v>846877</v>
      </c>
      <c r="CA16" s="95">
        <v>846877</v>
      </c>
      <c r="CB16" s="97">
        <v>846877</v>
      </c>
      <c r="CC16" s="97">
        <v>846877</v>
      </c>
      <c r="CD16" s="97">
        <v>846877</v>
      </c>
      <c r="CE16" s="97">
        <v>846877</v>
      </c>
      <c r="CF16" s="95">
        <v>846877</v>
      </c>
      <c r="CG16" s="95">
        <v>846877</v>
      </c>
      <c r="CH16" s="94">
        <v>846877</v>
      </c>
      <c r="CI16" s="95">
        <v>846877</v>
      </c>
      <c r="CJ16" s="94">
        <v>846877</v>
      </c>
      <c r="CK16" s="136">
        <v>846877</v>
      </c>
      <c r="CL16" s="94">
        <v>846877</v>
      </c>
      <c r="CM16" s="93">
        <v>846877</v>
      </c>
      <c r="CN16" s="93">
        <v>846877</v>
      </c>
      <c r="CO16" s="93">
        <v>846877</v>
      </c>
      <c r="CP16" s="12"/>
      <c r="CQ16" s="69">
        <f t="shared" si="0"/>
        <v>865312.41758241761</v>
      </c>
      <c r="CR16" s="69">
        <f t="shared" si="1"/>
        <v>1250000</v>
      </c>
      <c r="CS16" s="69">
        <f t="shared" si="2"/>
        <v>846877</v>
      </c>
    </row>
    <row r="17" spans="1:97" ht="14.25" thickBot="1" x14ac:dyDescent="0.3">
      <c r="A17" s="4"/>
      <c r="B17" s="13">
        <v>2021</v>
      </c>
      <c r="C17" s="93">
        <v>859377</v>
      </c>
      <c r="D17" s="93">
        <v>859377</v>
      </c>
      <c r="E17" s="93">
        <v>859377</v>
      </c>
      <c r="F17" s="93">
        <v>859377</v>
      </c>
      <c r="G17" s="93">
        <v>859377</v>
      </c>
      <c r="H17" s="93">
        <v>859377</v>
      </c>
      <c r="I17" s="93">
        <v>859377</v>
      </c>
      <c r="J17" s="94">
        <v>859377</v>
      </c>
      <c r="K17" s="97">
        <v>859377</v>
      </c>
      <c r="L17" s="97">
        <v>859377</v>
      </c>
      <c r="M17" s="97">
        <v>859377</v>
      </c>
      <c r="N17" s="95">
        <v>859377</v>
      </c>
      <c r="O17" s="97">
        <v>859377</v>
      </c>
      <c r="P17" s="95">
        <v>859377</v>
      </c>
      <c r="Q17" s="94">
        <v>859377</v>
      </c>
      <c r="R17" s="94">
        <v>859377</v>
      </c>
      <c r="S17" s="93">
        <v>859377</v>
      </c>
      <c r="T17" s="95">
        <v>859377</v>
      </c>
      <c r="U17" s="93">
        <v>859377</v>
      </c>
      <c r="V17" s="93">
        <v>859377</v>
      </c>
      <c r="W17" s="94">
        <v>859377</v>
      </c>
      <c r="X17" s="95">
        <v>859377</v>
      </c>
      <c r="Y17" s="94">
        <v>859377</v>
      </c>
      <c r="Z17" s="95">
        <v>859377</v>
      </c>
      <c r="AA17" s="95">
        <v>859377</v>
      </c>
      <c r="AB17" s="94">
        <v>859377</v>
      </c>
      <c r="AC17" s="94">
        <v>859377</v>
      </c>
      <c r="AD17" s="94">
        <v>859377</v>
      </c>
      <c r="AE17" s="95">
        <v>859377</v>
      </c>
      <c r="AF17" s="95">
        <v>859377</v>
      </c>
      <c r="AG17" s="94">
        <v>859377</v>
      </c>
      <c r="AH17" s="97">
        <v>859377</v>
      </c>
      <c r="AI17" s="94">
        <v>859377</v>
      </c>
      <c r="AJ17" s="94">
        <v>859377</v>
      </c>
      <c r="AK17" s="94">
        <v>859377</v>
      </c>
      <c r="AL17" s="94">
        <v>859377</v>
      </c>
      <c r="AM17" s="97">
        <v>859377</v>
      </c>
      <c r="AN17" s="97">
        <v>859377</v>
      </c>
      <c r="AO17" s="95">
        <v>859377</v>
      </c>
      <c r="AP17" s="95">
        <v>859377</v>
      </c>
      <c r="AQ17" s="95">
        <v>859377</v>
      </c>
      <c r="AR17" s="97">
        <v>859377</v>
      </c>
      <c r="AS17" s="95">
        <v>859377</v>
      </c>
      <c r="AT17" s="94">
        <v>859377</v>
      </c>
      <c r="AU17" s="95">
        <v>859377</v>
      </c>
      <c r="AV17" s="94">
        <v>859377</v>
      </c>
      <c r="AW17" s="94">
        <v>859377</v>
      </c>
      <c r="AX17" s="94">
        <v>859377</v>
      </c>
      <c r="AY17" s="94">
        <v>859377</v>
      </c>
      <c r="AZ17" s="94">
        <v>859377</v>
      </c>
      <c r="BA17" s="95">
        <v>859377</v>
      </c>
      <c r="BB17" s="95">
        <v>859377</v>
      </c>
      <c r="BC17" s="95">
        <v>859377</v>
      </c>
      <c r="BD17" s="95">
        <v>859377</v>
      </c>
      <c r="BE17" s="95">
        <v>859377</v>
      </c>
      <c r="BF17" s="94">
        <v>859377</v>
      </c>
      <c r="BG17" s="93">
        <v>859377</v>
      </c>
      <c r="BH17" s="96">
        <v>1109377</v>
      </c>
      <c r="BI17" s="98">
        <v>1250000</v>
      </c>
      <c r="BJ17" s="99">
        <v>1250000</v>
      </c>
      <c r="BK17" s="96">
        <v>1109377</v>
      </c>
      <c r="BL17" s="96">
        <v>1109377</v>
      </c>
      <c r="BM17" s="96">
        <v>1109377</v>
      </c>
      <c r="BN17" s="93">
        <v>859377</v>
      </c>
      <c r="BO17" s="94">
        <v>859377</v>
      </c>
      <c r="BP17" s="97">
        <v>859377</v>
      </c>
      <c r="BQ17" s="95">
        <v>859377</v>
      </c>
      <c r="BR17" s="95">
        <v>859377</v>
      </c>
      <c r="BS17" s="95">
        <v>859377</v>
      </c>
      <c r="BT17" s="94">
        <v>859377</v>
      </c>
      <c r="BU17" s="93">
        <v>859377</v>
      </c>
      <c r="BV17" s="96">
        <v>1109377</v>
      </c>
      <c r="BW17" s="93">
        <v>859377</v>
      </c>
      <c r="BX17" s="93">
        <v>859377</v>
      </c>
      <c r="BY17" s="93">
        <v>859377</v>
      </c>
      <c r="BZ17" s="94">
        <v>859377</v>
      </c>
      <c r="CA17" s="97">
        <v>859377</v>
      </c>
      <c r="CB17" s="97">
        <v>859377</v>
      </c>
      <c r="CC17" s="97">
        <v>859377</v>
      </c>
      <c r="CD17" s="97">
        <v>859377</v>
      </c>
      <c r="CE17" s="97">
        <v>859377</v>
      </c>
      <c r="CF17" s="95">
        <v>859377</v>
      </c>
      <c r="CG17" s="95">
        <v>859377</v>
      </c>
      <c r="CH17" s="94">
        <v>859377</v>
      </c>
      <c r="CI17" s="95">
        <v>859377</v>
      </c>
      <c r="CJ17" s="136">
        <v>859377</v>
      </c>
      <c r="CK17" s="94">
        <v>859377</v>
      </c>
      <c r="CL17" s="93">
        <v>859377</v>
      </c>
      <c r="CM17" s="93">
        <v>859377</v>
      </c>
      <c r="CN17" s="93">
        <v>859377</v>
      </c>
      <c r="CO17" s="94">
        <v>859377</v>
      </c>
      <c r="CP17" s="12"/>
      <c r="CQ17" s="69">
        <f t="shared" si="0"/>
        <v>881698.38461538462</v>
      </c>
      <c r="CR17" s="69">
        <f t="shared" si="1"/>
        <v>1250000</v>
      </c>
      <c r="CS17" s="69">
        <f t="shared" si="2"/>
        <v>859377</v>
      </c>
    </row>
    <row r="18" spans="1:97" ht="14.25" thickBot="1" x14ac:dyDescent="0.3">
      <c r="A18" s="4"/>
      <c r="B18" s="13">
        <v>2022</v>
      </c>
      <c r="C18" s="96">
        <v>1106877</v>
      </c>
      <c r="D18" s="96">
        <v>1106877</v>
      </c>
      <c r="E18" s="93">
        <v>856877</v>
      </c>
      <c r="F18" s="93">
        <v>856877</v>
      </c>
      <c r="G18" s="93">
        <v>856877</v>
      </c>
      <c r="H18" s="93">
        <v>856877</v>
      </c>
      <c r="I18" s="94">
        <v>856877</v>
      </c>
      <c r="J18" s="95">
        <v>856877</v>
      </c>
      <c r="K18" s="97">
        <v>856877</v>
      </c>
      <c r="L18" s="97">
        <v>856877</v>
      </c>
      <c r="M18" s="97">
        <v>856877</v>
      </c>
      <c r="N18" s="97">
        <v>856877</v>
      </c>
      <c r="O18" s="97">
        <v>856877</v>
      </c>
      <c r="P18" s="95">
        <v>856877</v>
      </c>
      <c r="Q18" s="93">
        <v>856877</v>
      </c>
      <c r="R18" s="94">
        <v>856877</v>
      </c>
      <c r="S18" s="94">
        <v>856877</v>
      </c>
      <c r="T18" s="95">
        <v>856877</v>
      </c>
      <c r="U18" s="94">
        <v>856877</v>
      </c>
      <c r="V18" s="93">
        <v>856877</v>
      </c>
      <c r="W18" s="94">
        <v>856877</v>
      </c>
      <c r="X18" s="95">
        <v>856877</v>
      </c>
      <c r="Y18" s="94">
        <v>856877</v>
      </c>
      <c r="Z18" s="95">
        <v>856877</v>
      </c>
      <c r="AA18" s="94">
        <v>856877</v>
      </c>
      <c r="AB18" s="93">
        <v>856877</v>
      </c>
      <c r="AC18" s="94">
        <v>856877</v>
      </c>
      <c r="AD18" s="94">
        <v>856877</v>
      </c>
      <c r="AE18" s="97">
        <v>856877</v>
      </c>
      <c r="AF18" s="95">
        <v>856877</v>
      </c>
      <c r="AG18" s="94">
        <v>856877</v>
      </c>
      <c r="AH18" s="95">
        <v>856877</v>
      </c>
      <c r="AI18" s="95">
        <v>856877</v>
      </c>
      <c r="AJ18" s="95">
        <v>856877</v>
      </c>
      <c r="AK18" s="95">
        <v>856877</v>
      </c>
      <c r="AL18" s="95">
        <v>856877</v>
      </c>
      <c r="AM18" s="97">
        <v>856877</v>
      </c>
      <c r="AN18" s="97">
        <v>856877</v>
      </c>
      <c r="AO18" s="97">
        <v>856877</v>
      </c>
      <c r="AP18" s="95">
        <v>856877</v>
      </c>
      <c r="AQ18" s="97">
        <v>856877</v>
      </c>
      <c r="AR18" s="97">
        <v>856877</v>
      </c>
      <c r="AS18" s="95">
        <v>856877</v>
      </c>
      <c r="AT18" s="94">
        <v>856877</v>
      </c>
      <c r="AU18" s="95">
        <v>856877</v>
      </c>
      <c r="AV18" s="94">
        <v>856877</v>
      </c>
      <c r="AW18" s="94">
        <v>856877</v>
      </c>
      <c r="AX18" s="94">
        <v>856877</v>
      </c>
      <c r="AY18" s="94">
        <v>856877</v>
      </c>
      <c r="AZ18" s="95">
        <v>856877</v>
      </c>
      <c r="BA18" s="95">
        <v>856877</v>
      </c>
      <c r="BB18" s="95">
        <v>856877</v>
      </c>
      <c r="BC18" s="94">
        <v>856877</v>
      </c>
      <c r="BD18" s="95">
        <v>856877</v>
      </c>
      <c r="BE18" s="95">
        <v>856877</v>
      </c>
      <c r="BF18" s="93">
        <v>856877</v>
      </c>
      <c r="BG18" s="98">
        <v>1118327</v>
      </c>
      <c r="BH18" s="99">
        <v>1250000</v>
      </c>
      <c r="BI18" s="99">
        <v>1250000</v>
      </c>
      <c r="BJ18" s="96">
        <v>1106877</v>
      </c>
      <c r="BK18" s="96">
        <v>1106877</v>
      </c>
      <c r="BL18" s="96">
        <v>1106877</v>
      </c>
      <c r="BM18" s="96">
        <v>1106877</v>
      </c>
      <c r="BN18" s="93">
        <v>856877</v>
      </c>
      <c r="BO18" s="95">
        <v>856877</v>
      </c>
      <c r="BP18" s="95">
        <v>856877</v>
      </c>
      <c r="BQ18" s="97">
        <v>856877</v>
      </c>
      <c r="BR18" s="95">
        <v>856877</v>
      </c>
      <c r="BS18" s="95">
        <v>856877</v>
      </c>
      <c r="BT18" s="93">
        <v>856877</v>
      </c>
      <c r="BU18" s="93">
        <v>856877</v>
      </c>
      <c r="BV18" s="96">
        <v>1106877</v>
      </c>
      <c r="BW18" s="93">
        <v>856877</v>
      </c>
      <c r="BX18" s="93">
        <v>856877</v>
      </c>
      <c r="BY18" s="94">
        <v>856877</v>
      </c>
      <c r="BZ18" s="95">
        <v>856877</v>
      </c>
      <c r="CA18" s="97">
        <v>856877</v>
      </c>
      <c r="CB18" s="97">
        <v>856877</v>
      </c>
      <c r="CC18" s="97">
        <v>856877</v>
      </c>
      <c r="CD18" s="97">
        <v>856877</v>
      </c>
      <c r="CE18" s="97">
        <v>856877</v>
      </c>
      <c r="CF18" s="97">
        <v>856877</v>
      </c>
      <c r="CG18" s="95">
        <v>856877</v>
      </c>
      <c r="CH18" s="94">
        <v>856877</v>
      </c>
      <c r="CI18" s="135">
        <v>856877</v>
      </c>
      <c r="CJ18" s="94">
        <v>856877</v>
      </c>
      <c r="CK18" s="93">
        <v>856877</v>
      </c>
      <c r="CL18" s="93">
        <v>856877</v>
      </c>
      <c r="CM18" s="93">
        <v>856877</v>
      </c>
      <c r="CN18" s="93">
        <v>856877</v>
      </c>
      <c r="CO18" s="93">
        <v>856877</v>
      </c>
      <c r="CP18" s="12"/>
      <c r="CQ18" s="69">
        <f t="shared" si="0"/>
        <v>887620.91208791209</v>
      </c>
      <c r="CR18" s="69">
        <f t="shared" si="1"/>
        <v>1250000</v>
      </c>
      <c r="CS18" s="69">
        <f t="shared" si="2"/>
        <v>856877</v>
      </c>
    </row>
    <row r="19" spans="1:97" ht="14.25" thickBot="1" x14ac:dyDescent="0.3">
      <c r="A19" s="4"/>
      <c r="B19" s="13">
        <v>2023</v>
      </c>
      <c r="C19" s="96">
        <v>1104377</v>
      </c>
      <c r="D19" s="96">
        <v>1104377</v>
      </c>
      <c r="E19" s="93">
        <v>854377</v>
      </c>
      <c r="F19" s="93">
        <v>854377</v>
      </c>
      <c r="G19" s="93">
        <v>854377</v>
      </c>
      <c r="H19" s="93">
        <v>854377</v>
      </c>
      <c r="I19" s="95">
        <v>854377</v>
      </c>
      <c r="J19" s="97">
        <v>854377</v>
      </c>
      <c r="K19" s="97">
        <v>854377</v>
      </c>
      <c r="L19" s="97">
        <v>854377</v>
      </c>
      <c r="M19" s="97">
        <v>854377</v>
      </c>
      <c r="N19" s="97">
        <v>854377</v>
      </c>
      <c r="O19" s="97">
        <v>854377</v>
      </c>
      <c r="P19" s="95">
        <v>854377</v>
      </c>
      <c r="Q19" s="93">
        <v>854377</v>
      </c>
      <c r="R19" s="95">
        <v>854377</v>
      </c>
      <c r="S19" s="94">
        <v>854377</v>
      </c>
      <c r="T19" s="95">
        <v>854377</v>
      </c>
      <c r="U19" s="94">
        <v>854377</v>
      </c>
      <c r="V19" s="94">
        <v>854377</v>
      </c>
      <c r="W19" s="94">
        <v>854377</v>
      </c>
      <c r="X19" s="95">
        <v>854377</v>
      </c>
      <c r="Y19" s="94">
        <v>854377</v>
      </c>
      <c r="Z19" s="95">
        <v>854377</v>
      </c>
      <c r="AA19" s="95">
        <v>854377</v>
      </c>
      <c r="AB19" s="94">
        <v>854377</v>
      </c>
      <c r="AC19" s="94">
        <v>854377</v>
      </c>
      <c r="AD19" s="95">
        <v>854377</v>
      </c>
      <c r="AE19" s="95">
        <v>854377</v>
      </c>
      <c r="AF19" s="94">
        <v>854377</v>
      </c>
      <c r="AG19" s="94">
        <v>854377</v>
      </c>
      <c r="AH19" s="97">
        <v>854377</v>
      </c>
      <c r="AI19" s="97">
        <v>854377</v>
      </c>
      <c r="AJ19" s="97">
        <v>854377</v>
      </c>
      <c r="AK19" s="95">
        <v>854377</v>
      </c>
      <c r="AL19" s="97">
        <v>854377</v>
      </c>
      <c r="AM19" s="97">
        <v>854377</v>
      </c>
      <c r="AN19" s="97">
        <v>854377</v>
      </c>
      <c r="AO19" s="97">
        <v>854377</v>
      </c>
      <c r="AP19" s="95">
        <v>854377</v>
      </c>
      <c r="AQ19" s="97">
        <v>854377</v>
      </c>
      <c r="AR19" s="97">
        <v>854377</v>
      </c>
      <c r="AS19" s="95">
        <v>854377</v>
      </c>
      <c r="AT19" s="94">
        <v>854377</v>
      </c>
      <c r="AU19" s="95">
        <v>854377</v>
      </c>
      <c r="AV19" s="94">
        <v>854377</v>
      </c>
      <c r="AW19" s="94">
        <v>854377</v>
      </c>
      <c r="AX19" s="94">
        <v>854377</v>
      </c>
      <c r="AY19" s="95">
        <v>854377</v>
      </c>
      <c r="AZ19" s="95">
        <v>854377</v>
      </c>
      <c r="BA19" s="95">
        <v>854377</v>
      </c>
      <c r="BB19" s="95">
        <v>854377</v>
      </c>
      <c r="BC19" s="95">
        <v>854377</v>
      </c>
      <c r="BD19" s="95">
        <v>854377</v>
      </c>
      <c r="BE19" s="93">
        <v>854377</v>
      </c>
      <c r="BF19" s="96">
        <v>1104377</v>
      </c>
      <c r="BG19" s="99">
        <v>1250000</v>
      </c>
      <c r="BH19" s="100">
        <v>1250000</v>
      </c>
      <c r="BI19" s="98">
        <v>1250000</v>
      </c>
      <c r="BJ19" s="96">
        <v>1104377</v>
      </c>
      <c r="BK19" s="96">
        <v>1104377</v>
      </c>
      <c r="BL19" s="96">
        <v>1104377</v>
      </c>
      <c r="BM19" s="93">
        <v>854377</v>
      </c>
      <c r="BN19" s="93">
        <v>854377</v>
      </c>
      <c r="BO19" s="93">
        <v>854377</v>
      </c>
      <c r="BP19" s="95">
        <v>854377</v>
      </c>
      <c r="BQ19" s="95">
        <v>854377</v>
      </c>
      <c r="BR19" s="95">
        <v>854377</v>
      </c>
      <c r="BS19" s="93">
        <v>854377</v>
      </c>
      <c r="BT19" s="93">
        <v>854377</v>
      </c>
      <c r="BU19" s="93">
        <v>854377</v>
      </c>
      <c r="BV19" s="93">
        <v>854377</v>
      </c>
      <c r="BW19" s="93">
        <v>854377</v>
      </c>
      <c r="BX19" s="93">
        <v>854377</v>
      </c>
      <c r="BY19" s="95">
        <v>854377</v>
      </c>
      <c r="BZ19" s="97">
        <v>854377</v>
      </c>
      <c r="CA19" s="97">
        <v>854377</v>
      </c>
      <c r="CB19" s="97">
        <v>854377</v>
      </c>
      <c r="CC19" s="97">
        <v>854377</v>
      </c>
      <c r="CD19" s="97">
        <v>854377</v>
      </c>
      <c r="CE19" s="97">
        <v>854377</v>
      </c>
      <c r="CF19" s="95">
        <v>854377</v>
      </c>
      <c r="CG19" s="95">
        <v>854377</v>
      </c>
      <c r="CH19" s="136">
        <v>854377</v>
      </c>
      <c r="CI19" s="94">
        <v>854377</v>
      </c>
      <c r="CJ19" s="93">
        <v>854377</v>
      </c>
      <c r="CK19" s="93">
        <v>854377</v>
      </c>
      <c r="CL19" s="93">
        <v>854377</v>
      </c>
      <c r="CM19" s="93">
        <v>854377</v>
      </c>
      <c r="CN19" s="93">
        <v>854377</v>
      </c>
      <c r="CO19" s="93">
        <v>854377</v>
      </c>
      <c r="CP19" s="12"/>
      <c r="CQ19" s="69">
        <f t="shared" si="0"/>
        <v>883903.03296703298</v>
      </c>
      <c r="CR19" s="69">
        <f t="shared" si="1"/>
        <v>1250000</v>
      </c>
      <c r="CS19" s="69">
        <f t="shared" si="2"/>
        <v>854377</v>
      </c>
    </row>
    <row r="20" spans="1:97" ht="14.25" thickBot="1" x14ac:dyDescent="0.3">
      <c r="A20" s="4"/>
      <c r="B20" s="13">
        <v>2024</v>
      </c>
      <c r="C20" s="96">
        <v>1104377</v>
      </c>
      <c r="D20" s="93">
        <v>854377</v>
      </c>
      <c r="E20" s="93">
        <v>854377</v>
      </c>
      <c r="F20" s="93">
        <v>854377</v>
      </c>
      <c r="G20" s="93">
        <v>854377</v>
      </c>
      <c r="H20" s="94">
        <v>854377</v>
      </c>
      <c r="I20" s="97">
        <v>854377</v>
      </c>
      <c r="J20" s="97">
        <v>854377</v>
      </c>
      <c r="K20" s="97">
        <v>854377</v>
      </c>
      <c r="L20" s="97">
        <v>854377</v>
      </c>
      <c r="M20" s="97">
        <v>854377</v>
      </c>
      <c r="N20" s="95">
        <v>854377</v>
      </c>
      <c r="O20" s="97">
        <v>854377</v>
      </c>
      <c r="P20" s="95">
        <v>854377</v>
      </c>
      <c r="Q20" s="94">
        <v>854377</v>
      </c>
      <c r="R20" s="94">
        <v>854377</v>
      </c>
      <c r="S20" s="94">
        <v>854377</v>
      </c>
      <c r="T20" s="95">
        <v>854377</v>
      </c>
      <c r="U20" s="94">
        <v>854377</v>
      </c>
      <c r="V20" s="94">
        <v>854377</v>
      </c>
      <c r="W20" s="95">
        <v>854377</v>
      </c>
      <c r="X20" s="95">
        <v>854377</v>
      </c>
      <c r="Y20" s="94">
        <v>854377</v>
      </c>
      <c r="Z20" s="95">
        <v>854377</v>
      </c>
      <c r="AA20" s="95">
        <v>854377</v>
      </c>
      <c r="AB20" s="94">
        <v>854377</v>
      </c>
      <c r="AC20" s="95">
        <v>854377</v>
      </c>
      <c r="AD20" s="95">
        <v>854377</v>
      </c>
      <c r="AE20" s="95">
        <v>854377</v>
      </c>
      <c r="AF20" s="95">
        <v>854377</v>
      </c>
      <c r="AG20" s="95">
        <v>854377</v>
      </c>
      <c r="AH20" s="97">
        <v>854377</v>
      </c>
      <c r="AI20" s="97">
        <v>854377</v>
      </c>
      <c r="AJ20" s="97">
        <v>854377</v>
      </c>
      <c r="AK20" s="97">
        <v>854377</v>
      </c>
      <c r="AL20" s="95">
        <v>854377</v>
      </c>
      <c r="AM20" s="97">
        <v>854377</v>
      </c>
      <c r="AN20" s="97">
        <v>854377</v>
      </c>
      <c r="AO20" s="97">
        <v>854377</v>
      </c>
      <c r="AP20" s="97">
        <v>854377</v>
      </c>
      <c r="AQ20" s="97">
        <v>854377</v>
      </c>
      <c r="AR20" s="97">
        <v>854377</v>
      </c>
      <c r="AS20" s="95">
        <v>854377</v>
      </c>
      <c r="AT20" s="94">
        <v>854377</v>
      </c>
      <c r="AU20" s="95">
        <v>854377</v>
      </c>
      <c r="AV20" s="95">
        <v>854377</v>
      </c>
      <c r="AW20" s="94">
        <v>854377</v>
      </c>
      <c r="AX20" s="95">
        <v>854377</v>
      </c>
      <c r="AY20" s="95">
        <v>854377</v>
      </c>
      <c r="AZ20" s="95">
        <v>854377</v>
      </c>
      <c r="BA20" s="95">
        <v>854377</v>
      </c>
      <c r="BB20" s="95">
        <v>854377</v>
      </c>
      <c r="BC20" s="95">
        <v>854377</v>
      </c>
      <c r="BD20" s="95">
        <v>854377</v>
      </c>
      <c r="BE20" s="96">
        <v>1104377</v>
      </c>
      <c r="BF20" s="98">
        <v>1150976</v>
      </c>
      <c r="BG20" s="99">
        <v>1250000</v>
      </c>
      <c r="BH20" s="99">
        <v>1250000</v>
      </c>
      <c r="BI20" s="96">
        <v>1104377</v>
      </c>
      <c r="BJ20" s="96">
        <v>1104377</v>
      </c>
      <c r="BK20" s="96">
        <v>1104377</v>
      </c>
      <c r="BL20" s="96">
        <v>1104377</v>
      </c>
      <c r="BM20" s="93">
        <v>854377</v>
      </c>
      <c r="BN20" s="93">
        <v>854377</v>
      </c>
      <c r="BO20" s="95">
        <v>854377</v>
      </c>
      <c r="BP20" s="95">
        <v>854377</v>
      </c>
      <c r="BQ20" s="97">
        <v>854377</v>
      </c>
      <c r="BR20" s="95">
        <v>854377</v>
      </c>
      <c r="BS20" s="93">
        <v>854377</v>
      </c>
      <c r="BT20" s="93">
        <v>854377</v>
      </c>
      <c r="BU20" s="93">
        <v>854377</v>
      </c>
      <c r="BV20" s="93">
        <v>854377</v>
      </c>
      <c r="BW20" s="94">
        <v>854377</v>
      </c>
      <c r="BX20" s="94">
        <v>854377</v>
      </c>
      <c r="BY20" s="97">
        <v>854377</v>
      </c>
      <c r="BZ20" s="95">
        <v>854377</v>
      </c>
      <c r="CA20" s="97">
        <v>854377</v>
      </c>
      <c r="CB20" s="97">
        <v>854377</v>
      </c>
      <c r="CC20" s="97">
        <v>854377</v>
      </c>
      <c r="CD20" s="97">
        <v>854377</v>
      </c>
      <c r="CE20" s="97">
        <v>854377</v>
      </c>
      <c r="CF20" s="97">
        <v>854377</v>
      </c>
      <c r="CG20" s="135">
        <v>854377</v>
      </c>
      <c r="CH20" s="94">
        <v>854377</v>
      </c>
      <c r="CI20" s="94">
        <v>854377</v>
      </c>
      <c r="CJ20" s="93">
        <v>854377</v>
      </c>
      <c r="CK20" s="93">
        <v>854377</v>
      </c>
      <c r="CL20" s="93">
        <v>854377</v>
      </c>
      <c r="CM20" s="93">
        <v>854377</v>
      </c>
      <c r="CN20" s="93">
        <v>854377</v>
      </c>
      <c r="CO20" s="96">
        <v>1104377</v>
      </c>
      <c r="CP20" s="12"/>
      <c r="CQ20" s="69">
        <f t="shared" si="0"/>
        <v>885562.10989010986</v>
      </c>
      <c r="CR20" s="69">
        <f t="shared" si="1"/>
        <v>1250000</v>
      </c>
      <c r="CS20" s="69">
        <f t="shared" si="2"/>
        <v>854377</v>
      </c>
    </row>
    <row r="21" spans="1:97" ht="14.25" thickBot="1" x14ac:dyDescent="0.3">
      <c r="A21" s="4"/>
      <c r="B21" s="13">
        <v>2025</v>
      </c>
      <c r="C21" s="96">
        <v>1104377</v>
      </c>
      <c r="D21" s="93">
        <v>854377</v>
      </c>
      <c r="E21" s="93">
        <v>854377</v>
      </c>
      <c r="F21" s="93">
        <v>854377</v>
      </c>
      <c r="G21" s="94">
        <v>854377</v>
      </c>
      <c r="H21" s="95">
        <v>854377</v>
      </c>
      <c r="I21" s="97">
        <v>854377</v>
      </c>
      <c r="J21" s="97">
        <v>854377</v>
      </c>
      <c r="K21" s="97">
        <v>854377</v>
      </c>
      <c r="L21" s="97">
        <v>854377</v>
      </c>
      <c r="M21" s="97">
        <v>854377</v>
      </c>
      <c r="N21" s="97">
        <v>854377</v>
      </c>
      <c r="O21" s="97">
        <v>854377</v>
      </c>
      <c r="P21" s="95">
        <v>854377</v>
      </c>
      <c r="Q21" s="94">
        <v>854377</v>
      </c>
      <c r="R21" s="95">
        <v>854377</v>
      </c>
      <c r="S21" s="94">
        <v>854377</v>
      </c>
      <c r="T21" s="95">
        <v>854377</v>
      </c>
      <c r="U21" s="94">
        <v>854377</v>
      </c>
      <c r="V21" s="94">
        <v>854377</v>
      </c>
      <c r="W21" s="95">
        <v>854377</v>
      </c>
      <c r="X21" s="95">
        <v>854377</v>
      </c>
      <c r="Y21" s="94">
        <v>854377</v>
      </c>
      <c r="Z21" s="95">
        <v>854377</v>
      </c>
      <c r="AA21" s="95">
        <v>854377</v>
      </c>
      <c r="AB21" s="95">
        <v>854377</v>
      </c>
      <c r="AC21" s="95">
        <v>854377</v>
      </c>
      <c r="AD21" s="94">
        <v>854377</v>
      </c>
      <c r="AE21" s="95">
        <v>854377</v>
      </c>
      <c r="AF21" s="95">
        <v>854377</v>
      </c>
      <c r="AG21" s="97">
        <v>854377</v>
      </c>
      <c r="AH21" s="97">
        <v>854377</v>
      </c>
      <c r="AI21" s="97">
        <v>854377</v>
      </c>
      <c r="AJ21" s="97">
        <v>854377</v>
      </c>
      <c r="AK21" s="95">
        <v>854377</v>
      </c>
      <c r="AL21" s="95">
        <v>854377</v>
      </c>
      <c r="AM21" s="97">
        <v>854377</v>
      </c>
      <c r="AN21" s="97">
        <v>854377</v>
      </c>
      <c r="AO21" s="97">
        <v>854377</v>
      </c>
      <c r="AP21" s="97">
        <v>854377</v>
      </c>
      <c r="AQ21" s="97">
        <v>854377</v>
      </c>
      <c r="AR21" s="97">
        <v>854377</v>
      </c>
      <c r="AS21" s="95">
        <v>854377</v>
      </c>
      <c r="AT21" s="94">
        <v>854377</v>
      </c>
      <c r="AU21" s="97">
        <v>854377</v>
      </c>
      <c r="AV21" s="95">
        <v>854377</v>
      </c>
      <c r="AW21" s="95">
        <v>854377</v>
      </c>
      <c r="AX21" s="95">
        <v>854377</v>
      </c>
      <c r="AY21" s="95">
        <v>854377</v>
      </c>
      <c r="AZ21" s="95">
        <v>854377</v>
      </c>
      <c r="BA21" s="95">
        <v>854377</v>
      </c>
      <c r="BB21" s="94">
        <v>854377</v>
      </c>
      <c r="BC21" s="95">
        <v>854377</v>
      </c>
      <c r="BD21" s="96">
        <v>1104377</v>
      </c>
      <c r="BE21" s="96">
        <v>1104377</v>
      </c>
      <c r="BF21" s="99">
        <v>1250000</v>
      </c>
      <c r="BG21" s="96">
        <v>1104377</v>
      </c>
      <c r="BH21" s="96">
        <v>1104377</v>
      </c>
      <c r="BI21" s="96">
        <v>1104377</v>
      </c>
      <c r="BJ21" s="96">
        <v>1104377</v>
      </c>
      <c r="BK21" s="96">
        <v>1104377</v>
      </c>
      <c r="BL21" s="93">
        <v>854377</v>
      </c>
      <c r="BM21" s="93">
        <v>854377</v>
      </c>
      <c r="BN21" s="94">
        <v>854377</v>
      </c>
      <c r="BO21" s="95">
        <v>854377</v>
      </c>
      <c r="BP21" s="97">
        <v>854377</v>
      </c>
      <c r="BQ21" s="97">
        <v>854377</v>
      </c>
      <c r="BR21" s="93">
        <v>854377</v>
      </c>
      <c r="BS21" s="93">
        <v>854377</v>
      </c>
      <c r="BT21" s="93">
        <v>854377</v>
      </c>
      <c r="BU21" s="93">
        <v>854377</v>
      </c>
      <c r="BV21" s="93">
        <v>854377</v>
      </c>
      <c r="BW21" s="95">
        <v>854377</v>
      </c>
      <c r="BX21" s="94">
        <v>854377</v>
      </c>
      <c r="BY21" s="95">
        <v>854377</v>
      </c>
      <c r="BZ21" s="97">
        <v>854377</v>
      </c>
      <c r="CA21" s="97">
        <v>854377</v>
      </c>
      <c r="CB21" s="97">
        <v>854377</v>
      </c>
      <c r="CC21" s="97">
        <v>854377</v>
      </c>
      <c r="CD21" s="97">
        <v>854377</v>
      </c>
      <c r="CE21" s="97">
        <v>854377</v>
      </c>
      <c r="CF21" s="134">
        <v>854377</v>
      </c>
      <c r="CG21" s="95">
        <v>854377</v>
      </c>
      <c r="CH21" s="93">
        <v>854377</v>
      </c>
      <c r="CI21" s="93">
        <v>854377</v>
      </c>
      <c r="CJ21" s="93">
        <v>854377</v>
      </c>
      <c r="CK21" s="93">
        <v>854377</v>
      </c>
      <c r="CL21" s="93">
        <v>854377</v>
      </c>
      <c r="CM21" s="93">
        <v>854377</v>
      </c>
      <c r="CN21" s="96">
        <v>1104377</v>
      </c>
      <c r="CO21" s="96">
        <v>1104377</v>
      </c>
      <c r="CP21" s="12"/>
      <c r="CQ21" s="69">
        <f t="shared" si="0"/>
        <v>886197.03296703298</v>
      </c>
      <c r="CR21" s="69">
        <f t="shared" si="1"/>
        <v>1250000</v>
      </c>
      <c r="CS21" s="69">
        <f t="shared" si="2"/>
        <v>854377</v>
      </c>
    </row>
    <row r="22" spans="1:97" ht="14.25" thickBot="1" x14ac:dyDescent="0.3">
      <c r="A22" s="4"/>
      <c r="B22" s="15">
        <v>2026</v>
      </c>
      <c r="C22" s="141">
        <v>1104377</v>
      </c>
      <c r="D22" s="142">
        <v>854377</v>
      </c>
      <c r="E22" s="142">
        <v>854377</v>
      </c>
      <c r="F22" s="143">
        <v>854377</v>
      </c>
      <c r="G22" s="144">
        <v>854377</v>
      </c>
      <c r="H22" s="144">
        <v>854377</v>
      </c>
      <c r="I22" s="145">
        <v>854377</v>
      </c>
      <c r="J22" s="145">
        <v>854377</v>
      </c>
      <c r="K22" s="145">
        <v>854377</v>
      </c>
      <c r="L22" s="145">
        <v>854377</v>
      </c>
      <c r="M22" s="145">
        <v>854377</v>
      </c>
      <c r="N22" s="145">
        <v>854377</v>
      </c>
      <c r="O22" s="145">
        <v>854377</v>
      </c>
      <c r="P22" s="144">
        <v>854377</v>
      </c>
      <c r="Q22" s="143">
        <v>854377</v>
      </c>
      <c r="R22" s="144">
        <v>854377</v>
      </c>
      <c r="S22" s="143">
        <v>854377</v>
      </c>
      <c r="T22" s="144">
        <v>854377</v>
      </c>
      <c r="U22" s="143">
        <v>854377</v>
      </c>
      <c r="V22" s="143">
        <v>854377</v>
      </c>
      <c r="W22" s="143">
        <v>854377</v>
      </c>
      <c r="X22" s="144">
        <v>854377</v>
      </c>
      <c r="Y22" s="143">
        <v>854377</v>
      </c>
      <c r="Z22" s="144">
        <v>854377</v>
      </c>
      <c r="AA22" s="145">
        <v>854377</v>
      </c>
      <c r="AB22" s="145">
        <v>854377</v>
      </c>
      <c r="AC22" s="143">
        <v>854377</v>
      </c>
      <c r="AD22" s="144">
        <v>854377</v>
      </c>
      <c r="AE22" s="145">
        <v>854377</v>
      </c>
      <c r="AF22" s="145">
        <v>854377</v>
      </c>
      <c r="AG22" s="144">
        <v>854377</v>
      </c>
      <c r="AH22" s="145">
        <v>854377</v>
      </c>
      <c r="AI22" s="145">
        <v>854377</v>
      </c>
      <c r="AJ22" s="145">
        <v>854377</v>
      </c>
      <c r="AK22" s="145">
        <v>854377</v>
      </c>
      <c r="AL22" s="145">
        <v>854377</v>
      </c>
      <c r="AM22" s="145">
        <v>854377</v>
      </c>
      <c r="AN22" s="145">
        <v>854377</v>
      </c>
      <c r="AO22" s="145">
        <v>854377</v>
      </c>
      <c r="AP22" s="145">
        <v>854377</v>
      </c>
      <c r="AQ22" s="145">
        <v>854377</v>
      </c>
      <c r="AR22" s="145">
        <v>854377</v>
      </c>
      <c r="AS22" s="144">
        <v>854377</v>
      </c>
      <c r="AT22" s="143">
        <v>854377</v>
      </c>
      <c r="AU22" s="145">
        <v>854377</v>
      </c>
      <c r="AV22" s="144">
        <v>854377</v>
      </c>
      <c r="AW22" s="144">
        <v>854377</v>
      </c>
      <c r="AX22" s="144">
        <v>854377</v>
      </c>
      <c r="AY22" s="144">
        <v>854377</v>
      </c>
      <c r="AZ22" s="144">
        <v>854377</v>
      </c>
      <c r="BA22" s="144">
        <v>854377</v>
      </c>
      <c r="BB22" s="142">
        <v>854377</v>
      </c>
      <c r="BC22" s="142">
        <v>854377</v>
      </c>
      <c r="BD22" s="146">
        <v>1116027</v>
      </c>
      <c r="BE22" s="146">
        <v>1250000</v>
      </c>
      <c r="BF22" s="141">
        <v>1104377</v>
      </c>
      <c r="BG22" s="141">
        <v>1104377</v>
      </c>
      <c r="BH22" s="141">
        <v>1104377</v>
      </c>
      <c r="BI22" s="141">
        <v>1104377</v>
      </c>
      <c r="BJ22" s="141">
        <v>1104377</v>
      </c>
      <c r="BK22" s="142">
        <v>854377</v>
      </c>
      <c r="BL22" s="142">
        <v>854377</v>
      </c>
      <c r="BM22" s="142">
        <v>854377</v>
      </c>
      <c r="BN22" s="143">
        <v>854377</v>
      </c>
      <c r="BO22" s="144">
        <v>854377</v>
      </c>
      <c r="BP22" s="144">
        <v>854377</v>
      </c>
      <c r="BQ22" s="144">
        <v>854377</v>
      </c>
      <c r="BR22" s="142">
        <v>854377</v>
      </c>
      <c r="BS22" s="142">
        <v>854377</v>
      </c>
      <c r="BT22" s="142">
        <v>854377</v>
      </c>
      <c r="BU22" s="142">
        <v>854377</v>
      </c>
      <c r="BV22" s="143">
        <v>854377</v>
      </c>
      <c r="BW22" s="144">
        <v>854377</v>
      </c>
      <c r="BX22" s="144">
        <v>854377</v>
      </c>
      <c r="BY22" s="145">
        <v>854377</v>
      </c>
      <c r="BZ22" s="145">
        <v>854377</v>
      </c>
      <c r="CA22" s="145">
        <v>854377</v>
      </c>
      <c r="CB22" s="145">
        <v>854377</v>
      </c>
      <c r="CC22" s="145">
        <v>854377</v>
      </c>
      <c r="CD22" s="145">
        <v>854377</v>
      </c>
      <c r="CE22" s="147">
        <v>854377</v>
      </c>
      <c r="CF22" s="145">
        <v>854377</v>
      </c>
      <c r="CG22" s="143">
        <v>854377</v>
      </c>
      <c r="CH22" s="142">
        <v>854377</v>
      </c>
      <c r="CI22" s="143">
        <v>854377</v>
      </c>
      <c r="CJ22" s="143">
        <v>854377</v>
      </c>
      <c r="CK22" s="142">
        <v>854377</v>
      </c>
      <c r="CL22" s="142">
        <v>854377</v>
      </c>
      <c r="CM22" s="141">
        <v>1104377</v>
      </c>
      <c r="CN22" s="141">
        <v>1104377</v>
      </c>
      <c r="CO22" s="142">
        <v>854377</v>
      </c>
      <c r="CP22" s="129"/>
      <c r="CQ22" s="130">
        <f t="shared" si="0"/>
        <v>883577.80219780223</v>
      </c>
      <c r="CR22" s="130">
        <f t="shared" si="1"/>
        <v>1250000</v>
      </c>
      <c r="CS22" s="130">
        <f t="shared" si="2"/>
        <v>854377</v>
      </c>
    </row>
    <row r="23" spans="1:97" ht="14.25" thickBot="1" x14ac:dyDescent="0.3">
      <c r="A23" s="4"/>
      <c r="B23" s="13">
        <v>2027</v>
      </c>
      <c r="C23" s="93">
        <v>854377</v>
      </c>
      <c r="D23" s="93">
        <v>854377</v>
      </c>
      <c r="E23" s="94">
        <v>854377</v>
      </c>
      <c r="F23" s="95">
        <v>854377</v>
      </c>
      <c r="G23" s="95">
        <v>854377</v>
      </c>
      <c r="H23" s="95">
        <v>854377</v>
      </c>
      <c r="I23" s="97">
        <v>854377</v>
      </c>
      <c r="J23" s="97">
        <v>854377</v>
      </c>
      <c r="K23" s="95">
        <v>854377</v>
      </c>
      <c r="L23" s="97">
        <v>854377</v>
      </c>
      <c r="M23" s="97">
        <v>854377</v>
      </c>
      <c r="N23" s="97">
        <v>854377</v>
      </c>
      <c r="O23" s="97">
        <v>854377</v>
      </c>
      <c r="P23" s="95">
        <v>854377</v>
      </c>
      <c r="Q23" s="94">
        <v>854377</v>
      </c>
      <c r="R23" s="95">
        <v>854377</v>
      </c>
      <c r="S23" s="94">
        <v>854377</v>
      </c>
      <c r="T23" s="95">
        <v>854377</v>
      </c>
      <c r="U23" s="94">
        <v>854377</v>
      </c>
      <c r="V23" s="94">
        <v>854377</v>
      </c>
      <c r="W23" s="94">
        <v>854377</v>
      </c>
      <c r="X23" s="95">
        <v>854377</v>
      </c>
      <c r="Y23" s="95">
        <v>854377</v>
      </c>
      <c r="Z23" s="95">
        <v>854377</v>
      </c>
      <c r="AA23" s="95">
        <v>854377</v>
      </c>
      <c r="AB23" s="95">
        <v>854377</v>
      </c>
      <c r="AC23" s="95">
        <v>854377</v>
      </c>
      <c r="AD23" s="95">
        <v>854377</v>
      </c>
      <c r="AE23" s="97">
        <v>854377</v>
      </c>
      <c r="AF23" s="97">
        <v>854377</v>
      </c>
      <c r="AG23" s="97">
        <v>854377</v>
      </c>
      <c r="AH23" s="97">
        <v>854377</v>
      </c>
      <c r="AI23" s="97">
        <v>854377</v>
      </c>
      <c r="AJ23" s="97">
        <v>854377</v>
      </c>
      <c r="AK23" s="97">
        <v>854377</v>
      </c>
      <c r="AL23" s="97">
        <v>854377</v>
      </c>
      <c r="AM23" s="97">
        <v>854377</v>
      </c>
      <c r="AN23" s="97">
        <v>854377</v>
      </c>
      <c r="AO23" s="97">
        <v>854377</v>
      </c>
      <c r="AP23" s="97">
        <v>854377</v>
      </c>
      <c r="AQ23" s="97">
        <v>854377</v>
      </c>
      <c r="AR23" s="97">
        <v>854377</v>
      </c>
      <c r="AS23" s="95">
        <v>854377</v>
      </c>
      <c r="AT23" s="94">
        <v>854377</v>
      </c>
      <c r="AU23" s="97">
        <v>854377</v>
      </c>
      <c r="AV23" s="95">
        <v>854377</v>
      </c>
      <c r="AW23" s="95">
        <v>854377</v>
      </c>
      <c r="AX23" s="95">
        <v>854377</v>
      </c>
      <c r="AY23" s="95">
        <v>854377</v>
      </c>
      <c r="AZ23" s="95">
        <v>854377</v>
      </c>
      <c r="BA23" s="95">
        <v>854377</v>
      </c>
      <c r="BB23" s="96">
        <v>1104377</v>
      </c>
      <c r="BC23" s="96">
        <v>1104377</v>
      </c>
      <c r="BD23" s="99">
        <v>1250000</v>
      </c>
      <c r="BE23" s="96">
        <v>1104377</v>
      </c>
      <c r="BF23" s="96">
        <v>1104377</v>
      </c>
      <c r="BG23" s="96">
        <v>1104377</v>
      </c>
      <c r="BH23" s="96">
        <v>1104377</v>
      </c>
      <c r="BI23" s="93">
        <v>854377</v>
      </c>
      <c r="BJ23" s="93">
        <v>854377</v>
      </c>
      <c r="BK23" s="93">
        <v>854377</v>
      </c>
      <c r="BL23" s="93">
        <v>854377</v>
      </c>
      <c r="BM23" s="93">
        <v>854377</v>
      </c>
      <c r="BN23" s="94">
        <v>854377</v>
      </c>
      <c r="BO23" s="95">
        <v>854377</v>
      </c>
      <c r="BP23" s="94">
        <v>854377</v>
      </c>
      <c r="BQ23" s="93">
        <v>854377</v>
      </c>
      <c r="BR23" s="94">
        <v>854377</v>
      </c>
      <c r="BS23" s="93">
        <v>854377</v>
      </c>
      <c r="BT23" s="94">
        <v>854377</v>
      </c>
      <c r="BU23" s="94">
        <v>854377</v>
      </c>
      <c r="BV23" s="94">
        <v>854377</v>
      </c>
      <c r="BW23" s="95">
        <v>854377</v>
      </c>
      <c r="BX23" s="95">
        <v>854377</v>
      </c>
      <c r="BY23" s="97">
        <v>854377</v>
      </c>
      <c r="BZ23" s="97">
        <v>854377</v>
      </c>
      <c r="CA23" s="97">
        <v>854377</v>
      </c>
      <c r="CB23" s="97">
        <v>854377</v>
      </c>
      <c r="CC23" s="97">
        <v>854377</v>
      </c>
      <c r="CD23" s="139">
        <v>854377</v>
      </c>
      <c r="CE23" s="97">
        <v>854377</v>
      </c>
      <c r="CF23" s="95">
        <v>854377</v>
      </c>
      <c r="CG23" s="94">
        <v>854377</v>
      </c>
      <c r="CH23" s="93">
        <v>854377</v>
      </c>
      <c r="CI23" s="94">
        <v>854377</v>
      </c>
      <c r="CJ23" s="93">
        <v>854377</v>
      </c>
      <c r="CK23" s="93">
        <v>854377</v>
      </c>
      <c r="CL23" s="96">
        <v>1104377</v>
      </c>
      <c r="CM23" s="96">
        <v>1104377</v>
      </c>
      <c r="CN23" s="96">
        <v>1104377</v>
      </c>
      <c r="CO23" s="93">
        <v>854377</v>
      </c>
      <c r="CP23" s="12"/>
      <c r="CQ23" s="69">
        <f t="shared" si="0"/>
        <v>883449.78021978016</v>
      </c>
      <c r="CR23" s="69">
        <f t="shared" si="1"/>
        <v>1250000</v>
      </c>
      <c r="CS23" s="69">
        <f t="shared" si="2"/>
        <v>854377</v>
      </c>
    </row>
    <row r="24" spans="1:97" ht="14.25" thickBot="1" x14ac:dyDescent="0.3">
      <c r="A24" s="4"/>
      <c r="B24" s="13">
        <v>2028</v>
      </c>
      <c r="C24" s="93">
        <v>854377</v>
      </c>
      <c r="D24" s="93">
        <v>854377</v>
      </c>
      <c r="E24" s="95">
        <v>854377</v>
      </c>
      <c r="F24" s="95">
        <v>854377</v>
      </c>
      <c r="G24" s="95">
        <v>854377</v>
      </c>
      <c r="H24" s="95">
        <v>854377</v>
      </c>
      <c r="I24" s="97">
        <v>854377</v>
      </c>
      <c r="J24" s="97">
        <v>854377</v>
      </c>
      <c r="K24" s="97">
        <v>854377</v>
      </c>
      <c r="L24" s="97">
        <v>854377</v>
      </c>
      <c r="M24" s="97">
        <v>854377</v>
      </c>
      <c r="N24" s="97">
        <v>854377</v>
      </c>
      <c r="O24" s="97">
        <v>854377</v>
      </c>
      <c r="P24" s="95">
        <v>854377</v>
      </c>
      <c r="Q24" s="94">
        <v>854377</v>
      </c>
      <c r="R24" s="95">
        <v>854377</v>
      </c>
      <c r="S24" s="94">
        <v>854377</v>
      </c>
      <c r="T24" s="95">
        <v>854377</v>
      </c>
      <c r="U24" s="94">
        <v>854377</v>
      </c>
      <c r="V24" s="94">
        <v>854377</v>
      </c>
      <c r="W24" s="94">
        <v>854377</v>
      </c>
      <c r="X24" s="95">
        <v>854377</v>
      </c>
      <c r="Y24" s="97">
        <v>854377</v>
      </c>
      <c r="Z24" s="95">
        <v>854377</v>
      </c>
      <c r="AA24" s="95">
        <v>854377</v>
      </c>
      <c r="AB24" s="95">
        <v>854377</v>
      </c>
      <c r="AC24" s="95">
        <v>854377</v>
      </c>
      <c r="AD24" s="97">
        <v>854377</v>
      </c>
      <c r="AE24" s="97">
        <v>854377</v>
      </c>
      <c r="AF24" s="97">
        <v>854377</v>
      </c>
      <c r="AG24" s="97">
        <v>854377</v>
      </c>
      <c r="AH24" s="97">
        <v>854377</v>
      </c>
      <c r="AI24" s="97">
        <v>854377</v>
      </c>
      <c r="AJ24" s="97">
        <v>854377</v>
      </c>
      <c r="AK24" s="97">
        <v>854377</v>
      </c>
      <c r="AL24" s="97">
        <v>854377</v>
      </c>
      <c r="AM24" s="97">
        <v>854377</v>
      </c>
      <c r="AN24" s="97">
        <v>854377</v>
      </c>
      <c r="AO24" s="97">
        <v>854377</v>
      </c>
      <c r="AP24" s="97">
        <v>854377</v>
      </c>
      <c r="AQ24" s="97">
        <v>854377</v>
      </c>
      <c r="AR24" s="97">
        <v>854377</v>
      </c>
      <c r="AS24" s="95">
        <v>854377</v>
      </c>
      <c r="AT24" s="95">
        <v>854377</v>
      </c>
      <c r="AU24" s="95">
        <v>854377</v>
      </c>
      <c r="AV24" s="94">
        <v>854377</v>
      </c>
      <c r="AW24" s="95">
        <v>854377</v>
      </c>
      <c r="AX24" s="95">
        <v>854377</v>
      </c>
      <c r="AY24" s="95">
        <v>854377</v>
      </c>
      <c r="AZ24" s="95">
        <v>854377</v>
      </c>
      <c r="BA24" s="96">
        <v>1104377</v>
      </c>
      <c r="BB24" s="98">
        <v>1127677</v>
      </c>
      <c r="BC24" s="98">
        <v>1250000</v>
      </c>
      <c r="BD24" s="96">
        <v>1104377</v>
      </c>
      <c r="BE24" s="96">
        <v>1104377</v>
      </c>
      <c r="BF24" s="96">
        <v>1104377</v>
      </c>
      <c r="BG24" s="96">
        <v>1104377</v>
      </c>
      <c r="BH24" s="96">
        <v>1104377</v>
      </c>
      <c r="BI24" s="93">
        <v>854377</v>
      </c>
      <c r="BJ24" s="93">
        <v>854377</v>
      </c>
      <c r="BK24" s="93">
        <v>854377</v>
      </c>
      <c r="BL24" s="93">
        <v>854377</v>
      </c>
      <c r="BM24" s="93">
        <v>854377</v>
      </c>
      <c r="BN24" s="94">
        <v>854377</v>
      </c>
      <c r="BO24" s="93">
        <v>854377</v>
      </c>
      <c r="BP24" s="94">
        <v>854377</v>
      </c>
      <c r="BQ24" s="94">
        <v>854377</v>
      </c>
      <c r="BR24" s="94">
        <v>854377</v>
      </c>
      <c r="BS24" s="94">
        <v>854377</v>
      </c>
      <c r="BT24" s="95">
        <v>854377</v>
      </c>
      <c r="BU24" s="95">
        <v>854377</v>
      </c>
      <c r="BV24" s="94">
        <v>854377</v>
      </c>
      <c r="BW24" s="97">
        <v>854377</v>
      </c>
      <c r="BX24" s="97">
        <v>854377</v>
      </c>
      <c r="BY24" s="97">
        <v>854377</v>
      </c>
      <c r="BZ24" s="97">
        <v>854377</v>
      </c>
      <c r="CA24" s="97">
        <v>854377</v>
      </c>
      <c r="CB24" s="97">
        <v>854377</v>
      </c>
      <c r="CC24" s="134">
        <v>854377</v>
      </c>
      <c r="CD24" s="97">
        <v>854377</v>
      </c>
      <c r="CE24" s="97">
        <v>854377</v>
      </c>
      <c r="CF24" s="94">
        <v>854377</v>
      </c>
      <c r="CG24" s="93">
        <v>854377</v>
      </c>
      <c r="CH24" s="93">
        <v>854377</v>
      </c>
      <c r="CI24" s="93">
        <v>854377</v>
      </c>
      <c r="CJ24" s="93">
        <v>854377</v>
      </c>
      <c r="CK24" s="96">
        <v>1104377</v>
      </c>
      <c r="CL24" s="96">
        <v>1104377</v>
      </c>
      <c r="CM24" s="93">
        <v>854377</v>
      </c>
      <c r="CN24" s="96">
        <v>1104377</v>
      </c>
      <c r="CO24" s="93">
        <v>854377</v>
      </c>
      <c r="CP24" s="12"/>
      <c r="CQ24" s="69">
        <f t="shared" si="0"/>
        <v>886453.07692307688</v>
      </c>
      <c r="CR24" s="69">
        <f t="shared" si="1"/>
        <v>1250000</v>
      </c>
      <c r="CS24" s="69">
        <f t="shared" si="2"/>
        <v>854377</v>
      </c>
    </row>
    <row r="25" spans="1:97" ht="14.25" thickBot="1" x14ac:dyDescent="0.3">
      <c r="A25" s="4"/>
      <c r="B25" s="13">
        <v>2029</v>
      </c>
      <c r="C25" s="93">
        <v>854377</v>
      </c>
      <c r="D25" s="94">
        <v>854377</v>
      </c>
      <c r="E25" s="95">
        <v>854377</v>
      </c>
      <c r="F25" s="97">
        <v>854377</v>
      </c>
      <c r="G25" s="95">
        <v>854377</v>
      </c>
      <c r="H25" s="95">
        <v>854377</v>
      </c>
      <c r="I25" s="97">
        <v>854377</v>
      </c>
      <c r="J25" s="97">
        <v>854377</v>
      </c>
      <c r="K25" s="97">
        <v>854377</v>
      </c>
      <c r="L25" s="97">
        <v>854377</v>
      </c>
      <c r="M25" s="97">
        <v>854377</v>
      </c>
      <c r="N25" s="97">
        <v>854377</v>
      </c>
      <c r="O25" s="97">
        <v>854377</v>
      </c>
      <c r="P25" s="95">
        <v>854377</v>
      </c>
      <c r="Q25" s="94">
        <v>854377</v>
      </c>
      <c r="R25" s="95">
        <v>854377</v>
      </c>
      <c r="S25" s="95">
        <v>854377</v>
      </c>
      <c r="T25" s="95">
        <v>854377</v>
      </c>
      <c r="U25" s="94">
        <v>854377</v>
      </c>
      <c r="V25" s="94">
        <v>854377</v>
      </c>
      <c r="W25" s="95">
        <v>854377</v>
      </c>
      <c r="X25" s="97">
        <v>854377</v>
      </c>
      <c r="Y25" s="95">
        <v>854377</v>
      </c>
      <c r="Z25" s="95">
        <v>854377</v>
      </c>
      <c r="AA25" s="95">
        <v>854377</v>
      </c>
      <c r="AB25" s="95">
        <v>854377</v>
      </c>
      <c r="AC25" s="97">
        <v>854377</v>
      </c>
      <c r="AD25" s="97">
        <v>854377</v>
      </c>
      <c r="AE25" s="97">
        <v>854377</v>
      </c>
      <c r="AF25" s="97">
        <v>854377</v>
      </c>
      <c r="AG25" s="97">
        <v>854377</v>
      </c>
      <c r="AH25" s="97">
        <v>854377</v>
      </c>
      <c r="AI25" s="97">
        <v>854377</v>
      </c>
      <c r="AJ25" s="97">
        <v>854377</v>
      </c>
      <c r="AK25" s="97">
        <v>854377</v>
      </c>
      <c r="AL25" s="97">
        <v>854377</v>
      </c>
      <c r="AM25" s="97">
        <v>854377</v>
      </c>
      <c r="AN25" s="97">
        <v>854377</v>
      </c>
      <c r="AO25" s="97">
        <v>854377</v>
      </c>
      <c r="AP25" s="97">
        <v>854377</v>
      </c>
      <c r="AQ25" s="97">
        <v>854377</v>
      </c>
      <c r="AR25" s="97">
        <v>854377</v>
      </c>
      <c r="AS25" s="95">
        <v>854377</v>
      </c>
      <c r="AT25" s="95">
        <v>854377</v>
      </c>
      <c r="AU25" s="95">
        <v>854377</v>
      </c>
      <c r="AV25" s="95">
        <v>854377</v>
      </c>
      <c r="AW25" s="95">
        <v>854377</v>
      </c>
      <c r="AX25" s="95">
        <v>854377</v>
      </c>
      <c r="AY25" s="95">
        <v>854377</v>
      </c>
      <c r="AZ25" s="96">
        <v>1104377</v>
      </c>
      <c r="BA25" s="96">
        <v>1104377</v>
      </c>
      <c r="BB25" s="99">
        <v>1250000</v>
      </c>
      <c r="BC25" s="96">
        <v>1104377</v>
      </c>
      <c r="BD25" s="96">
        <v>1104377</v>
      </c>
      <c r="BE25" s="96">
        <v>1104377</v>
      </c>
      <c r="BF25" s="96">
        <v>1104377</v>
      </c>
      <c r="BG25" s="96">
        <v>1104377</v>
      </c>
      <c r="BH25" s="93">
        <v>854377</v>
      </c>
      <c r="BI25" s="93">
        <v>854377</v>
      </c>
      <c r="BJ25" s="93">
        <v>854377</v>
      </c>
      <c r="BK25" s="93">
        <v>854377</v>
      </c>
      <c r="BL25" s="93">
        <v>854377</v>
      </c>
      <c r="BM25" s="93">
        <v>854377</v>
      </c>
      <c r="BN25" s="93">
        <v>854377</v>
      </c>
      <c r="BO25" s="93">
        <v>854377</v>
      </c>
      <c r="BP25" s="94">
        <v>854377</v>
      </c>
      <c r="BQ25" s="94">
        <v>854377</v>
      </c>
      <c r="BR25" s="95">
        <v>854377</v>
      </c>
      <c r="BS25" s="95">
        <v>854377</v>
      </c>
      <c r="BT25" s="95">
        <v>854377</v>
      </c>
      <c r="BU25" s="95">
        <v>854377</v>
      </c>
      <c r="BV25" s="95">
        <v>854377</v>
      </c>
      <c r="BW25" s="97">
        <v>854377</v>
      </c>
      <c r="BX25" s="97">
        <v>854377</v>
      </c>
      <c r="BY25" s="97">
        <v>854377</v>
      </c>
      <c r="BZ25" s="97">
        <v>854377</v>
      </c>
      <c r="CA25" s="97">
        <v>854377</v>
      </c>
      <c r="CB25" s="134">
        <v>854377</v>
      </c>
      <c r="CC25" s="97">
        <v>854377</v>
      </c>
      <c r="CD25" s="95">
        <v>854377</v>
      </c>
      <c r="CE25" s="95">
        <v>854377</v>
      </c>
      <c r="CF25" s="94">
        <v>854377</v>
      </c>
      <c r="CG25" s="94">
        <v>854377</v>
      </c>
      <c r="CH25" s="93">
        <v>854377</v>
      </c>
      <c r="CI25" s="93">
        <v>854377</v>
      </c>
      <c r="CJ25" s="96">
        <v>1104377</v>
      </c>
      <c r="CK25" s="96">
        <v>1104377</v>
      </c>
      <c r="CL25" s="93">
        <v>854377</v>
      </c>
      <c r="CM25" s="93">
        <v>854377</v>
      </c>
      <c r="CN25" s="93">
        <v>854377</v>
      </c>
      <c r="CO25" s="93">
        <v>854377</v>
      </c>
      <c r="CP25" s="12"/>
      <c r="CQ25" s="69">
        <f t="shared" si="0"/>
        <v>883449.78021978016</v>
      </c>
      <c r="CR25" s="69">
        <f t="shared" si="1"/>
        <v>1250000</v>
      </c>
      <c r="CS25" s="69">
        <f t="shared" si="2"/>
        <v>854377</v>
      </c>
    </row>
    <row r="26" spans="1:97" ht="14.25" thickBot="1" x14ac:dyDescent="0.3">
      <c r="A26" s="4"/>
      <c r="B26" s="13">
        <v>2030</v>
      </c>
      <c r="C26" s="94">
        <v>854377</v>
      </c>
      <c r="D26" s="94">
        <v>854377</v>
      </c>
      <c r="E26" s="97">
        <v>854377</v>
      </c>
      <c r="F26" s="95">
        <v>854377</v>
      </c>
      <c r="G26" s="95">
        <v>854377</v>
      </c>
      <c r="H26" s="95">
        <v>854377</v>
      </c>
      <c r="I26" s="97">
        <v>854377</v>
      </c>
      <c r="J26" s="97">
        <v>854377</v>
      </c>
      <c r="K26" s="97">
        <v>854377</v>
      </c>
      <c r="L26" s="97">
        <v>854377</v>
      </c>
      <c r="M26" s="97">
        <v>854377</v>
      </c>
      <c r="N26" s="97">
        <v>854377</v>
      </c>
      <c r="O26" s="97">
        <v>854377</v>
      </c>
      <c r="P26" s="95">
        <v>854377</v>
      </c>
      <c r="Q26" s="95">
        <v>854377</v>
      </c>
      <c r="R26" s="95">
        <v>854377</v>
      </c>
      <c r="S26" s="94">
        <v>854377</v>
      </c>
      <c r="T26" s="95">
        <v>854377</v>
      </c>
      <c r="U26" s="94">
        <v>854377</v>
      </c>
      <c r="V26" s="94">
        <v>854377</v>
      </c>
      <c r="W26" s="95">
        <v>854377</v>
      </c>
      <c r="X26" s="97">
        <v>854377</v>
      </c>
      <c r="Y26" s="95">
        <v>854377</v>
      </c>
      <c r="Z26" s="95">
        <v>854377</v>
      </c>
      <c r="AA26" s="95">
        <v>854377</v>
      </c>
      <c r="AB26" s="97">
        <v>854377</v>
      </c>
      <c r="AC26" s="97">
        <v>854377</v>
      </c>
      <c r="AD26" s="97">
        <v>854377</v>
      </c>
      <c r="AE26" s="97">
        <v>854377</v>
      </c>
      <c r="AF26" s="97">
        <v>854377</v>
      </c>
      <c r="AG26" s="97">
        <v>854377</v>
      </c>
      <c r="AH26" s="101">
        <v>854377</v>
      </c>
      <c r="AI26" s="97">
        <v>854377</v>
      </c>
      <c r="AJ26" s="97">
        <v>854377</v>
      </c>
      <c r="AK26" s="97">
        <v>854377</v>
      </c>
      <c r="AL26" s="97">
        <v>854377</v>
      </c>
      <c r="AM26" s="97">
        <v>854377</v>
      </c>
      <c r="AN26" s="97">
        <v>854377</v>
      </c>
      <c r="AO26" s="97">
        <v>854377</v>
      </c>
      <c r="AP26" s="97">
        <v>854377</v>
      </c>
      <c r="AQ26" s="97">
        <v>854377</v>
      </c>
      <c r="AR26" s="97">
        <v>854377</v>
      </c>
      <c r="AS26" s="95">
        <v>854377</v>
      </c>
      <c r="AT26" s="95">
        <v>854377</v>
      </c>
      <c r="AU26" s="95">
        <v>854377</v>
      </c>
      <c r="AV26" s="95">
        <v>854377</v>
      </c>
      <c r="AW26" s="95">
        <v>854377</v>
      </c>
      <c r="AX26" s="94">
        <v>854377</v>
      </c>
      <c r="AY26" s="96">
        <v>1104377</v>
      </c>
      <c r="AZ26" s="98">
        <v>1116027</v>
      </c>
      <c r="BA26" s="100">
        <v>1104377</v>
      </c>
      <c r="BB26" s="96">
        <v>1104377</v>
      </c>
      <c r="BC26" s="96">
        <v>1104377</v>
      </c>
      <c r="BD26" s="96">
        <v>1104377</v>
      </c>
      <c r="BE26" s="96">
        <v>1104377</v>
      </c>
      <c r="BF26" s="96">
        <v>1104377</v>
      </c>
      <c r="BG26" s="93">
        <v>854377</v>
      </c>
      <c r="BH26" s="93">
        <v>854377</v>
      </c>
      <c r="BI26" s="93">
        <v>854377</v>
      </c>
      <c r="BJ26" s="93">
        <v>854377</v>
      </c>
      <c r="BK26" s="93">
        <v>854377</v>
      </c>
      <c r="BL26" s="93">
        <v>854377</v>
      </c>
      <c r="BM26" s="93">
        <v>854377</v>
      </c>
      <c r="BN26" s="93">
        <v>854377</v>
      </c>
      <c r="BO26" s="94">
        <v>854377</v>
      </c>
      <c r="BP26" s="94">
        <v>854377</v>
      </c>
      <c r="BQ26" s="95">
        <v>854377</v>
      </c>
      <c r="BR26" s="95">
        <v>854377</v>
      </c>
      <c r="BS26" s="97">
        <v>854377</v>
      </c>
      <c r="BT26" s="95">
        <v>854377</v>
      </c>
      <c r="BU26" s="97">
        <v>854377</v>
      </c>
      <c r="BV26" s="97">
        <v>854377</v>
      </c>
      <c r="BW26" s="97">
        <v>854377</v>
      </c>
      <c r="BX26" s="97">
        <v>854377</v>
      </c>
      <c r="BY26" s="97">
        <v>854377</v>
      </c>
      <c r="BZ26" s="97">
        <v>854377</v>
      </c>
      <c r="CA26" s="134">
        <v>854377</v>
      </c>
      <c r="CB26" s="97">
        <v>854377</v>
      </c>
      <c r="CC26" s="95">
        <v>854377</v>
      </c>
      <c r="CD26" s="95">
        <v>854377</v>
      </c>
      <c r="CE26" s="95">
        <v>854377</v>
      </c>
      <c r="CF26" s="94">
        <v>854377</v>
      </c>
      <c r="CG26" s="93">
        <v>854377</v>
      </c>
      <c r="CH26" s="93">
        <v>854377</v>
      </c>
      <c r="CI26" s="96">
        <v>1104377</v>
      </c>
      <c r="CJ26" s="93">
        <v>854377</v>
      </c>
      <c r="CK26" s="96">
        <v>1104377</v>
      </c>
      <c r="CL26" s="93">
        <v>854377</v>
      </c>
      <c r="CM26" s="93">
        <v>854377</v>
      </c>
      <c r="CN26" s="93">
        <v>854377</v>
      </c>
      <c r="CO26" s="93">
        <v>854377</v>
      </c>
      <c r="CP26" s="12"/>
      <c r="CQ26" s="69">
        <f t="shared" si="0"/>
        <v>881977.54945054941</v>
      </c>
      <c r="CR26" s="69">
        <f t="shared" si="1"/>
        <v>1116027</v>
      </c>
      <c r="CS26" s="69">
        <f t="shared" si="2"/>
        <v>854377</v>
      </c>
    </row>
    <row r="27" spans="1:97" ht="14.25" thickBot="1" x14ac:dyDescent="0.3">
      <c r="A27" s="4"/>
      <c r="B27" s="13">
        <v>2031</v>
      </c>
      <c r="C27" s="94">
        <v>854377</v>
      </c>
      <c r="D27" s="95">
        <v>854377</v>
      </c>
      <c r="E27" s="95">
        <v>854377</v>
      </c>
      <c r="F27" s="95">
        <v>854377</v>
      </c>
      <c r="G27" s="95">
        <v>854377</v>
      </c>
      <c r="H27" s="95">
        <v>854377</v>
      </c>
      <c r="I27" s="97">
        <v>854377</v>
      </c>
      <c r="J27" s="97">
        <v>854377</v>
      </c>
      <c r="K27" s="97">
        <v>854377</v>
      </c>
      <c r="L27" s="97">
        <v>854377</v>
      </c>
      <c r="M27" s="97">
        <v>854377</v>
      </c>
      <c r="N27" s="97">
        <v>854377</v>
      </c>
      <c r="O27" s="97">
        <v>854377</v>
      </c>
      <c r="P27" s="95">
        <v>854377</v>
      </c>
      <c r="Q27" s="95">
        <v>854377</v>
      </c>
      <c r="R27" s="95">
        <v>854377</v>
      </c>
      <c r="S27" s="94">
        <v>854377</v>
      </c>
      <c r="T27" s="95">
        <v>854377</v>
      </c>
      <c r="U27" s="95">
        <v>854377</v>
      </c>
      <c r="V27" s="95">
        <v>854377</v>
      </c>
      <c r="W27" s="95">
        <v>854377</v>
      </c>
      <c r="X27" s="95">
        <v>854377</v>
      </c>
      <c r="Y27" s="95">
        <v>854377</v>
      </c>
      <c r="Z27" s="95">
        <v>854377</v>
      </c>
      <c r="AA27" s="97">
        <v>854377</v>
      </c>
      <c r="AB27" s="95">
        <v>854377</v>
      </c>
      <c r="AC27" s="97">
        <v>854377</v>
      </c>
      <c r="AD27" s="97">
        <v>854377</v>
      </c>
      <c r="AE27" s="97">
        <v>854377</v>
      </c>
      <c r="AF27" s="97">
        <v>854377</v>
      </c>
      <c r="AG27" s="97">
        <v>854377</v>
      </c>
      <c r="AH27" s="97">
        <v>854377</v>
      </c>
      <c r="AI27" s="97">
        <v>854377</v>
      </c>
      <c r="AJ27" s="97">
        <v>854377</v>
      </c>
      <c r="AK27" s="97">
        <v>854377</v>
      </c>
      <c r="AL27" s="97">
        <v>854377</v>
      </c>
      <c r="AM27" s="97">
        <v>854377</v>
      </c>
      <c r="AN27" s="97">
        <v>854377</v>
      </c>
      <c r="AO27" s="97">
        <v>854377</v>
      </c>
      <c r="AP27" s="97">
        <v>854377</v>
      </c>
      <c r="AQ27" s="97">
        <v>854377</v>
      </c>
      <c r="AR27" s="97">
        <v>854377</v>
      </c>
      <c r="AS27" s="95">
        <v>854377</v>
      </c>
      <c r="AT27" s="95">
        <v>854377</v>
      </c>
      <c r="AU27" s="95">
        <v>854377</v>
      </c>
      <c r="AV27" s="95">
        <v>854377</v>
      </c>
      <c r="AW27" s="95">
        <v>854377</v>
      </c>
      <c r="AX27" s="96">
        <v>1104377</v>
      </c>
      <c r="AY27" s="98">
        <v>1116027</v>
      </c>
      <c r="AZ27" s="99">
        <v>1250000</v>
      </c>
      <c r="BA27" s="100">
        <v>1104377</v>
      </c>
      <c r="BB27" s="96">
        <v>1104377</v>
      </c>
      <c r="BC27" s="96">
        <v>1104377</v>
      </c>
      <c r="BD27" s="96">
        <v>1104377</v>
      </c>
      <c r="BE27" s="96">
        <v>1104377</v>
      </c>
      <c r="BF27" s="93">
        <v>854377</v>
      </c>
      <c r="BG27" s="93">
        <v>854377</v>
      </c>
      <c r="BH27" s="93">
        <v>854377</v>
      </c>
      <c r="BI27" s="93">
        <v>854377</v>
      </c>
      <c r="BJ27" s="93">
        <v>854377</v>
      </c>
      <c r="BK27" s="93">
        <v>854377</v>
      </c>
      <c r="BL27" s="93">
        <v>854377</v>
      </c>
      <c r="BM27" s="93">
        <v>854377</v>
      </c>
      <c r="BN27" s="93">
        <v>854377</v>
      </c>
      <c r="BO27" s="94">
        <v>854377</v>
      </c>
      <c r="BP27" s="95">
        <v>854377</v>
      </c>
      <c r="BQ27" s="97">
        <v>854377</v>
      </c>
      <c r="BR27" s="97">
        <v>854377</v>
      </c>
      <c r="BS27" s="95">
        <v>854377</v>
      </c>
      <c r="BT27" s="97">
        <v>854377</v>
      </c>
      <c r="BU27" s="97">
        <v>854377</v>
      </c>
      <c r="BV27" s="97">
        <v>854377</v>
      </c>
      <c r="BW27" s="97">
        <v>854377</v>
      </c>
      <c r="BX27" s="97">
        <v>854377</v>
      </c>
      <c r="BY27" s="97">
        <v>854377</v>
      </c>
      <c r="BZ27" s="134">
        <v>854377</v>
      </c>
      <c r="CA27" s="97">
        <v>854377</v>
      </c>
      <c r="CB27" s="95">
        <v>854377</v>
      </c>
      <c r="CC27" s="97">
        <v>854377</v>
      </c>
      <c r="CD27" s="95">
        <v>854377</v>
      </c>
      <c r="CE27" s="95">
        <v>854377</v>
      </c>
      <c r="CF27" s="94">
        <v>854377</v>
      </c>
      <c r="CG27" s="93">
        <v>854377</v>
      </c>
      <c r="CH27" s="96">
        <v>1104377</v>
      </c>
      <c r="CI27" s="93">
        <v>854377</v>
      </c>
      <c r="CJ27" s="93">
        <v>854377</v>
      </c>
      <c r="CK27" s="93">
        <v>854377</v>
      </c>
      <c r="CL27" s="93">
        <v>854377</v>
      </c>
      <c r="CM27" s="93">
        <v>854377</v>
      </c>
      <c r="CN27" s="93">
        <v>854377</v>
      </c>
      <c r="CO27" s="95">
        <v>854377</v>
      </c>
      <c r="CP27" s="12"/>
      <c r="CQ27" s="69">
        <f t="shared" si="0"/>
        <v>880830.54945054941</v>
      </c>
      <c r="CR27" s="69">
        <f t="shared" si="1"/>
        <v>1250000</v>
      </c>
      <c r="CS27" s="69">
        <f t="shared" si="2"/>
        <v>854377</v>
      </c>
    </row>
    <row r="28" spans="1:97" ht="14.25" thickBot="1" x14ac:dyDescent="0.3">
      <c r="A28" s="4"/>
      <c r="B28" s="13">
        <v>2032</v>
      </c>
      <c r="C28" s="94">
        <v>854377</v>
      </c>
      <c r="D28" s="95">
        <v>854377</v>
      </c>
      <c r="E28" s="97">
        <v>854377</v>
      </c>
      <c r="F28" s="95">
        <v>854377</v>
      </c>
      <c r="G28" s="95">
        <v>854377</v>
      </c>
      <c r="H28" s="95">
        <v>854377</v>
      </c>
      <c r="I28" s="97">
        <v>854377</v>
      </c>
      <c r="J28" s="97">
        <v>854377</v>
      </c>
      <c r="K28" s="97">
        <v>854377</v>
      </c>
      <c r="L28" s="97">
        <v>854377</v>
      </c>
      <c r="M28" s="97">
        <v>854377</v>
      </c>
      <c r="N28" s="97">
        <v>854377</v>
      </c>
      <c r="O28" s="97">
        <v>854377</v>
      </c>
      <c r="P28" s="95">
        <v>854377</v>
      </c>
      <c r="Q28" s="94">
        <v>854377</v>
      </c>
      <c r="R28" s="95">
        <v>854377</v>
      </c>
      <c r="S28" s="94">
        <v>854377</v>
      </c>
      <c r="T28" s="95">
        <v>854377</v>
      </c>
      <c r="U28" s="95">
        <v>854377</v>
      </c>
      <c r="V28" s="97">
        <v>854377</v>
      </c>
      <c r="W28" s="95">
        <v>854377</v>
      </c>
      <c r="X28" s="95">
        <v>854377</v>
      </c>
      <c r="Y28" s="95">
        <v>854377</v>
      </c>
      <c r="Z28" s="97">
        <v>854377</v>
      </c>
      <c r="AA28" s="97">
        <v>854377</v>
      </c>
      <c r="AB28" s="97">
        <v>854377</v>
      </c>
      <c r="AC28" s="97">
        <v>854377</v>
      </c>
      <c r="AD28" s="97">
        <v>854377</v>
      </c>
      <c r="AE28" s="97">
        <v>854377</v>
      </c>
      <c r="AF28" s="97">
        <v>854377</v>
      </c>
      <c r="AG28" s="97">
        <v>854377</v>
      </c>
      <c r="AH28" s="97">
        <v>854377</v>
      </c>
      <c r="AI28" s="97">
        <v>854377</v>
      </c>
      <c r="AJ28" s="97">
        <v>854377</v>
      </c>
      <c r="AK28" s="97">
        <v>854377</v>
      </c>
      <c r="AL28" s="97">
        <v>854377</v>
      </c>
      <c r="AM28" s="97">
        <v>854377</v>
      </c>
      <c r="AN28" s="97">
        <v>854377</v>
      </c>
      <c r="AO28" s="97">
        <v>854377</v>
      </c>
      <c r="AP28" s="97">
        <v>854377</v>
      </c>
      <c r="AQ28" s="97">
        <v>854377</v>
      </c>
      <c r="AR28" s="95">
        <v>854377</v>
      </c>
      <c r="AS28" s="95">
        <v>854377</v>
      </c>
      <c r="AT28" s="95">
        <v>854377</v>
      </c>
      <c r="AU28" s="97">
        <v>854377</v>
      </c>
      <c r="AV28" s="95">
        <v>854377</v>
      </c>
      <c r="AW28" s="93">
        <v>854377</v>
      </c>
      <c r="AX28" s="98">
        <v>1116027</v>
      </c>
      <c r="AY28" s="99">
        <v>1250000</v>
      </c>
      <c r="AZ28" s="96">
        <v>1104377</v>
      </c>
      <c r="BA28" s="96">
        <v>1104377</v>
      </c>
      <c r="BB28" s="96">
        <v>1104377</v>
      </c>
      <c r="BC28" s="96">
        <v>1104377</v>
      </c>
      <c r="BD28" s="96">
        <v>1104377</v>
      </c>
      <c r="BE28" s="93">
        <v>854377</v>
      </c>
      <c r="BF28" s="93">
        <v>854377</v>
      </c>
      <c r="BG28" s="93">
        <v>854377</v>
      </c>
      <c r="BH28" s="93">
        <v>854377</v>
      </c>
      <c r="BI28" s="93">
        <v>854377</v>
      </c>
      <c r="BJ28" s="93">
        <v>854377</v>
      </c>
      <c r="BK28" s="93">
        <v>854377</v>
      </c>
      <c r="BL28" s="96">
        <v>1104377</v>
      </c>
      <c r="BM28" s="93">
        <v>854377</v>
      </c>
      <c r="BN28" s="94">
        <v>854377</v>
      </c>
      <c r="BO28" s="94">
        <v>854377</v>
      </c>
      <c r="BP28" s="97">
        <v>854377</v>
      </c>
      <c r="BQ28" s="97">
        <v>854377</v>
      </c>
      <c r="BR28" s="97">
        <v>854377</v>
      </c>
      <c r="BS28" s="97">
        <v>854377</v>
      </c>
      <c r="BT28" s="97">
        <v>854377</v>
      </c>
      <c r="BU28" s="97">
        <v>854377</v>
      </c>
      <c r="BV28" s="97">
        <v>854377</v>
      </c>
      <c r="BW28" s="97">
        <v>854377</v>
      </c>
      <c r="BX28" s="97">
        <v>854377</v>
      </c>
      <c r="BY28" s="134">
        <v>854377</v>
      </c>
      <c r="BZ28" s="97">
        <v>854377</v>
      </c>
      <c r="CA28" s="97">
        <v>854377</v>
      </c>
      <c r="CB28" s="95">
        <v>854377</v>
      </c>
      <c r="CC28" s="95">
        <v>854377</v>
      </c>
      <c r="CD28" s="95">
        <v>854377</v>
      </c>
      <c r="CE28" s="95">
        <v>854377</v>
      </c>
      <c r="CF28" s="93">
        <v>854377</v>
      </c>
      <c r="CG28" s="96">
        <v>1104377</v>
      </c>
      <c r="CH28" s="96">
        <v>1104377</v>
      </c>
      <c r="CI28" s="93">
        <v>854377</v>
      </c>
      <c r="CJ28" s="93">
        <v>854377</v>
      </c>
      <c r="CK28" s="93">
        <v>854377</v>
      </c>
      <c r="CL28" s="93">
        <v>854377</v>
      </c>
      <c r="CM28" s="93">
        <v>854377</v>
      </c>
      <c r="CN28" s="94">
        <v>854377</v>
      </c>
      <c r="CO28" s="95">
        <v>854377</v>
      </c>
      <c r="CP28" s="12"/>
      <c r="CQ28" s="69">
        <f t="shared" si="0"/>
        <v>883577.80219780223</v>
      </c>
      <c r="CR28" s="69">
        <f t="shared" si="1"/>
        <v>1250000</v>
      </c>
      <c r="CS28" s="69">
        <f t="shared" si="2"/>
        <v>854377</v>
      </c>
    </row>
    <row r="29" spans="1:97" ht="14.25" thickBot="1" x14ac:dyDescent="0.3">
      <c r="A29" s="4"/>
      <c r="B29" s="13">
        <v>2033</v>
      </c>
      <c r="C29" s="94">
        <v>854377</v>
      </c>
      <c r="D29" s="95">
        <v>854377</v>
      </c>
      <c r="E29" s="95">
        <v>854377</v>
      </c>
      <c r="F29" s="95">
        <v>854377</v>
      </c>
      <c r="G29" s="95">
        <v>854377</v>
      </c>
      <c r="H29" s="95">
        <v>854377</v>
      </c>
      <c r="I29" s="97">
        <v>854377</v>
      </c>
      <c r="J29" s="97">
        <v>854377</v>
      </c>
      <c r="K29" s="97">
        <v>854377</v>
      </c>
      <c r="L29" s="97">
        <v>854377</v>
      </c>
      <c r="M29" s="97">
        <v>854377</v>
      </c>
      <c r="N29" s="97">
        <v>854377</v>
      </c>
      <c r="O29" s="97">
        <v>854377</v>
      </c>
      <c r="P29" s="95">
        <v>854377</v>
      </c>
      <c r="Q29" s="94">
        <v>854377</v>
      </c>
      <c r="R29" s="95">
        <v>854377</v>
      </c>
      <c r="S29" s="95">
        <v>854377</v>
      </c>
      <c r="T29" s="97">
        <v>854377</v>
      </c>
      <c r="U29" s="95">
        <v>854377</v>
      </c>
      <c r="V29" s="95">
        <v>854377</v>
      </c>
      <c r="W29" s="95">
        <v>854377</v>
      </c>
      <c r="X29" s="97">
        <v>854377</v>
      </c>
      <c r="Y29" s="97">
        <v>854377</v>
      </c>
      <c r="Z29" s="97">
        <v>854377</v>
      </c>
      <c r="AA29" s="97">
        <v>854377</v>
      </c>
      <c r="AB29" s="97">
        <v>854377</v>
      </c>
      <c r="AC29" s="97">
        <v>854377</v>
      </c>
      <c r="AD29" s="97">
        <v>854377</v>
      </c>
      <c r="AE29" s="97">
        <v>854377</v>
      </c>
      <c r="AF29" s="97">
        <v>854377</v>
      </c>
      <c r="AG29" s="97">
        <v>854377</v>
      </c>
      <c r="AH29" s="97">
        <v>854377</v>
      </c>
      <c r="AI29" s="97">
        <v>854377</v>
      </c>
      <c r="AJ29" s="97">
        <v>854377</v>
      </c>
      <c r="AK29" s="95">
        <v>854377</v>
      </c>
      <c r="AL29" s="97">
        <v>854377</v>
      </c>
      <c r="AM29" s="97">
        <v>854377</v>
      </c>
      <c r="AN29" s="97">
        <v>854377</v>
      </c>
      <c r="AO29" s="97">
        <v>854377</v>
      </c>
      <c r="AP29" s="97">
        <v>854377</v>
      </c>
      <c r="AQ29" s="95">
        <v>854377</v>
      </c>
      <c r="AR29" s="95">
        <v>854377</v>
      </c>
      <c r="AS29" s="95">
        <v>854377</v>
      </c>
      <c r="AT29" s="97">
        <v>854377</v>
      </c>
      <c r="AU29" s="97">
        <v>854377</v>
      </c>
      <c r="AV29" s="93">
        <v>854377</v>
      </c>
      <c r="AW29" s="96">
        <v>1104377</v>
      </c>
      <c r="AX29" s="100">
        <v>1128130</v>
      </c>
      <c r="AY29" s="96">
        <v>1104377</v>
      </c>
      <c r="AZ29" s="96">
        <v>1104377</v>
      </c>
      <c r="BA29" s="96">
        <v>1104377</v>
      </c>
      <c r="BB29" s="96">
        <v>1104377</v>
      </c>
      <c r="BC29" s="96">
        <v>1104377</v>
      </c>
      <c r="BD29" s="93">
        <v>854377</v>
      </c>
      <c r="BE29" s="93">
        <v>854377</v>
      </c>
      <c r="BF29" s="93">
        <v>854377</v>
      </c>
      <c r="BG29" s="93">
        <v>854377</v>
      </c>
      <c r="BH29" s="93">
        <v>854377</v>
      </c>
      <c r="BI29" s="93">
        <v>854377</v>
      </c>
      <c r="BJ29" s="93">
        <v>854377</v>
      </c>
      <c r="BK29" s="93">
        <v>854377</v>
      </c>
      <c r="BL29" s="93">
        <v>854377</v>
      </c>
      <c r="BM29" s="93">
        <v>854377</v>
      </c>
      <c r="BN29" s="94">
        <v>854377</v>
      </c>
      <c r="BO29" s="95">
        <v>854377</v>
      </c>
      <c r="BP29" s="97">
        <v>854377</v>
      </c>
      <c r="BQ29" s="97">
        <v>854377</v>
      </c>
      <c r="BR29" s="97">
        <v>854377</v>
      </c>
      <c r="BS29" s="97">
        <v>854377</v>
      </c>
      <c r="BT29" s="97">
        <v>854377</v>
      </c>
      <c r="BU29" s="97">
        <v>854377</v>
      </c>
      <c r="BV29" s="97">
        <v>854377</v>
      </c>
      <c r="BW29" s="97">
        <v>854377</v>
      </c>
      <c r="BX29" s="134">
        <v>854377</v>
      </c>
      <c r="BY29" s="97">
        <v>854377</v>
      </c>
      <c r="BZ29" s="97">
        <v>854377</v>
      </c>
      <c r="CA29" s="95">
        <v>854377</v>
      </c>
      <c r="CB29" s="95">
        <v>854377</v>
      </c>
      <c r="CC29" s="95">
        <v>854377</v>
      </c>
      <c r="CD29" s="94">
        <v>854377</v>
      </c>
      <c r="CE29" s="93">
        <v>854377</v>
      </c>
      <c r="CF29" s="93">
        <v>854377</v>
      </c>
      <c r="CG29" s="93">
        <v>854377</v>
      </c>
      <c r="CH29" s="93">
        <v>854377</v>
      </c>
      <c r="CI29" s="93">
        <v>854377</v>
      </c>
      <c r="CJ29" s="93">
        <v>854377</v>
      </c>
      <c r="CK29" s="93">
        <v>854377</v>
      </c>
      <c r="CL29" s="93">
        <v>854377</v>
      </c>
      <c r="CM29" s="94">
        <v>854377</v>
      </c>
      <c r="CN29" s="94">
        <v>854377</v>
      </c>
      <c r="CO29" s="95">
        <v>854377</v>
      </c>
      <c r="CP29" s="12"/>
      <c r="CQ29" s="69">
        <f t="shared" si="0"/>
        <v>873868.7912087912</v>
      </c>
      <c r="CR29" s="69">
        <f t="shared" si="1"/>
        <v>1128130</v>
      </c>
      <c r="CS29" s="69">
        <f t="shared" si="2"/>
        <v>854377</v>
      </c>
    </row>
    <row r="30" spans="1:97" ht="14.25" thickBot="1" x14ac:dyDescent="0.3">
      <c r="A30" s="4"/>
      <c r="B30" s="13">
        <v>2034</v>
      </c>
      <c r="C30" s="94">
        <v>854377</v>
      </c>
      <c r="D30" s="95">
        <v>854377</v>
      </c>
      <c r="E30" s="95">
        <v>854377</v>
      </c>
      <c r="F30" s="97">
        <v>854377</v>
      </c>
      <c r="G30" s="95">
        <v>854377</v>
      </c>
      <c r="H30" s="95">
        <v>854377</v>
      </c>
      <c r="I30" s="97">
        <v>854377</v>
      </c>
      <c r="J30" s="97">
        <v>854377</v>
      </c>
      <c r="K30" s="97">
        <v>854377</v>
      </c>
      <c r="L30" s="97">
        <v>854377</v>
      </c>
      <c r="M30" s="97">
        <v>854377</v>
      </c>
      <c r="N30" s="97">
        <v>854377</v>
      </c>
      <c r="O30" s="97">
        <v>854377</v>
      </c>
      <c r="P30" s="95">
        <v>854377</v>
      </c>
      <c r="Q30" s="94">
        <v>854377</v>
      </c>
      <c r="R30" s="94">
        <v>854377</v>
      </c>
      <c r="S30" s="95">
        <v>854377</v>
      </c>
      <c r="T30" s="95">
        <v>854377</v>
      </c>
      <c r="U30" s="94">
        <v>854377</v>
      </c>
      <c r="V30" s="95">
        <v>854377</v>
      </c>
      <c r="W30" s="95">
        <v>854377</v>
      </c>
      <c r="X30" s="97">
        <v>854377</v>
      </c>
      <c r="Y30" s="97">
        <v>854377</v>
      </c>
      <c r="Z30" s="97">
        <v>854377</v>
      </c>
      <c r="AA30" s="97">
        <v>854377</v>
      </c>
      <c r="AB30" s="97">
        <v>854377</v>
      </c>
      <c r="AC30" s="97">
        <v>854377</v>
      </c>
      <c r="AD30" s="97">
        <v>854377</v>
      </c>
      <c r="AE30" s="97">
        <v>854377</v>
      </c>
      <c r="AF30" s="97">
        <v>854377</v>
      </c>
      <c r="AG30" s="97">
        <v>854377</v>
      </c>
      <c r="AH30" s="97">
        <v>854377</v>
      </c>
      <c r="AI30" s="97">
        <v>854377</v>
      </c>
      <c r="AJ30" s="97">
        <v>854377</v>
      </c>
      <c r="AK30" s="97">
        <v>854377</v>
      </c>
      <c r="AL30" s="97">
        <v>854377</v>
      </c>
      <c r="AM30" s="97">
        <v>854377</v>
      </c>
      <c r="AN30" s="97">
        <v>854377</v>
      </c>
      <c r="AO30" s="97">
        <v>854377</v>
      </c>
      <c r="AP30" s="97">
        <v>854377</v>
      </c>
      <c r="AQ30" s="95">
        <v>854377</v>
      </c>
      <c r="AR30" s="97">
        <v>854377</v>
      </c>
      <c r="AS30" s="95">
        <v>854377</v>
      </c>
      <c r="AT30" s="97">
        <v>854377</v>
      </c>
      <c r="AU30" s="93">
        <v>854377</v>
      </c>
      <c r="AV30" s="96">
        <v>1104377</v>
      </c>
      <c r="AW30" s="99">
        <v>1250000</v>
      </c>
      <c r="AX30" s="100">
        <v>1104377</v>
      </c>
      <c r="AY30" s="96">
        <v>1104377</v>
      </c>
      <c r="AZ30" s="96">
        <v>1104377</v>
      </c>
      <c r="BA30" s="96">
        <v>1104377</v>
      </c>
      <c r="BB30" s="96">
        <v>1104377</v>
      </c>
      <c r="BC30" s="93">
        <v>854377</v>
      </c>
      <c r="BD30" s="93">
        <v>854377</v>
      </c>
      <c r="BE30" s="93">
        <v>854377</v>
      </c>
      <c r="BF30" s="93">
        <v>854377</v>
      </c>
      <c r="BG30" s="93">
        <v>854377</v>
      </c>
      <c r="BH30" s="93">
        <v>854377</v>
      </c>
      <c r="BI30" s="93">
        <v>854377</v>
      </c>
      <c r="BJ30" s="93">
        <v>854377</v>
      </c>
      <c r="BK30" s="93">
        <v>854377</v>
      </c>
      <c r="BL30" s="93">
        <v>854377</v>
      </c>
      <c r="BM30" s="93">
        <v>854377</v>
      </c>
      <c r="BN30" s="95">
        <v>854377</v>
      </c>
      <c r="BO30" s="97">
        <v>854377</v>
      </c>
      <c r="BP30" s="97">
        <v>854377</v>
      </c>
      <c r="BQ30" s="97">
        <v>854377</v>
      </c>
      <c r="BR30" s="97">
        <v>854377</v>
      </c>
      <c r="BS30" s="97">
        <v>854377</v>
      </c>
      <c r="BT30" s="97">
        <v>854377</v>
      </c>
      <c r="BU30" s="97">
        <v>854377</v>
      </c>
      <c r="BV30" s="97">
        <v>854377</v>
      </c>
      <c r="BW30" s="134">
        <v>854377</v>
      </c>
      <c r="BX30" s="97">
        <v>854377</v>
      </c>
      <c r="BY30" s="97">
        <v>854377</v>
      </c>
      <c r="BZ30" s="95">
        <v>854377</v>
      </c>
      <c r="CA30" s="95">
        <v>854377</v>
      </c>
      <c r="CB30" s="95">
        <v>854377</v>
      </c>
      <c r="CC30" s="95">
        <v>854377</v>
      </c>
      <c r="CD30" s="95">
        <v>854377</v>
      </c>
      <c r="CE30" s="93">
        <v>854377</v>
      </c>
      <c r="CF30" s="93">
        <v>854377</v>
      </c>
      <c r="CG30" s="93">
        <v>854377</v>
      </c>
      <c r="CH30" s="93">
        <v>854377</v>
      </c>
      <c r="CI30" s="93">
        <v>854377</v>
      </c>
      <c r="CJ30" s="93">
        <v>854377</v>
      </c>
      <c r="CK30" s="93">
        <v>854377</v>
      </c>
      <c r="CL30" s="94">
        <v>854377</v>
      </c>
      <c r="CM30" s="94">
        <v>854377</v>
      </c>
      <c r="CN30" s="94">
        <v>854377</v>
      </c>
      <c r="CO30" s="95">
        <v>854377</v>
      </c>
      <c r="CP30" s="12"/>
      <c r="CQ30" s="69">
        <f t="shared" si="0"/>
        <v>875208.02197802195</v>
      </c>
      <c r="CR30" s="69">
        <f t="shared" si="1"/>
        <v>1250000</v>
      </c>
      <c r="CS30" s="69">
        <f t="shared" si="2"/>
        <v>854377</v>
      </c>
    </row>
    <row r="31" spans="1:97" ht="14.25" thickBot="1" x14ac:dyDescent="0.3">
      <c r="A31" s="4"/>
      <c r="B31" s="13">
        <v>2035</v>
      </c>
      <c r="C31" s="94">
        <v>854377</v>
      </c>
      <c r="D31" s="95">
        <v>854377</v>
      </c>
      <c r="E31" s="95">
        <v>854377</v>
      </c>
      <c r="F31" s="97">
        <v>854377</v>
      </c>
      <c r="G31" s="95">
        <v>854377</v>
      </c>
      <c r="H31" s="95">
        <v>854377</v>
      </c>
      <c r="I31" s="97">
        <v>854377</v>
      </c>
      <c r="J31" s="97">
        <v>854377</v>
      </c>
      <c r="K31" s="97">
        <v>854377</v>
      </c>
      <c r="L31" s="97">
        <v>854377</v>
      </c>
      <c r="M31" s="97">
        <v>854377</v>
      </c>
      <c r="N31" s="97">
        <v>854377</v>
      </c>
      <c r="O31" s="95">
        <v>854377</v>
      </c>
      <c r="P31" s="95">
        <v>854377</v>
      </c>
      <c r="Q31" s="95">
        <v>854377</v>
      </c>
      <c r="R31" s="95">
        <v>854377</v>
      </c>
      <c r="S31" s="95">
        <v>854377</v>
      </c>
      <c r="T31" s="95">
        <v>854377</v>
      </c>
      <c r="U31" s="95">
        <v>854377</v>
      </c>
      <c r="V31" s="95">
        <v>854377</v>
      </c>
      <c r="W31" s="97">
        <v>854377</v>
      </c>
      <c r="X31" s="97">
        <v>854377</v>
      </c>
      <c r="Y31" s="97">
        <v>854377</v>
      </c>
      <c r="Z31" s="97">
        <v>854377</v>
      </c>
      <c r="AA31" s="97">
        <v>854377</v>
      </c>
      <c r="AB31" s="97">
        <v>854377</v>
      </c>
      <c r="AC31" s="97">
        <v>854377</v>
      </c>
      <c r="AD31" s="97">
        <v>854377</v>
      </c>
      <c r="AE31" s="97">
        <v>854377</v>
      </c>
      <c r="AF31" s="97">
        <v>854377</v>
      </c>
      <c r="AG31" s="97">
        <v>854377</v>
      </c>
      <c r="AH31" s="97">
        <v>854377</v>
      </c>
      <c r="AI31" s="97">
        <v>854377</v>
      </c>
      <c r="AJ31" s="97">
        <v>854377</v>
      </c>
      <c r="AK31" s="97">
        <v>854377</v>
      </c>
      <c r="AL31" s="97">
        <v>854377</v>
      </c>
      <c r="AM31" s="97">
        <v>854377</v>
      </c>
      <c r="AN31" s="97">
        <v>854377</v>
      </c>
      <c r="AO31" s="97">
        <v>854377</v>
      </c>
      <c r="AP31" s="95">
        <v>854377</v>
      </c>
      <c r="AQ31" s="95">
        <v>854377</v>
      </c>
      <c r="AR31" s="97">
        <v>854377</v>
      </c>
      <c r="AS31" s="97">
        <v>854377</v>
      </c>
      <c r="AT31" s="93">
        <v>854377</v>
      </c>
      <c r="AU31" s="96">
        <v>1104377</v>
      </c>
      <c r="AV31" s="98">
        <v>1250000</v>
      </c>
      <c r="AW31" s="96">
        <v>1104377</v>
      </c>
      <c r="AX31" s="96">
        <v>1104377</v>
      </c>
      <c r="AY31" s="96">
        <v>1104377</v>
      </c>
      <c r="AZ31" s="96">
        <v>1104377</v>
      </c>
      <c r="BA31" s="96">
        <v>1104377</v>
      </c>
      <c r="BB31" s="93">
        <v>854377</v>
      </c>
      <c r="BC31" s="93">
        <v>854377</v>
      </c>
      <c r="BD31" s="93">
        <v>854377</v>
      </c>
      <c r="BE31" s="93">
        <v>854377</v>
      </c>
      <c r="BF31" s="93">
        <v>854377</v>
      </c>
      <c r="BG31" s="93">
        <v>854377</v>
      </c>
      <c r="BH31" s="93">
        <v>854377</v>
      </c>
      <c r="BI31" s="93">
        <v>854377</v>
      </c>
      <c r="BJ31" s="93">
        <v>854377</v>
      </c>
      <c r="BK31" s="93">
        <v>854377</v>
      </c>
      <c r="BL31" s="93">
        <v>854377</v>
      </c>
      <c r="BM31" s="95">
        <v>854377</v>
      </c>
      <c r="BN31" s="97">
        <v>854377</v>
      </c>
      <c r="BO31" s="97">
        <v>854377</v>
      </c>
      <c r="BP31" s="97">
        <v>854377</v>
      </c>
      <c r="BQ31" s="97">
        <v>854377</v>
      </c>
      <c r="BR31" s="97">
        <v>854377</v>
      </c>
      <c r="BS31" s="97">
        <v>854377</v>
      </c>
      <c r="BT31" s="97">
        <v>854377</v>
      </c>
      <c r="BU31" s="97">
        <v>854377</v>
      </c>
      <c r="BV31" s="134">
        <v>854377</v>
      </c>
      <c r="BW31" s="97">
        <v>854377</v>
      </c>
      <c r="BX31" s="97">
        <v>854377</v>
      </c>
      <c r="BY31" s="97">
        <v>854377</v>
      </c>
      <c r="BZ31" s="95">
        <v>854377</v>
      </c>
      <c r="CA31" s="95">
        <v>854377</v>
      </c>
      <c r="CB31" s="95">
        <v>854377</v>
      </c>
      <c r="CC31" s="95">
        <v>854377</v>
      </c>
      <c r="CD31" s="93">
        <v>854377</v>
      </c>
      <c r="CE31" s="93">
        <v>854377</v>
      </c>
      <c r="CF31" s="93">
        <v>854377</v>
      </c>
      <c r="CG31" s="93">
        <v>854377</v>
      </c>
      <c r="CH31" s="93">
        <v>854377</v>
      </c>
      <c r="CI31" s="93">
        <v>854377</v>
      </c>
      <c r="CJ31" s="93">
        <v>854377</v>
      </c>
      <c r="CK31" s="94">
        <v>854377</v>
      </c>
      <c r="CL31" s="95">
        <v>854377</v>
      </c>
      <c r="CM31" s="95">
        <v>854377</v>
      </c>
      <c r="CN31" s="94">
        <v>854377</v>
      </c>
      <c r="CO31" s="95">
        <v>854377</v>
      </c>
      <c r="CP31" s="12"/>
      <c r="CQ31" s="69">
        <f t="shared" si="0"/>
        <v>875208.02197802195</v>
      </c>
      <c r="CR31" s="69">
        <f t="shared" si="1"/>
        <v>1250000</v>
      </c>
      <c r="CS31" s="69">
        <f t="shared" si="2"/>
        <v>854377</v>
      </c>
    </row>
    <row r="32" spans="1:97" ht="14.25" thickBot="1" x14ac:dyDescent="0.3">
      <c r="B32" s="13">
        <v>2036</v>
      </c>
      <c r="C32" s="95">
        <v>854377</v>
      </c>
      <c r="D32" s="95">
        <v>854377</v>
      </c>
      <c r="E32" s="95">
        <v>854377</v>
      </c>
      <c r="F32" s="95">
        <v>854377</v>
      </c>
      <c r="G32" s="95">
        <v>854377</v>
      </c>
      <c r="H32" s="95">
        <v>854377</v>
      </c>
      <c r="I32" s="97">
        <v>854377</v>
      </c>
      <c r="J32" s="97">
        <v>854377</v>
      </c>
      <c r="K32" s="97">
        <v>854377</v>
      </c>
      <c r="L32" s="97">
        <v>854377</v>
      </c>
      <c r="M32" s="97">
        <v>854377</v>
      </c>
      <c r="N32" s="97">
        <v>854377</v>
      </c>
      <c r="O32" s="95">
        <v>854377</v>
      </c>
      <c r="P32" s="95">
        <v>854377</v>
      </c>
      <c r="Q32" s="97">
        <v>854377</v>
      </c>
      <c r="R32" s="97">
        <v>854377</v>
      </c>
      <c r="S32" s="95">
        <v>854377</v>
      </c>
      <c r="T32" s="95">
        <v>854377</v>
      </c>
      <c r="U32" s="95">
        <v>854377</v>
      </c>
      <c r="V32" s="97">
        <v>854377</v>
      </c>
      <c r="W32" s="97">
        <v>854377</v>
      </c>
      <c r="X32" s="97">
        <v>854377</v>
      </c>
      <c r="Y32" s="97">
        <v>854377</v>
      </c>
      <c r="Z32" s="97">
        <v>854377</v>
      </c>
      <c r="AA32" s="97">
        <v>854377</v>
      </c>
      <c r="AB32" s="97">
        <v>854377</v>
      </c>
      <c r="AC32" s="97">
        <v>854377</v>
      </c>
      <c r="AD32" s="97">
        <v>854377</v>
      </c>
      <c r="AE32" s="97">
        <v>854377</v>
      </c>
      <c r="AF32" s="97">
        <v>854377</v>
      </c>
      <c r="AG32" s="97">
        <v>854377</v>
      </c>
      <c r="AH32" s="97">
        <v>854377</v>
      </c>
      <c r="AI32" s="97">
        <v>854377</v>
      </c>
      <c r="AJ32" s="97">
        <v>854377</v>
      </c>
      <c r="AK32" s="97">
        <v>854377</v>
      </c>
      <c r="AL32" s="97">
        <v>854377</v>
      </c>
      <c r="AM32" s="97">
        <v>854377</v>
      </c>
      <c r="AN32" s="97">
        <v>854377</v>
      </c>
      <c r="AO32" s="95">
        <v>854377</v>
      </c>
      <c r="AP32" s="95">
        <v>854377</v>
      </c>
      <c r="AQ32" s="95">
        <v>854377</v>
      </c>
      <c r="AR32" s="97">
        <v>854377</v>
      </c>
      <c r="AS32" s="93">
        <v>854377</v>
      </c>
      <c r="AT32" s="96">
        <v>1104377</v>
      </c>
      <c r="AU32" s="96">
        <v>1104377</v>
      </c>
      <c r="AV32" s="96">
        <v>1104377</v>
      </c>
      <c r="AW32" s="96">
        <v>1104377</v>
      </c>
      <c r="AX32" s="96">
        <v>1104377</v>
      </c>
      <c r="AY32" s="96">
        <v>1104377</v>
      </c>
      <c r="AZ32" s="96">
        <v>1104377</v>
      </c>
      <c r="BA32" s="96">
        <v>1104377</v>
      </c>
      <c r="BB32" s="93">
        <v>854377</v>
      </c>
      <c r="BC32" s="93">
        <v>854377</v>
      </c>
      <c r="BD32" s="93">
        <v>854377</v>
      </c>
      <c r="BE32" s="93">
        <v>854377</v>
      </c>
      <c r="BF32" s="93">
        <v>854377</v>
      </c>
      <c r="BG32" s="93">
        <v>854377</v>
      </c>
      <c r="BH32" s="93">
        <v>854377</v>
      </c>
      <c r="BI32" s="93">
        <v>854377</v>
      </c>
      <c r="BJ32" s="93">
        <v>854377</v>
      </c>
      <c r="BK32" s="93">
        <v>854377</v>
      </c>
      <c r="BL32" s="94">
        <v>854377</v>
      </c>
      <c r="BM32" s="95">
        <v>854377</v>
      </c>
      <c r="BN32" s="95">
        <v>854377</v>
      </c>
      <c r="BO32" s="97">
        <v>854377</v>
      </c>
      <c r="BP32" s="97">
        <v>854377</v>
      </c>
      <c r="BQ32" s="97">
        <v>854377</v>
      </c>
      <c r="BR32" s="97">
        <v>854377</v>
      </c>
      <c r="BS32" s="97">
        <v>854377</v>
      </c>
      <c r="BT32" s="97">
        <v>854377</v>
      </c>
      <c r="BU32" s="134">
        <v>854377</v>
      </c>
      <c r="BV32" s="97">
        <v>854377</v>
      </c>
      <c r="BW32" s="97">
        <v>854377</v>
      </c>
      <c r="BX32" s="97">
        <v>854377</v>
      </c>
      <c r="BY32" s="95">
        <v>854377</v>
      </c>
      <c r="BZ32" s="95">
        <v>854377</v>
      </c>
      <c r="CA32" s="94">
        <v>854377</v>
      </c>
      <c r="CB32" s="95">
        <v>854377</v>
      </c>
      <c r="CC32" s="93">
        <v>854377</v>
      </c>
      <c r="CD32" s="93">
        <v>854377</v>
      </c>
      <c r="CE32" s="93">
        <v>854377</v>
      </c>
      <c r="CF32" s="93">
        <v>854377</v>
      </c>
      <c r="CG32" s="93">
        <v>854377</v>
      </c>
      <c r="CH32" s="93">
        <v>854377</v>
      </c>
      <c r="CI32" s="93">
        <v>854377</v>
      </c>
      <c r="CJ32" s="95">
        <v>854377</v>
      </c>
      <c r="CK32" s="94">
        <v>854377</v>
      </c>
      <c r="CL32" s="95">
        <v>854377</v>
      </c>
      <c r="CM32" s="95">
        <v>854377</v>
      </c>
      <c r="CN32" s="95">
        <v>854377</v>
      </c>
      <c r="CO32" s="95">
        <v>854377</v>
      </c>
      <c r="CP32" s="92"/>
      <c r="CQ32" s="25">
        <f t="shared" si="0"/>
        <v>876355.02197802195</v>
      </c>
      <c r="CR32" s="25">
        <f t="shared" si="1"/>
        <v>1104377</v>
      </c>
      <c r="CS32" s="25">
        <f t="shared" si="2"/>
        <v>854377</v>
      </c>
    </row>
    <row r="33" spans="1:97" ht="14.25" thickBot="1" x14ac:dyDescent="0.3">
      <c r="B33" s="13">
        <v>2037</v>
      </c>
      <c r="C33" s="95">
        <v>854377</v>
      </c>
      <c r="D33" s="95">
        <v>854377</v>
      </c>
      <c r="E33" s="95">
        <v>854377</v>
      </c>
      <c r="F33" s="97">
        <v>854377</v>
      </c>
      <c r="G33" s="95">
        <v>854377</v>
      </c>
      <c r="H33" s="97">
        <v>854377</v>
      </c>
      <c r="I33" s="97">
        <v>854377</v>
      </c>
      <c r="J33" s="97">
        <v>854377</v>
      </c>
      <c r="K33" s="97">
        <v>854377</v>
      </c>
      <c r="L33" s="97">
        <v>854377</v>
      </c>
      <c r="M33" s="95">
        <v>854377</v>
      </c>
      <c r="N33" s="97">
        <v>854377</v>
      </c>
      <c r="O33" s="97">
        <v>854377</v>
      </c>
      <c r="P33" s="95">
        <v>854377</v>
      </c>
      <c r="Q33" s="95">
        <v>854377</v>
      </c>
      <c r="R33" s="95">
        <v>854377</v>
      </c>
      <c r="S33" s="95">
        <v>854377</v>
      </c>
      <c r="T33" s="95">
        <v>854377</v>
      </c>
      <c r="U33" s="97">
        <v>854377</v>
      </c>
      <c r="V33" s="95">
        <v>854377</v>
      </c>
      <c r="W33" s="97">
        <v>854377</v>
      </c>
      <c r="X33" s="97">
        <v>854377</v>
      </c>
      <c r="Y33" s="97">
        <v>854377</v>
      </c>
      <c r="Z33" s="97">
        <v>854377</v>
      </c>
      <c r="AA33" s="97">
        <v>854377</v>
      </c>
      <c r="AB33" s="97">
        <v>854377</v>
      </c>
      <c r="AC33" s="97">
        <v>854377</v>
      </c>
      <c r="AD33" s="97">
        <v>854377</v>
      </c>
      <c r="AE33" s="97">
        <v>854377</v>
      </c>
      <c r="AF33" s="97">
        <v>854377</v>
      </c>
      <c r="AG33" s="97">
        <v>854377</v>
      </c>
      <c r="AH33" s="97">
        <v>854377</v>
      </c>
      <c r="AI33" s="97">
        <v>854377</v>
      </c>
      <c r="AJ33" s="97">
        <v>854377</v>
      </c>
      <c r="AK33" s="97">
        <v>854377</v>
      </c>
      <c r="AL33" s="97">
        <v>854377</v>
      </c>
      <c r="AM33" s="97">
        <v>854377</v>
      </c>
      <c r="AN33" s="97">
        <v>854377</v>
      </c>
      <c r="AO33" s="97">
        <v>854377</v>
      </c>
      <c r="AP33" s="95">
        <v>854377</v>
      </c>
      <c r="AQ33" s="95">
        <v>854377</v>
      </c>
      <c r="AR33" s="93">
        <v>854377</v>
      </c>
      <c r="AS33" s="96">
        <v>1104377</v>
      </c>
      <c r="AT33" s="98">
        <v>1250000</v>
      </c>
      <c r="AU33" s="96">
        <v>1104377</v>
      </c>
      <c r="AV33" s="96">
        <v>1104377</v>
      </c>
      <c r="AW33" s="96">
        <v>1104377</v>
      </c>
      <c r="AX33" s="96">
        <v>1104377</v>
      </c>
      <c r="AY33" s="96">
        <v>1104377</v>
      </c>
      <c r="AZ33" s="93">
        <v>854377</v>
      </c>
      <c r="BA33" s="93">
        <v>854377</v>
      </c>
      <c r="BB33" s="93">
        <v>854377</v>
      </c>
      <c r="BC33" s="93">
        <v>854377</v>
      </c>
      <c r="BD33" s="93">
        <v>854377</v>
      </c>
      <c r="BE33" s="93">
        <v>854377</v>
      </c>
      <c r="BF33" s="93">
        <v>854377</v>
      </c>
      <c r="BG33" s="93">
        <v>854377</v>
      </c>
      <c r="BH33" s="93">
        <v>854377</v>
      </c>
      <c r="BI33" s="93">
        <v>854377</v>
      </c>
      <c r="BJ33" s="93">
        <v>854377</v>
      </c>
      <c r="BK33" s="94">
        <v>854377</v>
      </c>
      <c r="BL33" s="94">
        <v>854377</v>
      </c>
      <c r="BM33" s="95">
        <v>854377</v>
      </c>
      <c r="BN33" s="97">
        <v>854377</v>
      </c>
      <c r="BO33" s="97">
        <v>854377</v>
      </c>
      <c r="BP33" s="97">
        <v>854377</v>
      </c>
      <c r="BQ33" s="97">
        <v>854377</v>
      </c>
      <c r="BR33" s="97">
        <v>854377</v>
      </c>
      <c r="BS33" s="97">
        <v>854377</v>
      </c>
      <c r="BT33" s="134">
        <v>854377</v>
      </c>
      <c r="BU33" s="97">
        <v>854377</v>
      </c>
      <c r="BV33" s="97">
        <v>854377</v>
      </c>
      <c r="BW33" s="95">
        <v>854377</v>
      </c>
      <c r="BX33" s="95">
        <v>854377</v>
      </c>
      <c r="BY33" s="95">
        <v>854377</v>
      </c>
      <c r="BZ33" s="95">
        <v>854377</v>
      </c>
      <c r="CA33" s="95">
        <v>854377</v>
      </c>
      <c r="CB33" s="93">
        <v>854377</v>
      </c>
      <c r="CC33" s="93">
        <v>854377</v>
      </c>
      <c r="CD33" s="94">
        <v>854377</v>
      </c>
      <c r="CE33" s="93">
        <v>854377</v>
      </c>
      <c r="CF33" s="93">
        <v>854377</v>
      </c>
      <c r="CG33" s="93">
        <v>854377</v>
      </c>
      <c r="CH33" s="93">
        <v>854377</v>
      </c>
      <c r="CI33" s="94">
        <v>854377</v>
      </c>
      <c r="CJ33" s="95">
        <v>854377</v>
      </c>
      <c r="CK33" s="95">
        <v>854377</v>
      </c>
      <c r="CL33" s="95">
        <v>854377</v>
      </c>
      <c r="CM33" s="95">
        <v>854377</v>
      </c>
      <c r="CN33" s="95">
        <v>854377</v>
      </c>
      <c r="CO33" s="95">
        <v>854377</v>
      </c>
      <c r="CP33" s="92"/>
      <c r="CQ33" s="25">
        <f t="shared" si="0"/>
        <v>875208.02197802195</v>
      </c>
      <c r="CR33" s="25">
        <f t="shared" si="1"/>
        <v>1250000</v>
      </c>
      <c r="CS33" s="25">
        <f t="shared" si="2"/>
        <v>854377</v>
      </c>
    </row>
    <row r="34" spans="1:97" ht="14.25" thickBot="1" x14ac:dyDescent="0.3">
      <c r="B34" s="13">
        <v>2038</v>
      </c>
      <c r="C34" s="95">
        <v>854377</v>
      </c>
      <c r="D34" s="95">
        <v>854377</v>
      </c>
      <c r="E34" s="95">
        <v>854377</v>
      </c>
      <c r="F34" s="95">
        <v>854377</v>
      </c>
      <c r="G34" s="97">
        <v>854377</v>
      </c>
      <c r="H34" s="95">
        <v>854377</v>
      </c>
      <c r="I34" s="97">
        <v>854377</v>
      </c>
      <c r="J34" s="97">
        <v>854377</v>
      </c>
      <c r="K34" s="97">
        <v>854377</v>
      </c>
      <c r="L34" s="97">
        <v>854377</v>
      </c>
      <c r="M34" s="95">
        <v>854377</v>
      </c>
      <c r="N34" s="97">
        <v>854377</v>
      </c>
      <c r="O34" s="97">
        <v>854377</v>
      </c>
      <c r="P34" s="95">
        <v>854377</v>
      </c>
      <c r="Q34" s="95">
        <v>854377</v>
      </c>
      <c r="R34" s="95">
        <v>854377</v>
      </c>
      <c r="S34" s="95">
        <v>854377</v>
      </c>
      <c r="T34" s="97">
        <v>854377</v>
      </c>
      <c r="U34" s="97">
        <v>854377</v>
      </c>
      <c r="V34" s="97">
        <v>854377</v>
      </c>
      <c r="W34" s="97">
        <v>854377</v>
      </c>
      <c r="X34" s="97">
        <v>854377</v>
      </c>
      <c r="Y34" s="97">
        <v>854377</v>
      </c>
      <c r="Z34" s="97">
        <v>854377</v>
      </c>
      <c r="AA34" s="97">
        <v>854377</v>
      </c>
      <c r="AB34" s="97">
        <v>854377</v>
      </c>
      <c r="AC34" s="97">
        <v>854377</v>
      </c>
      <c r="AD34" s="97">
        <v>854377</v>
      </c>
      <c r="AE34" s="97">
        <v>854377</v>
      </c>
      <c r="AF34" s="97">
        <v>854377</v>
      </c>
      <c r="AG34" s="97">
        <v>854377</v>
      </c>
      <c r="AH34" s="97">
        <v>854377</v>
      </c>
      <c r="AI34" s="101">
        <v>854377</v>
      </c>
      <c r="AJ34" s="97">
        <v>854377</v>
      </c>
      <c r="AK34" s="97">
        <v>854377</v>
      </c>
      <c r="AL34" s="97">
        <v>854377</v>
      </c>
      <c r="AM34" s="97">
        <v>854377</v>
      </c>
      <c r="AN34" s="97">
        <v>854377</v>
      </c>
      <c r="AO34" s="97">
        <v>854377</v>
      </c>
      <c r="AP34" s="95">
        <v>854377</v>
      </c>
      <c r="AQ34" s="93">
        <v>854377</v>
      </c>
      <c r="AR34" s="93">
        <v>854377</v>
      </c>
      <c r="AS34" s="96">
        <v>1104377</v>
      </c>
      <c r="AT34" s="98">
        <v>1250000</v>
      </c>
      <c r="AU34" s="96">
        <v>1104377</v>
      </c>
      <c r="AV34" s="96">
        <v>1104377</v>
      </c>
      <c r="AW34" s="96">
        <v>1104377</v>
      </c>
      <c r="AX34" s="96">
        <v>1104377</v>
      </c>
      <c r="AY34" s="93">
        <v>854377</v>
      </c>
      <c r="AZ34" s="93">
        <v>854377</v>
      </c>
      <c r="BA34" s="93">
        <v>854377</v>
      </c>
      <c r="BB34" s="93">
        <v>854377</v>
      </c>
      <c r="BC34" s="93">
        <v>854377</v>
      </c>
      <c r="BD34" s="93">
        <v>854377</v>
      </c>
      <c r="BE34" s="93">
        <v>854377</v>
      </c>
      <c r="BF34" s="93">
        <v>854377</v>
      </c>
      <c r="BG34" s="93">
        <v>854377</v>
      </c>
      <c r="BH34" s="93">
        <v>854377</v>
      </c>
      <c r="BI34" s="93">
        <v>854377</v>
      </c>
      <c r="BJ34" s="94">
        <v>854377</v>
      </c>
      <c r="BK34" s="94">
        <v>854377</v>
      </c>
      <c r="BL34" s="94">
        <v>854377</v>
      </c>
      <c r="BM34" s="95">
        <v>854377</v>
      </c>
      <c r="BN34" s="97">
        <v>854377</v>
      </c>
      <c r="BO34" s="97">
        <v>854377</v>
      </c>
      <c r="BP34" s="97">
        <v>854377</v>
      </c>
      <c r="BQ34" s="97">
        <v>854377</v>
      </c>
      <c r="BR34" s="97">
        <v>854377</v>
      </c>
      <c r="BS34" s="134">
        <v>854377</v>
      </c>
      <c r="BT34" s="97">
        <v>854377</v>
      </c>
      <c r="BU34" s="97">
        <v>854377</v>
      </c>
      <c r="BV34" s="95">
        <v>854377</v>
      </c>
      <c r="BW34" s="95">
        <v>854377</v>
      </c>
      <c r="BX34" s="95">
        <v>854377</v>
      </c>
      <c r="BY34" s="95">
        <v>854377</v>
      </c>
      <c r="BZ34" s="94">
        <v>854377</v>
      </c>
      <c r="CA34" s="95">
        <v>854377</v>
      </c>
      <c r="CB34" s="94">
        <v>854377</v>
      </c>
      <c r="CC34" s="94">
        <v>854377</v>
      </c>
      <c r="CD34" s="93">
        <v>854377</v>
      </c>
      <c r="CE34" s="93">
        <v>854377</v>
      </c>
      <c r="CF34" s="93">
        <v>854377</v>
      </c>
      <c r="CG34" s="94">
        <v>854377</v>
      </c>
      <c r="CH34" s="94">
        <v>854377</v>
      </c>
      <c r="CI34" s="95">
        <v>854377</v>
      </c>
      <c r="CJ34" s="95">
        <v>854377</v>
      </c>
      <c r="CK34" s="95">
        <v>854377</v>
      </c>
      <c r="CL34" s="95">
        <v>854377</v>
      </c>
      <c r="CM34" s="95">
        <v>854377</v>
      </c>
      <c r="CN34" s="95">
        <v>854377</v>
      </c>
      <c r="CO34" s="95">
        <v>854377</v>
      </c>
      <c r="CP34" s="92"/>
      <c r="CQ34" s="25">
        <f t="shared" si="0"/>
        <v>872460.76923076925</v>
      </c>
      <c r="CR34" s="25">
        <f t="shared" si="1"/>
        <v>1250000</v>
      </c>
      <c r="CS34" s="25">
        <f t="shared" si="2"/>
        <v>854377</v>
      </c>
    </row>
    <row r="35" spans="1:97" ht="14.25" thickBot="1" x14ac:dyDescent="0.3">
      <c r="B35" s="13">
        <v>2039</v>
      </c>
      <c r="C35" s="95">
        <v>854377</v>
      </c>
      <c r="D35" s="95">
        <v>854377</v>
      </c>
      <c r="E35" s="95">
        <v>854377</v>
      </c>
      <c r="F35" s="97">
        <v>854377</v>
      </c>
      <c r="G35" s="95">
        <v>854377</v>
      </c>
      <c r="H35" s="97">
        <v>854377</v>
      </c>
      <c r="I35" s="97">
        <v>854377</v>
      </c>
      <c r="J35" s="97">
        <v>854377</v>
      </c>
      <c r="K35" s="97">
        <v>854377</v>
      </c>
      <c r="L35" s="97">
        <v>854377</v>
      </c>
      <c r="M35" s="97">
        <v>854377</v>
      </c>
      <c r="N35" s="97">
        <v>854377</v>
      </c>
      <c r="O35" s="97">
        <v>854377</v>
      </c>
      <c r="P35" s="95">
        <v>854377</v>
      </c>
      <c r="Q35" s="95">
        <v>854377</v>
      </c>
      <c r="R35" s="95">
        <v>854377</v>
      </c>
      <c r="S35" s="97">
        <v>854377</v>
      </c>
      <c r="T35" s="97">
        <v>854377</v>
      </c>
      <c r="U35" s="97">
        <v>854377</v>
      </c>
      <c r="V35" s="97">
        <v>854377</v>
      </c>
      <c r="W35" s="97">
        <v>854377</v>
      </c>
      <c r="X35" s="97">
        <v>854377</v>
      </c>
      <c r="Y35" s="101">
        <v>854377</v>
      </c>
      <c r="Z35" s="97">
        <v>854377</v>
      </c>
      <c r="AA35" s="97">
        <v>854377</v>
      </c>
      <c r="AB35" s="97">
        <v>854377</v>
      </c>
      <c r="AC35" s="97">
        <v>854377</v>
      </c>
      <c r="AD35" s="97">
        <v>854377</v>
      </c>
      <c r="AE35" s="97">
        <v>854377</v>
      </c>
      <c r="AF35" s="97">
        <v>854377</v>
      </c>
      <c r="AG35" s="97">
        <v>854377</v>
      </c>
      <c r="AH35" s="101">
        <v>854377</v>
      </c>
      <c r="AI35" s="101">
        <v>854377</v>
      </c>
      <c r="AJ35" s="97">
        <v>854377</v>
      </c>
      <c r="AK35" s="97">
        <v>854377</v>
      </c>
      <c r="AL35" s="95">
        <v>854377</v>
      </c>
      <c r="AM35" s="97">
        <v>854377</v>
      </c>
      <c r="AN35" s="97">
        <v>854377</v>
      </c>
      <c r="AO35" s="95">
        <v>854377</v>
      </c>
      <c r="AP35" s="94">
        <v>854377</v>
      </c>
      <c r="AQ35" s="96">
        <v>1104377</v>
      </c>
      <c r="AR35" s="96">
        <v>1104377</v>
      </c>
      <c r="AS35" s="96">
        <v>1104377</v>
      </c>
      <c r="AT35" s="96">
        <v>1104377</v>
      </c>
      <c r="AU35" s="96">
        <v>1104377</v>
      </c>
      <c r="AV35" s="96">
        <v>1104377</v>
      </c>
      <c r="AW35" s="96">
        <v>1104377</v>
      </c>
      <c r="AX35" s="93">
        <v>854377</v>
      </c>
      <c r="AY35" s="93">
        <v>854377</v>
      </c>
      <c r="AZ35" s="93">
        <v>854377</v>
      </c>
      <c r="BA35" s="93">
        <v>854377</v>
      </c>
      <c r="BB35" s="93">
        <v>854377</v>
      </c>
      <c r="BC35" s="93">
        <v>854377</v>
      </c>
      <c r="BD35" s="93">
        <v>854377</v>
      </c>
      <c r="BE35" s="93">
        <v>854377</v>
      </c>
      <c r="BF35" s="93">
        <v>854377</v>
      </c>
      <c r="BG35" s="93">
        <v>854377</v>
      </c>
      <c r="BH35" s="93">
        <v>854377</v>
      </c>
      <c r="BI35" s="94">
        <v>854377</v>
      </c>
      <c r="BJ35" s="94">
        <v>854377</v>
      </c>
      <c r="BK35" s="94">
        <v>854377</v>
      </c>
      <c r="BL35" s="95">
        <v>854377</v>
      </c>
      <c r="BM35" s="97">
        <v>854377</v>
      </c>
      <c r="BN35" s="97">
        <v>854377</v>
      </c>
      <c r="BO35" s="97">
        <v>854377</v>
      </c>
      <c r="BP35" s="97">
        <v>854377</v>
      </c>
      <c r="BQ35" s="97">
        <v>854377</v>
      </c>
      <c r="BR35" s="134">
        <v>854377</v>
      </c>
      <c r="BS35" s="95">
        <v>854377</v>
      </c>
      <c r="BT35" s="97">
        <v>854377</v>
      </c>
      <c r="BU35" s="95">
        <v>854377</v>
      </c>
      <c r="BV35" s="95">
        <v>854377</v>
      </c>
      <c r="BW35" s="95">
        <v>854377</v>
      </c>
      <c r="BX35" s="95">
        <v>854377</v>
      </c>
      <c r="BY35" s="95">
        <v>854377</v>
      </c>
      <c r="BZ35" s="94">
        <v>854377</v>
      </c>
      <c r="CA35" s="93">
        <v>854377</v>
      </c>
      <c r="CB35" s="94">
        <v>854377</v>
      </c>
      <c r="CC35" s="93">
        <v>854377</v>
      </c>
      <c r="CD35" s="93">
        <v>854377</v>
      </c>
      <c r="CE35" s="94">
        <v>854377</v>
      </c>
      <c r="CF35" s="94">
        <v>854377</v>
      </c>
      <c r="CG35" s="94">
        <v>854377</v>
      </c>
      <c r="CH35" s="95">
        <v>854377</v>
      </c>
      <c r="CI35" s="95">
        <v>854377</v>
      </c>
      <c r="CJ35" s="95">
        <v>854377</v>
      </c>
      <c r="CK35" s="95">
        <v>854377</v>
      </c>
      <c r="CL35" s="95">
        <v>854377</v>
      </c>
      <c r="CM35" s="95">
        <v>854377</v>
      </c>
      <c r="CN35" s="95">
        <v>854377</v>
      </c>
      <c r="CO35" s="95">
        <v>854377</v>
      </c>
      <c r="CP35" s="92"/>
      <c r="CQ35" s="25">
        <f t="shared" si="0"/>
        <v>873607.76923076925</v>
      </c>
      <c r="CR35" s="25">
        <f t="shared" si="1"/>
        <v>1104377</v>
      </c>
      <c r="CS35" s="25">
        <f t="shared" si="2"/>
        <v>854377</v>
      </c>
    </row>
    <row r="36" spans="1:97" ht="14.25" thickBot="1" x14ac:dyDescent="0.3">
      <c r="B36" s="13">
        <v>2040</v>
      </c>
      <c r="C36" s="95">
        <v>854377</v>
      </c>
      <c r="D36" s="95">
        <v>854377</v>
      </c>
      <c r="E36" s="95">
        <v>854377</v>
      </c>
      <c r="F36" s="95">
        <v>854377</v>
      </c>
      <c r="G36" s="97">
        <v>854377</v>
      </c>
      <c r="H36" s="97">
        <v>854377</v>
      </c>
      <c r="I36" s="95">
        <v>854377</v>
      </c>
      <c r="J36" s="97">
        <v>854377</v>
      </c>
      <c r="K36" s="97">
        <v>854377</v>
      </c>
      <c r="L36" s="97">
        <v>854377</v>
      </c>
      <c r="M36" s="97">
        <v>854377</v>
      </c>
      <c r="N36" s="97">
        <v>854377</v>
      </c>
      <c r="O36" s="97">
        <v>854377</v>
      </c>
      <c r="P36" s="95">
        <v>854377</v>
      </c>
      <c r="Q36" s="97">
        <v>854377</v>
      </c>
      <c r="R36" s="97">
        <v>854377</v>
      </c>
      <c r="S36" s="97">
        <v>854377</v>
      </c>
      <c r="T36" s="97">
        <v>854377</v>
      </c>
      <c r="U36" s="97">
        <v>854377</v>
      </c>
      <c r="V36" s="97">
        <v>854377</v>
      </c>
      <c r="W36" s="97">
        <v>854377</v>
      </c>
      <c r="X36" s="101">
        <v>854377</v>
      </c>
      <c r="Y36" s="97">
        <v>854377</v>
      </c>
      <c r="Z36" s="97">
        <v>854377</v>
      </c>
      <c r="AA36" s="97">
        <v>854377</v>
      </c>
      <c r="AB36" s="97">
        <v>854377</v>
      </c>
      <c r="AC36" s="97">
        <v>854377</v>
      </c>
      <c r="AD36" s="97">
        <v>854377</v>
      </c>
      <c r="AE36" s="97">
        <v>854377</v>
      </c>
      <c r="AF36" s="97">
        <v>854377</v>
      </c>
      <c r="AG36" s="97">
        <v>854377</v>
      </c>
      <c r="AH36" s="101">
        <v>854377</v>
      </c>
      <c r="AI36" s="97">
        <v>854377</v>
      </c>
      <c r="AJ36" s="97">
        <v>854377</v>
      </c>
      <c r="AK36" s="95">
        <v>854377</v>
      </c>
      <c r="AL36" s="97">
        <v>854377</v>
      </c>
      <c r="AM36" s="97">
        <v>854377</v>
      </c>
      <c r="AN36" s="97">
        <v>854377</v>
      </c>
      <c r="AO36" s="95">
        <v>854377</v>
      </c>
      <c r="AP36" s="93">
        <v>854377</v>
      </c>
      <c r="AQ36" s="96">
        <v>1104377</v>
      </c>
      <c r="AR36" s="96">
        <v>1104377</v>
      </c>
      <c r="AS36" s="96">
        <v>1104377</v>
      </c>
      <c r="AT36" s="96">
        <v>1104377</v>
      </c>
      <c r="AU36" s="96">
        <v>1104377</v>
      </c>
      <c r="AV36" s="93">
        <v>854377</v>
      </c>
      <c r="AW36" s="93">
        <v>854377</v>
      </c>
      <c r="AX36" s="96">
        <v>1104377</v>
      </c>
      <c r="AY36" s="93">
        <v>854377</v>
      </c>
      <c r="AZ36" s="93">
        <v>854377</v>
      </c>
      <c r="BA36" s="93">
        <v>854377</v>
      </c>
      <c r="BB36" s="93">
        <v>854377</v>
      </c>
      <c r="BC36" s="93">
        <v>854377</v>
      </c>
      <c r="BD36" s="93">
        <v>854377</v>
      </c>
      <c r="BE36" s="93">
        <v>854377</v>
      </c>
      <c r="BF36" s="93">
        <v>854377</v>
      </c>
      <c r="BG36" s="93">
        <v>854377</v>
      </c>
      <c r="BH36" s="94">
        <v>854377</v>
      </c>
      <c r="BI36" s="95">
        <v>854377</v>
      </c>
      <c r="BJ36" s="94">
        <v>854377</v>
      </c>
      <c r="BK36" s="95">
        <v>854377</v>
      </c>
      <c r="BL36" s="97">
        <v>854377</v>
      </c>
      <c r="BM36" s="97">
        <v>854377</v>
      </c>
      <c r="BN36" s="97">
        <v>854377</v>
      </c>
      <c r="BO36" s="97">
        <v>854377</v>
      </c>
      <c r="BP36" s="97">
        <v>854377</v>
      </c>
      <c r="BQ36" s="134">
        <v>854377</v>
      </c>
      <c r="BR36" s="97">
        <v>854377</v>
      </c>
      <c r="BS36" s="97">
        <v>854377</v>
      </c>
      <c r="BT36" s="95">
        <v>854377</v>
      </c>
      <c r="BU36" s="95">
        <v>854377</v>
      </c>
      <c r="BV36" s="95">
        <v>854377</v>
      </c>
      <c r="BW36" s="95">
        <v>854377</v>
      </c>
      <c r="BX36" s="95">
        <v>854377</v>
      </c>
      <c r="BY36" s="93">
        <v>854377</v>
      </c>
      <c r="BZ36" s="93">
        <v>854377</v>
      </c>
      <c r="CA36" s="93">
        <v>854377</v>
      </c>
      <c r="CB36" s="93">
        <v>854377</v>
      </c>
      <c r="CC36" s="94">
        <v>854377</v>
      </c>
      <c r="CD36" s="94">
        <v>854377</v>
      </c>
      <c r="CE36" s="94">
        <v>854377</v>
      </c>
      <c r="CF36" s="95">
        <v>854377</v>
      </c>
      <c r="CG36" s="95">
        <v>854377</v>
      </c>
      <c r="CH36" s="95">
        <v>854377</v>
      </c>
      <c r="CI36" s="95">
        <v>854377</v>
      </c>
      <c r="CJ36" s="95">
        <v>854377</v>
      </c>
      <c r="CK36" s="95">
        <v>854377</v>
      </c>
      <c r="CL36" s="95">
        <v>854377</v>
      </c>
      <c r="CM36" s="95">
        <v>854377</v>
      </c>
      <c r="CN36" s="95">
        <v>854377</v>
      </c>
      <c r="CO36" s="95">
        <v>854377</v>
      </c>
      <c r="CP36" s="92"/>
      <c r="CQ36" s="25">
        <f t="shared" si="0"/>
        <v>870860.51648351643</v>
      </c>
      <c r="CR36" s="25">
        <f t="shared" si="1"/>
        <v>1104377</v>
      </c>
      <c r="CS36" s="25">
        <f t="shared" si="2"/>
        <v>854377</v>
      </c>
    </row>
    <row r="37" spans="1:97" ht="14.25" thickBot="1" x14ac:dyDescent="0.3">
      <c r="B37" s="13">
        <v>2041</v>
      </c>
      <c r="C37" s="95">
        <v>854377</v>
      </c>
      <c r="D37" s="95">
        <v>854377</v>
      </c>
      <c r="E37" s="95">
        <v>854377</v>
      </c>
      <c r="F37" s="97">
        <v>854377</v>
      </c>
      <c r="G37" s="97">
        <v>854377</v>
      </c>
      <c r="H37" s="95">
        <v>854377</v>
      </c>
      <c r="I37" s="95">
        <v>854377</v>
      </c>
      <c r="J37" s="95">
        <v>854377</v>
      </c>
      <c r="K37" s="97">
        <v>854377</v>
      </c>
      <c r="L37" s="97">
        <v>854377</v>
      </c>
      <c r="M37" s="97">
        <v>854377</v>
      </c>
      <c r="N37" s="97">
        <v>854377</v>
      </c>
      <c r="O37" s="97">
        <v>854377</v>
      </c>
      <c r="P37" s="95">
        <v>854377</v>
      </c>
      <c r="Q37" s="97">
        <v>854377</v>
      </c>
      <c r="R37" s="97">
        <v>854377</v>
      </c>
      <c r="S37" s="97">
        <v>854377</v>
      </c>
      <c r="T37" s="97">
        <v>854377</v>
      </c>
      <c r="U37" s="97">
        <v>854377</v>
      </c>
      <c r="V37" s="97">
        <v>854377</v>
      </c>
      <c r="W37" s="101">
        <v>854377</v>
      </c>
      <c r="X37" s="97">
        <v>854377</v>
      </c>
      <c r="Y37" s="97">
        <v>854377</v>
      </c>
      <c r="Z37" s="97">
        <v>854377</v>
      </c>
      <c r="AA37" s="97">
        <v>854377</v>
      </c>
      <c r="AB37" s="97">
        <v>854377</v>
      </c>
      <c r="AC37" s="97">
        <v>854377</v>
      </c>
      <c r="AD37" s="97">
        <v>854377</v>
      </c>
      <c r="AE37" s="97">
        <v>854377</v>
      </c>
      <c r="AF37" s="101">
        <v>854377</v>
      </c>
      <c r="AG37" s="101">
        <v>854377</v>
      </c>
      <c r="AH37" s="97">
        <v>854377</v>
      </c>
      <c r="AI37" s="97">
        <v>854377</v>
      </c>
      <c r="AJ37" s="97">
        <v>854377</v>
      </c>
      <c r="AK37" s="97">
        <v>854377</v>
      </c>
      <c r="AL37" s="97">
        <v>854377</v>
      </c>
      <c r="AM37" s="97">
        <v>854377</v>
      </c>
      <c r="AN37" s="95">
        <v>854377</v>
      </c>
      <c r="AO37" s="93">
        <v>854377</v>
      </c>
      <c r="AP37" s="96">
        <v>1104377</v>
      </c>
      <c r="AQ37" s="96">
        <v>1104377</v>
      </c>
      <c r="AR37" s="96">
        <v>1104377</v>
      </c>
      <c r="AS37" s="96">
        <v>1104377</v>
      </c>
      <c r="AT37" s="93">
        <v>854377</v>
      </c>
      <c r="AU37" s="93">
        <v>854377</v>
      </c>
      <c r="AV37" s="93">
        <v>854377</v>
      </c>
      <c r="AW37" s="93">
        <v>854377</v>
      </c>
      <c r="AX37" s="93">
        <v>854377</v>
      </c>
      <c r="AY37" s="93">
        <v>854377</v>
      </c>
      <c r="AZ37" s="93">
        <v>854377</v>
      </c>
      <c r="BA37" s="93">
        <v>854377</v>
      </c>
      <c r="BB37" s="93">
        <v>854377</v>
      </c>
      <c r="BC37" s="93">
        <v>854377</v>
      </c>
      <c r="BD37" s="93">
        <v>854377</v>
      </c>
      <c r="BE37" s="93">
        <v>854377</v>
      </c>
      <c r="BF37" s="93">
        <v>854377</v>
      </c>
      <c r="BG37" s="94">
        <v>854377</v>
      </c>
      <c r="BH37" s="95">
        <v>854377</v>
      </c>
      <c r="BI37" s="95">
        <v>854377</v>
      </c>
      <c r="BJ37" s="95">
        <v>854377</v>
      </c>
      <c r="BK37" s="97">
        <v>854377</v>
      </c>
      <c r="BL37" s="97">
        <v>854377</v>
      </c>
      <c r="BM37" s="97">
        <v>854377</v>
      </c>
      <c r="BN37" s="97">
        <v>854377</v>
      </c>
      <c r="BO37" s="97">
        <v>854377</v>
      </c>
      <c r="BP37" s="134">
        <v>854377</v>
      </c>
      <c r="BQ37" s="97">
        <v>854377</v>
      </c>
      <c r="BR37" s="95">
        <v>854377</v>
      </c>
      <c r="BS37" s="95">
        <v>854377</v>
      </c>
      <c r="BT37" s="95">
        <v>854377</v>
      </c>
      <c r="BU37" s="95">
        <v>854377</v>
      </c>
      <c r="BV37" s="95">
        <v>854377</v>
      </c>
      <c r="BW37" s="95">
        <v>854377</v>
      </c>
      <c r="BX37" s="93">
        <v>854377</v>
      </c>
      <c r="BY37" s="93">
        <v>854377</v>
      </c>
      <c r="BZ37" s="93">
        <v>854377</v>
      </c>
      <c r="CA37" s="93">
        <v>854377</v>
      </c>
      <c r="CB37" s="93">
        <v>854377</v>
      </c>
      <c r="CC37" s="94">
        <v>854377</v>
      </c>
      <c r="CD37" s="95">
        <v>854377</v>
      </c>
      <c r="CE37" s="97">
        <v>854377</v>
      </c>
      <c r="CF37" s="95">
        <v>854377</v>
      </c>
      <c r="CG37" s="95">
        <v>854377</v>
      </c>
      <c r="CH37" s="95">
        <v>854377</v>
      </c>
      <c r="CI37" s="95">
        <v>854377</v>
      </c>
      <c r="CJ37" s="95">
        <v>854377</v>
      </c>
      <c r="CK37" s="95">
        <v>854377</v>
      </c>
      <c r="CL37" s="95">
        <v>854377</v>
      </c>
      <c r="CM37" s="95">
        <v>854377</v>
      </c>
      <c r="CN37" s="95">
        <v>854377</v>
      </c>
      <c r="CO37" s="95">
        <v>854377</v>
      </c>
      <c r="CP37" s="92"/>
      <c r="CQ37" s="25">
        <f t="shared" si="0"/>
        <v>865366.01098901103</v>
      </c>
      <c r="CR37" s="25">
        <f t="shared" si="1"/>
        <v>1104377</v>
      </c>
      <c r="CS37" s="25">
        <f t="shared" si="2"/>
        <v>854377</v>
      </c>
    </row>
    <row r="38" spans="1:97" ht="14.25" thickBot="1" x14ac:dyDescent="0.3">
      <c r="B38" s="13">
        <v>2042</v>
      </c>
      <c r="C38" s="95">
        <v>854377</v>
      </c>
      <c r="D38" s="95">
        <v>854377</v>
      </c>
      <c r="E38" s="95">
        <v>854377</v>
      </c>
      <c r="F38" s="97">
        <v>854377</v>
      </c>
      <c r="G38" s="95">
        <v>854377</v>
      </c>
      <c r="H38" s="95">
        <v>854377</v>
      </c>
      <c r="I38" s="95">
        <v>854377</v>
      </c>
      <c r="J38" s="97">
        <v>854377</v>
      </c>
      <c r="K38" s="97">
        <v>854377</v>
      </c>
      <c r="L38" s="97">
        <v>854377</v>
      </c>
      <c r="M38" s="97">
        <v>854377</v>
      </c>
      <c r="N38" s="97">
        <v>854377</v>
      </c>
      <c r="O38" s="97">
        <v>854377</v>
      </c>
      <c r="P38" s="97">
        <v>854377</v>
      </c>
      <c r="Q38" s="97">
        <v>854377</v>
      </c>
      <c r="R38" s="97">
        <v>854377</v>
      </c>
      <c r="S38" s="97">
        <v>854377</v>
      </c>
      <c r="T38" s="97">
        <v>854377</v>
      </c>
      <c r="U38" s="97">
        <v>854377</v>
      </c>
      <c r="V38" s="97">
        <v>854377</v>
      </c>
      <c r="W38" s="97">
        <v>854377</v>
      </c>
      <c r="X38" s="97">
        <v>854377</v>
      </c>
      <c r="Y38" s="97">
        <v>854377</v>
      </c>
      <c r="Z38" s="97">
        <v>854377</v>
      </c>
      <c r="AA38" s="97">
        <v>854377</v>
      </c>
      <c r="AB38" s="97">
        <v>854377</v>
      </c>
      <c r="AC38" s="97">
        <v>854377</v>
      </c>
      <c r="AD38" s="97">
        <v>854377</v>
      </c>
      <c r="AE38" s="101">
        <v>854377</v>
      </c>
      <c r="AF38" s="101">
        <v>854377</v>
      </c>
      <c r="AG38" s="97">
        <v>854377</v>
      </c>
      <c r="AH38" s="97">
        <v>854377</v>
      </c>
      <c r="AI38" s="97">
        <v>854377</v>
      </c>
      <c r="AJ38" s="97">
        <v>854377</v>
      </c>
      <c r="AK38" s="97">
        <v>854377</v>
      </c>
      <c r="AL38" s="95">
        <v>854377</v>
      </c>
      <c r="AM38" s="95">
        <v>854377</v>
      </c>
      <c r="AN38" s="93">
        <v>854377</v>
      </c>
      <c r="AO38" s="96">
        <v>1104377</v>
      </c>
      <c r="AP38" s="96">
        <v>1104377</v>
      </c>
      <c r="AQ38" s="96">
        <v>1104377</v>
      </c>
      <c r="AR38" s="96">
        <v>1104377</v>
      </c>
      <c r="AS38" s="96">
        <v>1104377</v>
      </c>
      <c r="AT38" s="93">
        <v>854377</v>
      </c>
      <c r="AU38" s="93">
        <v>854377</v>
      </c>
      <c r="AV38" s="93">
        <v>854377</v>
      </c>
      <c r="AW38" s="93">
        <v>854377</v>
      </c>
      <c r="AX38" s="93">
        <v>854377</v>
      </c>
      <c r="AY38" s="93">
        <v>854377</v>
      </c>
      <c r="AZ38" s="93">
        <v>854377</v>
      </c>
      <c r="BA38" s="93">
        <v>854377</v>
      </c>
      <c r="BB38" s="93">
        <v>854377</v>
      </c>
      <c r="BC38" s="93">
        <v>854377</v>
      </c>
      <c r="BD38" s="93">
        <v>854377</v>
      </c>
      <c r="BE38" s="94">
        <v>854377</v>
      </c>
      <c r="BF38" s="94">
        <v>854377</v>
      </c>
      <c r="BG38" s="95">
        <v>854377</v>
      </c>
      <c r="BH38" s="95">
        <v>854377</v>
      </c>
      <c r="BI38" s="95">
        <v>854377</v>
      </c>
      <c r="BJ38" s="97">
        <v>854377</v>
      </c>
      <c r="BK38" s="97">
        <v>854377</v>
      </c>
      <c r="BL38" s="97">
        <v>854377</v>
      </c>
      <c r="BM38" s="97">
        <v>854377</v>
      </c>
      <c r="BN38" s="97">
        <v>854377</v>
      </c>
      <c r="BO38" s="134">
        <v>854377</v>
      </c>
      <c r="BP38" s="97">
        <v>854377</v>
      </c>
      <c r="BQ38" s="95">
        <v>854377</v>
      </c>
      <c r="BR38" s="95">
        <v>854377</v>
      </c>
      <c r="BS38" s="95">
        <v>854377</v>
      </c>
      <c r="BT38" s="95">
        <v>854377</v>
      </c>
      <c r="BU38" s="95">
        <v>854377</v>
      </c>
      <c r="BV38" s="95">
        <v>854377</v>
      </c>
      <c r="BW38" s="93">
        <v>854377</v>
      </c>
      <c r="BX38" s="93">
        <v>854377</v>
      </c>
      <c r="BY38" s="93">
        <v>854377</v>
      </c>
      <c r="BZ38" s="93">
        <v>854377</v>
      </c>
      <c r="CA38" s="93">
        <v>854377</v>
      </c>
      <c r="CB38" s="94">
        <v>854377</v>
      </c>
      <c r="CC38" s="95">
        <v>854377</v>
      </c>
      <c r="CD38" s="97">
        <v>854377</v>
      </c>
      <c r="CE38" s="97">
        <v>854377</v>
      </c>
      <c r="CF38" s="95">
        <v>854377</v>
      </c>
      <c r="CG38" s="95">
        <v>854377</v>
      </c>
      <c r="CH38" s="95">
        <v>854377</v>
      </c>
      <c r="CI38" s="95">
        <v>854377</v>
      </c>
      <c r="CJ38" s="95">
        <v>854377</v>
      </c>
      <c r="CK38" s="95">
        <v>854377</v>
      </c>
      <c r="CL38" s="95">
        <v>854377</v>
      </c>
      <c r="CM38" s="95">
        <v>854377</v>
      </c>
      <c r="CN38" s="95">
        <v>854377</v>
      </c>
      <c r="CO38" s="95">
        <v>854377</v>
      </c>
      <c r="CP38" s="92"/>
      <c r="CQ38" s="25">
        <f t="shared" si="0"/>
        <v>868113.26373626373</v>
      </c>
      <c r="CR38" s="25">
        <f t="shared" si="1"/>
        <v>1104377</v>
      </c>
      <c r="CS38" s="25">
        <f t="shared" si="2"/>
        <v>854377</v>
      </c>
    </row>
    <row r="39" spans="1:97" ht="14.25" thickBot="1" x14ac:dyDescent="0.3">
      <c r="B39" s="13">
        <v>2043</v>
      </c>
      <c r="C39" s="95">
        <v>854377</v>
      </c>
      <c r="D39" s="95">
        <v>854377</v>
      </c>
      <c r="E39" s="97">
        <v>854377</v>
      </c>
      <c r="F39" s="95">
        <v>854377</v>
      </c>
      <c r="G39" s="95">
        <v>854377</v>
      </c>
      <c r="H39" s="95">
        <v>854377</v>
      </c>
      <c r="I39" s="97">
        <v>854377</v>
      </c>
      <c r="J39" s="97">
        <v>854377</v>
      </c>
      <c r="K39" s="97">
        <v>854377</v>
      </c>
      <c r="L39" s="97">
        <v>854377</v>
      </c>
      <c r="M39" s="97">
        <v>854377</v>
      </c>
      <c r="N39" s="97">
        <v>854377</v>
      </c>
      <c r="O39" s="97">
        <v>854377</v>
      </c>
      <c r="P39" s="97">
        <v>854377</v>
      </c>
      <c r="Q39" s="97">
        <v>854377</v>
      </c>
      <c r="R39" s="97">
        <v>854377</v>
      </c>
      <c r="S39" s="97">
        <v>854377</v>
      </c>
      <c r="T39" s="97">
        <v>854377</v>
      </c>
      <c r="U39" s="101">
        <v>854377</v>
      </c>
      <c r="V39" s="97">
        <v>854377</v>
      </c>
      <c r="W39" s="97">
        <v>854377</v>
      </c>
      <c r="X39" s="97">
        <v>854377</v>
      </c>
      <c r="Y39" s="97">
        <v>854377</v>
      </c>
      <c r="Z39" s="97">
        <v>854377</v>
      </c>
      <c r="AA39" s="97">
        <v>854377</v>
      </c>
      <c r="AB39" s="97">
        <v>854377</v>
      </c>
      <c r="AC39" s="97">
        <v>854377</v>
      </c>
      <c r="AD39" s="101">
        <v>854377</v>
      </c>
      <c r="AE39" s="101">
        <v>854377</v>
      </c>
      <c r="AF39" s="97">
        <v>854377</v>
      </c>
      <c r="AG39" s="97">
        <v>854377</v>
      </c>
      <c r="AH39" s="97">
        <v>854377</v>
      </c>
      <c r="AI39" s="97">
        <v>854377</v>
      </c>
      <c r="AJ39" s="97">
        <v>854377</v>
      </c>
      <c r="AK39" s="95">
        <v>854377</v>
      </c>
      <c r="AL39" s="95">
        <v>854377</v>
      </c>
      <c r="AM39" s="93">
        <v>854377</v>
      </c>
      <c r="AN39" s="96">
        <v>1104377</v>
      </c>
      <c r="AO39" s="96">
        <v>1104377</v>
      </c>
      <c r="AP39" s="96">
        <v>1104377</v>
      </c>
      <c r="AQ39" s="96">
        <v>1104377</v>
      </c>
      <c r="AR39" s="96">
        <v>1104377</v>
      </c>
      <c r="AS39" s="93">
        <v>854377</v>
      </c>
      <c r="AT39" s="93">
        <v>854377</v>
      </c>
      <c r="AU39" s="93">
        <v>854377</v>
      </c>
      <c r="AV39" s="93">
        <v>854377</v>
      </c>
      <c r="AW39" s="93">
        <v>854377</v>
      </c>
      <c r="AX39" s="93">
        <v>854377</v>
      </c>
      <c r="AY39" s="93">
        <v>854377</v>
      </c>
      <c r="AZ39" s="93">
        <v>854377</v>
      </c>
      <c r="BA39" s="93">
        <v>854377</v>
      </c>
      <c r="BB39" s="93">
        <v>854377</v>
      </c>
      <c r="BC39" s="94">
        <v>854377</v>
      </c>
      <c r="BD39" s="94">
        <v>854377</v>
      </c>
      <c r="BE39" s="94">
        <v>854377</v>
      </c>
      <c r="BF39" s="95">
        <v>854377</v>
      </c>
      <c r="BG39" s="95">
        <v>854377</v>
      </c>
      <c r="BH39" s="95">
        <v>854377</v>
      </c>
      <c r="BI39" s="97">
        <v>854377</v>
      </c>
      <c r="BJ39" s="97">
        <v>854377</v>
      </c>
      <c r="BK39" s="97">
        <v>854377</v>
      </c>
      <c r="BL39" s="97">
        <v>854377</v>
      </c>
      <c r="BM39" s="97">
        <v>854377</v>
      </c>
      <c r="BN39" s="134">
        <v>854377</v>
      </c>
      <c r="BO39" s="95">
        <v>854377</v>
      </c>
      <c r="BP39" s="95">
        <v>854377</v>
      </c>
      <c r="BQ39" s="95">
        <v>854377</v>
      </c>
      <c r="BR39" s="95">
        <v>854377</v>
      </c>
      <c r="BS39" s="95">
        <v>854377</v>
      </c>
      <c r="BT39" s="95">
        <v>854377</v>
      </c>
      <c r="BU39" s="95">
        <v>854377</v>
      </c>
      <c r="BV39" s="93">
        <v>854377</v>
      </c>
      <c r="BW39" s="93">
        <v>854377</v>
      </c>
      <c r="BX39" s="93">
        <v>854377</v>
      </c>
      <c r="BY39" s="93">
        <v>854377</v>
      </c>
      <c r="BZ39" s="93">
        <v>854377</v>
      </c>
      <c r="CA39" s="94">
        <v>854377</v>
      </c>
      <c r="CB39" s="95">
        <v>854377</v>
      </c>
      <c r="CC39" s="97">
        <v>854377</v>
      </c>
      <c r="CD39" s="97">
        <v>854377</v>
      </c>
      <c r="CE39" s="97">
        <v>854377</v>
      </c>
      <c r="CF39" s="95">
        <v>854377</v>
      </c>
      <c r="CG39" s="95">
        <v>854377</v>
      </c>
      <c r="CH39" s="95">
        <v>854377</v>
      </c>
      <c r="CI39" s="95">
        <v>854377</v>
      </c>
      <c r="CJ39" s="95">
        <v>854377</v>
      </c>
      <c r="CK39" s="95">
        <v>854377</v>
      </c>
      <c r="CL39" s="95">
        <v>854377</v>
      </c>
      <c r="CM39" s="95">
        <v>854377</v>
      </c>
      <c r="CN39" s="95">
        <v>854377</v>
      </c>
      <c r="CO39" s="95">
        <v>854377</v>
      </c>
      <c r="CP39" s="92"/>
      <c r="CQ39" s="25">
        <f t="shared" si="0"/>
        <v>868113.26373626373</v>
      </c>
      <c r="CR39" s="25">
        <f t="shared" si="1"/>
        <v>1104377</v>
      </c>
      <c r="CS39" s="25">
        <f t="shared" si="2"/>
        <v>854377</v>
      </c>
    </row>
    <row r="40" spans="1:97" ht="14.25" thickBot="1" x14ac:dyDescent="0.3">
      <c r="B40" s="13">
        <v>2044</v>
      </c>
      <c r="C40" s="95">
        <v>854377</v>
      </c>
      <c r="D40" s="95">
        <v>854377</v>
      </c>
      <c r="E40" s="97">
        <v>854377</v>
      </c>
      <c r="F40" s="95">
        <v>854377</v>
      </c>
      <c r="G40" s="95">
        <v>854377</v>
      </c>
      <c r="H40" s="97">
        <v>854377</v>
      </c>
      <c r="I40" s="97">
        <v>854377</v>
      </c>
      <c r="J40" s="97">
        <v>854377</v>
      </c>
      <c r="K40" s="97">
        <v>854377</v>
      </c>
      <c r="L40" s="97">
        <v>854377</v>
      </c>
      <c r="M40" s="97">
        <v>854377</v>
      </c>
      <c r="N40" s="97">
        <v>854377</v>
      </c>
      <c r="O40" s="97">
        <v>854377</v>
      </c>
      <c r="P40" s="97">
        <v>854377</v>
      </c>
      <c r="Q40" s="101">
        <v>854377</v>
      </c>
      <c r="R40" s="97">
        <v>854377</v>
      </c>
      <c r="S40" s="97">
        <v>854377</v>
      </c>
      <c r="T40" s="101">
        <v>854377</v>
      </c>
      <c r="U40" s="97">
        <v>854377</v>
      </c>
      <c r="V40" s="97">
        <v>854377</v>
      </c>
      <c r="W40" s="97">
        <v>854377</v>
      </c>
      <c r="X40" s="97">
        <v>854377</v>
      </c>
      <c r="Y40" s="97">
        <v>854377</v>
      </c>
      <c r="Z40" s="97">
        <v>854377</v>
      </c>
      <c r="AA40" s="97">
        <v>854377</v>
      </c>
      <c r="AB40" s="97">
        <v>854377</v>
      </c>
      <c r="AC40" s="101">
        <v>854377</v>
      </c>
      <c r="AD40" s="101">
        <v>854377</v>
      </c>
      <c r="AE40" s="97">
        <v>854377</v>
      </c>
      <c r="AF40" s="97">
        <v>854377</v>
      </c>
      <c r="AG40" s="97">
        <v>854377</v>
      </c>
      <c r="AH40" s="97">
        <v>854377</v>
      </c>
      <c r="AI40" s="97">
        <v>854377</v>
      </c>
      <c r="AJ40" s="97">
        <v>854377</v>
      </c>
      <c r="AK40" s="95">
        <v>854377</v>
      </c>
      <c r="AL40" s="93">
        <v>854377</v>
      </c>
      <c r="AM40" s="96">
        <v>1104377</v>
      </c>
      <c r="AN40" s="96">
        <v>1104377</v>
      </c>
      <c r="AO40" s="96">
        <v>1104377</v>
      </c>
      <c r="AP40" s="96">
        <v>1104377</v>
      </c>
      <c r="AQ40" s="93">
        <v>854377</v>
      </c>
      <c r="AR40" s="93">
        <v>854377</v>
      </c>
      <c r="AS40" s="93">
        <v>854377</v>
      </c>
      <c r="AT40" s="93">
        <v>854377</v>
      </c>
      <c r="AU40" s="93">
        <v>854377</v>
      </c>
      <c r="AV40" s="93">
        <v>854377</v>
      </c>
      <c r="AW40" s="93">
        <v>854377</v>
      </c>
      <c r="AX40" s="93">
        <v>854377</v>
      </c>
      <c r="AY40" s="93">
        <v>854377</v>
      </c>
      <c r="AZ40" s="93">
        <v>854377</v>
      </c>
      <c r="BA40" s="93">
        <v>854377</v>
      </c>
      <c r="BB40" s="93">
        <v>854377</v>
      </c>
      <c r="BC40" s="94">
        <v>854377</v>
      </c>
      <c r="BD40" s="94">
        <v>854377</v>
      </c>
      <c r="BE40" s="95">
        <v>854377</v>
      </c>
      <c r="BF40" s="95">
        <v>854377</v>
      </c>
      <c r="BG40" s="95">
        <v>854377</v>
      </c>
      <c r="BH40" s="97">
        <v>854377</v>
      </c>
      <c r="BI40" s="97">
        <v>854377</v>
      </c>
      <c r="BJ40" s="97">
        <v>854377</v>
      </c>
      <c r="BK40" s="97">
        <v>854377</v>
      </c>
      <c r="BL40" s="97">
        <v>854377</v>
      </c>
      <c r="BM40" s="134">
        <v>854377</v>
      </c>
      <c r="BN40" s="95">
        <v>854377</v>
      </c>
      <c r="BO40" s="97">
        <v>854377</v>
      </c>
      <c r="BP40" s="95">
        <v>854377</v>
      </c>
      <c r="BQ40" s="95">
        <v>854377</v>
      </c>
      <c r="BR40" s="95">
        <v>854377</v>
      </c>
      <c r="BS40" s="94">
        <v>854377</v>
      </c>
      <c r="BT40" s="95">
        <v>854377</v>
      </c>
      <c r="BU40" s="94">
        <v>854377</v>
      </c>
      <c r="BV40" s="93">
        <v>854377</v>
      </c>
      <c r="BW40" s="94">
        <v>854377</v>
      </c>
      <c r="BX40" s="93">
        <v>854377</v>
      </c>
      <c r="BY40" s="94">
        <v>854377</v>
      </c>
      <c r="BZ40" s="94">
        <v>854377</v>
      </c>
      <c r="CA40" s="95">
        <v>854377</v>
      </c>
      <c r="CB40" s="97">
        <v>854377</v>
      </c>
      <c r="CC40" s="97">
        <v>854377</v>
      </c>
      <c r="CD40" s="97">
        <v>854377</v>
      </c>
      <c r="CE40" s="97">
        <v>854377</v>
      </c>
      <c r="CF40" s="95">
        <v>854377</v>
      </c>
      <c r="CG40" s="95">
        <v>854377</v>
      </c>
      <c r="CH40" s="95">
        <v>854377</v>
      </c>
      <c r="CI40" s="95">
        <v>854377</v>
      </c>
      <c r="CJ40" s="95">
        <v>854377</v>
      </c>
      <c r="CK40" s="95">
        <v>854377</v>
      </c>
      <c r="CL40" s="95">
        <v>854377</v>
      </c>
      <c r="CM40" s="95">
        <v>854377</v>
      </c>
      <c r="CN40" s="95">
        <v>854377</v>
      </c>
      <c r="CO40" s="95">
        <v>854377</v>
      </c>
      <c r="CP40" s="92"/>
      <c r="CQ40" s="25">
        <f t="shared" si="0"/>
        <v>865366.01098901103</v>
      </c>
      <c r="CR40" s="25">
        <f t="shared" si="1"/>
        <v>1104377</v>
      </c>
      <c r="CS40" s="25">
        <f t="shared" si="2"/>
        <v>854377</v>
      </c>
    </row>
    <row r="41" spans="1:97" ht="14.25" thickBot="1" x14ac:dyDescent="0.3">
      <c r="B41" s="13">
        <v>2045</v>
      </c>
      <c r="C41" s="95">
        <v>854377</v>
      </c>
      <c r="D41" s="95">
        <v>854377</v>
      </c>
      <c r="E41" s="95">
        <v>854377</v>
      </c>
      <c r="F41" s="95">
        <v>854377</v>
      </c>
      <c r="G41" s="97">
        <v>854377</v>
      </c>
      <c r="H41" s="97">
        <v>854377</v>
      </c>
      <c r="I41" s="97">
        <v>854377</v>
      </c>
      <c r="J41" s="97">
        <v>854377</v>
      </c>
      <c r="K41" s="97">
        <v>854377</v>
      </c>
      <c r="L41" s="97">
        <v>854377</v>
      </c>
      <c r="M41" s="97">
        <v>854377</v>
      </c>
      <c r="N41" s="97">
        <v>854377</v>
      </c>
      <c r="O41" s="101">
        <v>854377</v>
      </c>
      <c r="P41" s="101">
        <v>854377</v>
      </c>
      <c r="Q41" s="97">
        <v>854377</v>
      </c>
      <c r="R41" s="97">
        <v>854377</v>
      </c>
      <c r="S41" s="101">
        <v>854377</v>
      </c>
      <c r="T41" s="97">
        <v>854377</v>
      </c>
      <c r="U41" s="97">
        <v>854377</v>
      </c>
      <c r="V41" s="97">
        <v>854377</v>
      </c>
      <c r="W41" s="97">
        <v>854377</v>
      </c>
      <c r="X41" s="97">
        <v>854377</v>
      </c>
      <c r="Y41" s="97">
        <v>854377</v>
      </c>
      <c r="Z41" s="97">
        <v>854377</v>
      </c>
      <c r="AA41" s="97">
        <v>854377</v>
      </c>
      <c r="AB41" s="101">
        <v>854377</v>
      </c>
      <c r="AC41" s="101">
        <v>854377</v>
      </c>
      <c r="AD41" s="97">
        <v>854377</v>
      </c>
      <c r="AE41" s="97">
        <v>854377</v>
      </c>
      <c r="AF41" s="97">
        <v>854377</v>
      </c>
      <c r="AG41" s="97">
        <v>854377</v>
      </c>
      <c r="AH41" s="97">
        <v>854377</v>
      </c>
      <c r="AI41" s="97">
        <v>854377</v>
      </c>
      <c r="AJ41" s="95">
        <v>854377</v>
      </c>
      <c r="AK41" s="93">
        <v>854377</v>
      </c>
      <c r="AL41" s="96">
        <v>1104377</v>
      </c>
      <c r="AM41" s="96">
        <v>1104377</v>
      </c>
      <c r="AN41" s="93">
        <v>854377</v>
      </c>
      <c r="AO41" s="93">
        <v>854377</v>
      </c>
      <c r="AP41" s="93">
        <v>854377</v>
      </c>
      <c r="AQ41" s="93">
        <v>854377</v>
      </c>
      <c r="AR41" s="93">
        <v>854377</v>
      </c>
      <c r="AS41" s="93">
        <v>854377</v>
      </c>
      <c r="AT41" s="93">
        <v>854377</v>
      </c>
      <c r="AU41" s="93">
        <v>854377</v>
      </c>
      <c r="AV41" s="93">
        <v>854377</v>
      </c>
      <c r="AW41" s="93">
        <v>854377</v>
      </c>
      <c r="AX41" s="93">
        <v>854377</v>
      </c>
      <c r="AY41" s="93">
        <v>854377</v>
      </c>
      <c r="AZ41" s="93">
        <v>854377</v>
      </c>
      <c r="BA41" s="93">
        <v>854377</v>
      </c>
      <c r="BB41" s="94">
        <v>854377</v>
      </c>
      <c r="BC41" s="94">
        <v>854377</v>
      </c>
      <c r="BD41" s="95">
        <v>854377</v>
      </c>
      <c r="BE41" s="95">
        <v>854377</v>
      </c>
      <c r="BF41" s="95">
        <v>854377</v>
      </c>
      <c r="BG41" s="97">
        <v>854377</v>
      </c>
      <c r="BH41" s="97">
        <v>854377</v>
      </c>
      <c r="BI41" s="97">
        <v>854377</v>
      </c>
      <c r="BJ41" s="97">
        <v>854377</v>
      </c>
      <c r="BK41" s="97">
        <v>854377</v>
      </c>
      <c r="BL41" s="134">
        <v>854377</v>
      </c>
      <c r="BM41" s="97">
        <v>854377</v>
      </c>
      <c r="BN41" s="95">
        <v>854377</v>
      </c>
      <c r="BO41" s="95">
        <v>854377</v>
      </c>
      <c r="BP41" s="95">
        <v>854377</v>
      </c>
      <c r="BQ41" s="95">
        <v>854377</v>
      </c>
      <c r="BR41" s="94">
        <v>854377</v>
      </c>
      <c r="BS41" s="95">
        <v>854377</v>
      </c>
      <c r="BT41" s="93">
        <v>854377</v>
      </c>
      <c r="BU41" s="93">
        <v>854377</v>
      </c>
      <c r="BV41" s="93">
        <v>854377</v>
      </c>
      <c r="BW41" s="93">
        <v>854377</v>
      </c>
      <c r="BX41" s="93">
        <v>854377</v>
      </c>
      <c r="BY41" s="94">
        <v>854377</v>
      </c>
      <c r="BZ41" s="94">
        <v>854377</v>
      </c>
      <c r="CA41" s="97">
        <v>854377</v>
      </c>
      <c r="CB41" s="97">
        <v>854377</v>
      </c>
      <c r="CC41" s="97">
        <v>854377</v>
      </c>
      <c r="CD41" s="97">
        <v>854377</v>
      </c>
      <c r="CE41" s="97">
        <v>854377</v>
      </c>
      <c r="CF41" s="95">
        <v>854377</v>
      </c>
      <c r="CG41" s="95">
        <v>854377</v>
      </c>
      <c r="CH41" s="95">
        <v>854377</v>
      </c>
      <c r="CI41" s="95">
        <v>854377</v>
      </c>
      <c r="CJ41" s="95">
        <v>854377</v>
      </c>
      <c r="CK41" s="95">
        <v>854377</v>
      </c>
      <c r="CL41" s="95">
        <v>854377</v>
      </c>
      <c r="CM41" s="95">
        <v>854377</v>
      </c>
      <c r="CN41" s="95">
        <v>854377</v>
      </c>
      <c r="CO41" s="95">
        <v>854377</v>
      </c>
      <c r="CP41" s="92"/>
      <c r="CQ41" s="25">
        <f t="shared" si="0"/>
        <v>859871.50549450552</v>
      </c>
      <c r="CR41" s="25">
        <f t="shared" si="1"/>
        <v>1104377</v>
      </c>
      <c r="CS41" s="25">
        <f t="shared" si="2"/>
        <v>854377</v>
      </c>
    </row>
    <row r="42" spans="1:97" ht="14.25" thickBot="1" x14ac:dyDescent="0.3">
      <c r="B42" s="13">
        <v>2046</v>
      </c>
      <c r="C42" s="95">
        <v>854377</v>
      </c>
      <c r="D42" s="95">
        <v>854377</v>
      </c>
      <c r="E42" s="95">
        <v>854377</v>
      </c>
      <c r="F42" s="97">
        <v>854377</v>
      </c>
      <c r="G42" s="97">
        <v>854377</v>
      </c>
      <c r="H42" s="97">
        <v>854377</v>
      </c>
      <c r="I42" s="97">
        <v>854377</v>
      </c>
      <c r="J42" s="97">
        <v>854377</v>
      </c>
      <c r="K42" s="97">
        <v>854377</v>
      </c>
      <c r="L42" s="97">
        <v>854377</v>
      </c>
      <c r="M42" s="97">
        <v>854377</v>
      </c>
      <c r="N42" s="101">
        <v>854377</v>
      </c>
      <c r="O42" s="101">
        <v>854377</v>
      </c>
      <c r="P42" s="97">
        <v>854377</v>
      </c>
      <c r="Q42" s="97">
        <v>854377</v>
      </c>
      <c r="R42" s="97">
        <v>854377</v>
      </c>
      <c r="S42" s="97">
        <v>854377</v>
      </c>
      <c r="T42" s="97">
        <v>854377</v>
      </c>
      <c r="U42" s="97">
        <v>854377</v>
      </c>
      <c r="V42" s="97">
        <v>854377</v>
      </c>
      <c r="W42" s="97">
        <v>854377</v>
      </c>
      <c r="X42" s="97">
        <v>854377</v>
      </c>
      <c r="Y42" s="97">
        <v>854377</v>
      </c>
      <c r="Z42" s="97">
        <v>854377</v>
      </c>
      <c r="AA42" s="101">
        <v>854377</v>
      </c>
      <c r="AB42" s="101">
        <v>854377</v>
      </c>
      <c r="AC42" s="97">
        <v>854377</v>
      </c>
      <c r="AD42" s="97">
        <v>854377</v>
      </c>
      <c r="AE42" s="97">
        <v>854377</v>
      </c>
      <c r="AF42" s="97">
        <v>854377</v>
      </c>
      <c r="AG42" s="97">
        <v>854377</v>
      </c>
      <c r="AH42" s="97">
        <v>854377</v>
      </c>
      <c r="AI42" s="97">
        <v>854377</v>
      </c>
      <c r="AJ42" s="93">
        <v>854377</v>
      </c>
      <c r="AK42" s="96">
        <v>1104377</v>
      </c>
      <c r="AL42" s="96">
        <v>1104377</v>
      </c>
      <c r="AM42" s="93">
        <v>854377</v>
      </c>
      <c r="AN42" s="93">
        <v>854377</v>
      </c>
      <c r="AO42" s="93">
        <v>854377</v>
      </c>
      <c r="AP42" s="93">
        <v>854377</v>
      </c>
      <c r="AQ42" s="93">
        <v>854377</v>
      </c>
      <c r="AR42" s="93">
        <v>854377</v>
      </c>
      <c r="AS42" s="93">
        <v>854377</v>
      </c>
      <c r="AT42" s="93">
        <v>854377</v>
      </c>
      <c r="AU42" s="93">
        <v>854377</v>
      </c>
      <c r="AV42" s="93">
        <v>854377</v>
      </c>
      <c r="AW42" s="93">
        <v>854377</v>
      </c>
      <c r="AX42" s="93">
        <v>854377</v>
      </c>
      <c r="AY42" s="93">
        <v>854377</v>
      </c>
      <c r="AZ42" s="94">
        <v>854377</v>
      </c>
      <c r="BA42" s="94">
        <v>854377</v>
      </c>
      <c r="BB42" s="94">
        <v>854377</v>
      </c>
      <c r="BC42" s="95">
        <v>854377</v>
      </c>
      <c r="BD42" s="95">
        <v>854377</v>
      </c>
      <c r="BE42" s="97">
        <v>854377</v>
      </c>
      <c r="BF42" s="97">
        <v>854377</v>
      </c>
      <c r="BG42" s="97">
        <v>854377</v>
      </c>
      <c r="BH42" s="97">
        <v>854377</v>
      </c>
      <c r="BI42" s="97">
        <v>854377</v>
      </c>
      <c r="BJ42" s="97">
        <v>854377</v>
      </c>
      <c r="BK42" s="134">
        <v>854377</v>
      </c>
      <c r="BL42" s="97">
        <v>854377</v>
      </c>
      <c r="BM42" s="97">
        <v>854377</v>
      </c>
      <c r="BN42" s="95">
        <v>854377</v>
      </c>
      <c r="BO42" s="95">
        <v>854377</v>
      </c>
      <c r="BP42" s="95">
        <v>854377</v>
      </c>
      <c r="BQ42" s="95">
        <v>854377</v>
      </c>
      <c r="BR42" s="95">
        <v>854377</v>
      </c>
      <c r="BS42" s="94">
        <v>854377</v>
      </c>
      <c r="BT42" s="93">
        <v>854377</v>
      </c>
      <c r="BU42" s="93">
        <v>854377</v>
      </c>
      <c r="BV42" s="93">
        <v>854377</v>
      </c>
      <c r="BW42" s="93">
        <v>854377</v>
      </c>
      <c r="BX42" s="94">
        <v>854377</v>
      </c>
      <c r="BY42" s="95">
        <v>854377</v>
      </c>
      <c r="BZ42" s="97">
        <v>854377</v>
      </c>
      <c r="CA42" s="97">
        <v>854377</v>
      </c>
      <c r="CB42" s="97">
        <v>854377</v>
      </c>
      <c r="CC42" s="97">
        <v>854377</v>
      </c>
      <c r="CD42" s="97">
        <v>854377</v>
      </c>
      <c r="CE42" s="97">
        <v>854377</v>
      </c>
      <c r="CF42" s="95">
        <v>854377</v>
      </c>
      <c r="CG42" s="95">
        <v>854377</v>
      </c>
      <c r="CH42" s="95">
        <v>854377</v>
      </c>
      <c r="CI42" s="95">
        <v>854377</v>
      </c>
      <c r="CJ42" s="95">
        <v>854377</v>
      </c>
      <c r="CK42" s="95">
        <v>854377</v>
      </c>
      <c r="CL42" s="95">
        <v>854377</v>
      </c>
      <c r="CM42" s="95">
        <v>854377</v>
      </c>
      <c r="CN42" s="95">
        <v>854377</v>
      </c>
      <c r="CO42" s="97">
        <v>854377</v>
      </c>
      <c r="CP42" s="92"/>
      <c r="CQ42" s="25">
        <f t="shared" si="0"/>
        <v>859871.50549450552</v>
      </c>
      <c r="CR42" s="25">
        <f t="shared" si="1"/>
        <v>1104377</v>
      </c>
      <c r="CS42" s="25">
        <f t="shared" si="2"/>
        <v>854377</v>
      </c>
    </row>
    <row r="43" spans="1:97" ht="14.25" thickBot="1" x14ac:dyDescent="0.3">
      <c r="B43" s="13">
        <v>2047</v>
      </c>
      <c r="C43" s="95">
        <v>854377</v>
      </c>
      <c r="D43" s="95">
        <v>854377</v>
      </c>
      <c r="E43" s="97">
        <v>854377</v>
      </c>
      <c r="F43" s="97">
        <v>854377</v>
      </c>
      <c r="G43" s="97">
        <v>854377</v>
      </c>
      <c r="H43" s="97">
        <v>854377</v>
      </c>
      <c r="I43" s="97">
        <v>854377</v>
      </c>
      <c r="J43" s="97">
        <v>854377</v>
      </c>
      <c r="K43" s="97">
        <v>854377</v>
      </c>
      <c r="L43" s="97">
        <v>854377</v>
      </c>
      <c r="M43" s="101">
        <v>854377</v>
      </c>
      <c r="N43" s="101">
        <v>854377</v>
      </c>
      <c r="O43" s="97">
        <v>854377</v>
      </c>
      <c r="P43" s="97">
        <v>854377</v>
      </c>
      <c r="Q43" s="101">
        <v>854377</v>
      </c>
      <c r="R43" s="97">
        <v>854377</v>
      </c>
      <c r="S43" s="97">
        <v>854377</v>
      </c>
      <c r="T43" s="97">
        <v>854377</v>
      </c>
      <c r="U43" s="97">
        <v>854377</v>
      </c>
      <c r="V43" s="97">
        <v>854377</v>
      </c>
      <c r="W43" s="97">
        <v>854377</v>
      </c>
      <c r="X43" s="97">
        <v>854377</v>
      </c>
      <c r="Y43" s="97">
        <v>854377</v>
      </c>
      <c r="Z43" s="101">
        <v>854377</v>
      </c>
      <c r="AA43" s="101">
        <v>854377</v>
      </c>
      <c r="AB43" s="97">
        <v>854377</v>
      </c>
      <c r="AC43" s="97">
        <v>854377</v>
      </c>
      <c r="AD43" s="97">
        <v>854377</v>
      </c>
      <c r="AE43" s="97">
        <v>854377</v>
      </c>
      <c r="AF43" s="97">
        <v>854377</v>
      </c>
      <c r="AG43" s="97">
        <v>854377</v>
      </c>
      <c r="AH43" s="97">
        <v>854377</v>
      </c>
      <c r="AI43" s="93">
        <v>854377</v>
      </c>
      <c r="AJ43" s="96">
        <v>1104377</v>
      </c>
      <c r="AK43" s="96">
        <v>1104377</v>
      </c>
      <c r="AL43" s="96">
        <v>1104377</v>
      </c>
      <c r="AM43" s="93">
        <v>854377</v>
      </c>
      <c r="AN43" s="93">
        <v>854377</v>
      </c>
      <c r="AO43" s="93">
        <v>854377</v>
      </c>
      <c r="AP43" s="93">
        <v>854377</v>
      </c>
      <c r="AQ43" s="93">
        <v>854377</v>
      </c>
      <c r="AR43" s="93">
        <v>854377</v>
      </c>
      <c r="AS43" s="93">
        <v>854377</v>
      </c>
      <c r="AT43" s="93">
        <v>854377</v>
      </c>
      <c r="AU43" s="93">
        <v>854377</v>
      </c>
      <c r="AV43" s="93">
        <v>854377</v>
      </c>
      <c r="AW43" s="93">
        <v>854377</v>
      </c>
      <c r="AX43" s="93">
        <v>854377</v>
      </c>
      <c r="AY43" s="94">
        <v>854377</v>
      </c>
      <c r="AZ43" s="94">
        <v>854377</v>
      </c>
      <c r="BA43" s="94">
        <v>854377</v>
      </c>
      <c r="BB43" s="95">
        <v>854377</v>
      </c>
      <c r="BC43" s="95">
        <v>854377</v>
      </c>
      <c r="BD43" s="95">
        <v>854377</v>
      </c>
      <c r="BE43" s="97">
        <v>854377</v>
      </c>
      <c r="BF43" s="97">
        <v>854377</v>
      </c>
      <c r="BG43" s="97">
        <v>854377</v>
      </c>
      <c r="BH43" s="97">
        <v>854377</v>
      </c>
      <c r="BI43" s="97">
        <v>854377</v>
      </c>
      <c r="BJ43" s="134">
        <v>854377</v>
      </c>
      <c r="BK43" s="97">
        <v>854377</v>
      </c>
      <c r="BL43" s="97">
        <v>854377</v>
      </c>
      <c r="BM43" s="97">
        <v>854377</v>
      </c>
      <c r="BN43" s="95">
        <v>854377</v>
      </c>
      <c r="BO43" s="95">
        <v>854377</v>
      </c>
      <c r="BP43" s="95">
        <v>854377</v>
      </c>
      <c r="BQ43" s="95">
        <v>854377</v>
      </c>
      <c r="BR43" s="95">
        <v>854377</v>
      </c>
      <c r="BS43" s="93">
        <v>854377</v>
      </c>
      <c r="BT43" s="93">
        <v>854377</v>
      </c>
      <c r="BU43" s="93">
        <v>854377</v>
      </c>
      <c r="BV43" s="93">
        <v>854377</v>
      </c>
      <c r="BW43" s="94">
        <v>854377</v>
      </c>
      <c r="BX43" s="94">
        <v>854377</v>
      </c>
      <c r="BY43" s="97">
        <v>854377</v>
      </c>
      <c r="BZ43" s="97">
        <v>854377</v>
      </c>
      <c r="CA43" s="97">
        <v>854377</v>
      </c>
      <c r="CB43" s="97">
        <v>854377</v>
      </c>
      <c r="CC43" s="97">
        <v>854377</v>
      </c>
      <c r="CD43" s="97">
        <v>854377</v>
      </c>
      <c r="CE43" s="97">
        <v>854377</v>
      </c>
      <c r="CF43" s="95">
        <v>854377</v>
      </c>
      <c r="CG43" s="95">
        <v>854377</v>
      </c>
      <c r="CH43" s="95">
        <v>854377</v>
      </c>
      <c r="CI43" s="95">
        <v>854377</v>
      </c>
      <c r="CJ43" s="95">
        <v>854377</v>
      </c>
      <c r="CK43" s="95">
        <v>854377</v>
      </c>
      <c r="CL43" s="95">
        <v>854377</v>
      </c>
      <c r="CM43" s="95">
        <v>854377</v>
      </c>
      <c r="CN43" s="95">
        <v>854377</v>
      </c>
      <c r="CO43" s="95">
        <v>854377</v>
      </c>
      <c r="CP43" s="92"/>
      <c r="CQ43" s="25">
        <f t="shared" si="0"/>
        <v>862618.75824175822</v>
      </c>
      <c r="CR43" s="25">
        <f t="shared" si="1"/>
        <v>1104377</v>
      </c>
      <c r="CS43" s="25">
        <f t="shared" si="2"/>
        <v>854377</v>
      </c>
    </row>
    <row r="44" spans="1:97" ht="14.25" thickBot="1" x14ac:dyDescent="0.3">
      <c r="B44" s="13">
        <v>2048</v>
      </c>
      <c r="C44" s="95">
        <v>854377</v>
      </c>
      <c r="D44" s="95">
        <v>854377</v>
      </c>
      <c r="E44" s="97">
        <v>854377</v>
      </c>
      <c r="F44" s="97">
        <v>854377</v>
      </c>
      <c r="G44" s="97">
        <v>854377</v>
      </c>
      <c r="H44" s="97">
        <v>854377</v>
      </c>
      <c r="I44" s="97">
        <v>854377</v>
      </c>
      <c r="J44" s="97">
        <v>854377</v>
      </c>
      <c r="K44" s="97">
        <v>854377</v>
      </c>
      <c r="L44" s="101">
        <v>854377</v>
      </c>
      <c r="M44" s="101">
        <v>854377</v>
      </c>
      <c r="N44" s="97">
        <v>854377</v>
      </c>
      <c r="O44" s="97">
        <v>854377</v>
      </c>
      <c r="P44" s="101">
        <v>854377</v>
      </c>
      <c r="Q44" s="97">
        <v>854377</v>
      </c>
      <c r="R44" s="97">
        <v>854377</v>
      </c>
      <c r="S44" s="97">
        <v>854377</v>
      </c>
      <c r="T44" s="97">
        <v>854377</v>
      </c>
      <c r="U44" s="97">
        <v>854377</v>
      </c>
      <c r="V44" s="97">
        <v>854377</v>
      </c>
      <c r="W44" s="97">
        <v>854377</v>
      </c>
      <c r="X44" s="97">
        <v>854377</v>
      </c>
      <c r="Y44" s="101">
        <v>854377</v>
      </c>
      <c r="Z44" s="101">
        <v>854377</v>
      </c>
      <c r="AA44" s="97">
        <v>854377</v>
      </c>
      <c r="AB44" s="97">
        <v>854377</v>
      </c>
      <c r="AC44" s="97">
        <v>854377</v>
      </c>
      <c r="AD44" s="97">
        <v>854377</v>
      </c>
      <c r="AE44" s="97">
        <v>854377</v>
      </c>
      <c r="AF44" s="97">
        <v>854377</v>
      </c>
      <c r="AG44" s="97">
        <v>854377</v>
      </c>
      <c r="AH44" s="93">
        <v>854377</v>
      </c>
      <c r="AI44" s="93">
        <v>854377</v>
      </c>
      <c r="AJ44" s="96">
        <v>1104377</v>
      </c>
      <c r="AK44" s="96">
        <v>1104377</v>
      </c>
      <c r="AL44" s="93">
        <v>854377</v>
      </c>
      <c r="AM44" s="93">
        <v>854377</v>
      </c>
      <c r="AN44" s="93">
        <v>854377</v>
      </c>
      <c r="AO44" s="93">
        <v>854377</v>
      </c>
      <c r="AP44" s="93">
        <v>854377</v>
      </c>
      <c r="AQ44" s="93">
        <v>854377</v>
      </c>
      <c r="AR44" s="93">
        <v>854377</v>
      </c>
      <c r="AS44" s="93">
        <v>854377</v>
      </c>
      <c r="AT44" s="93">
        <v>854377</v>
      </c>
      <c r="AU44" s="93">
        <v>854377</v>
      </c>
      <c r="AV44" s="93">
        <v>854377</v>
      </c>
      <c r="AW44" s="93">
        <v>854377</v>
      </c>
      <c r="AX44" s="94">
        <v>854377</v>
      </c>
      <c r="AY44" s="94">
        <v>854377</v>
      </c>
      <c r="AZ44" s="94">
        <v>854377</v>
      </c>
      <c r="BA44" s="95">
        <v>854377</v>
      </c>
      <c r="BB44" s="95">
        <v>854377</v>
      </c>
      <c r="BC44" s="95">
        <v>854377</v>
      </c>
      <c r="BD44" s="97">
        <v>854377</v>
      </c>
      <c r="BE44" s="97">
        <v>854377</v>
      </c>
      <c r="BF44" s="97">
        <v>854377</v>
      </c>
      <c r="BG44" s="97">
        <v>854377</v>
      </c>
      <c r="BH44" s="97">
        <v>854377</v>
      </c>
      <c r="BI44" s="134">
        <v>854377</v>
      </c>
      <c r="BJ44" s="97">
        <v>854377</v>
      </c>
      <c r="BK44" s="97">
        <v>854377</v>
      </c>
      <c r="BL44" s="97">
        <v>854377</v>
      </c>
      <c r="BM44" s="97">
        <v>854377</v>
      </c>
      <c r="BN44" s="95">
        <v>854377</v>
      </c>
      <c r="BO44" s="94">
        <v>854377</v>
      </c>
      <c r="BP44" s="95">
        <v>854377</v>
      </c>
      <c r="BQ44" s="95">
        <v>854377</v>
      </c>
      <c r="BR44" s="95">
        <v>854377</v>
      </c>
      <c r="BS44" s="94">
        <v>854377</v>
      </c>
      <c r="BT44" s="93">
        <v>854377</v>
      </c>
      <c r="BU44" s="94">
        <v>854377</v>
      </c>
      <c r="BV44" s="94">
        <v>854377</v>
      </c>
      <c r="BW44" s="94">
        <v>854377</v>
      </c>
      <c r="BX44" s="97">
        <v>854377</v>
      </c>
      <c r="BY44" s="97">
        <v>854377</v>
      </c>
      <c r="BZ44" s="97">
        <v>854377</v>
      </c>
      <c r="CA44" s="97">
        <v>854377</v>
      </c>
      <c r="CB44" s="97">
        <v>854377</v>
      </c>
      <c r="CC44" s="97">
        <v>854377</v>
      </c>
      <c r="CD44" s="97">
        <v>854377</v>
      </c>
      <c r="CE44" s="97">
        <v>854377</v>
      </c>
      <c r="CF44" s="95">
        <v>854377</v>
      </c>
      <c r="CG44" s="95">
        <v>854377</v>
      </c>
      <c r="CH44" s="95">
        <v>854377</v>
      </c>
      <c r="CI44" s="95">
        <v>854377</v>
      </c>
      <c r="CJ44" s="97">
        <v>854377</v>
      </c>
      <c r="CK44" s="95">
        <v>854377</v>
      </c>
      <c r="CL44" s="95">
        <v>854377</v>
      </c>
      <c r="CM44" s="95">
        <v>854377</v>
      </c>
      <c r="CN44" s="95">
        <v>854377</v>
      </c>
      <c r="CO44" s="95">
        <v>854377</v>
      </c>
      <c r="CP44" s="92"/>
      <c r="CQ44" s="25">
        <f t="shared" si="0"/>
        <v>859871.50549450552</v>
      </c>
      <c r="CR44" s="25">
        <f t="shared" si="1"/>
        <v>1104377</v>
      </c>
      <c r="CS44" s="25">
        <f t="shared" si="2"/>
        <v>854377</v>
      </c>
    </row>
    <row r="45" spans="1:97" ht="14.25" thickBot="1" x14ac:dyDescent="0.3">
      <c r="B45" s="13">
        <v>2049</v>
      </c>
      <c r="C45" s="95">
        <v>854377</v>
      </c>
      <c r="D45" s="97">
        <v>854377</v>
      </c>
      <c r="E45" s="97">
        <v>854377</v>
      </c>
      <c r="F45" s="97">
        <v>854377</v>
      </c>
      <c r="G45" s="97">
        <v>854377</v>
      </c>
      <c r="H45" s="97">
        <v>854377</v>
      </c>
      <c r="I45" s="97">
        <v>854377</v>
      </c>
      <c r="J45" s="97">
        <v>854377</v>
      </c>
      <c r="K45" s="101">
        <v>854377</v>
      </c>
      <c r="L45" s="101">
        <v>854377</v>
      </c>
      <c r="M45" s="97">
        <v>854377</v>
      </c>
      <c r="N45" s="97">
        <v>854377</v>
      </c>
      <c r="O45" s="101">
        <v>854377</v>
      </c>
      <c r="P45" s="97">
        <v>854377</v>
      </c>
      <c r="Q45" s="97">
        <v>854377</v>
      </c>
      <c r="R45" s="97">
        <v>854377</v>
      </c>
      <c r="S45" s="97">
        <v>854377</v>
      </c>
      <c r="T45" s="97">
        <v>854377</v>
      </c>
      <c r="U45" s="97">
        <v>854377</v>
      </c>
      <c r="V45" s="97">
        <v>854377</v>
      </c>
      <c r="W45" s="97">
        <v>854377</v>
      </c>
      <c r="X45" s="101">
        <v>854377</v>
      </c>
      <c r="Y45" s="101">
        <v>854377</v>
      </c>
      <c r="Z45" s="97">
        <v>854377</v>
      </c>
      <c r="AA45" s="97">
        <v>854377</v>
      </c>
      <c r="AB45" s="97">
        <v>854377</v>
      </c>
      <c r="AC45" s="97">
        <v>854377</v>
      </c>
      <c r="AD45" s="97">
        <v>854377</v>
      </c>
      <c r="AE45" s="97">
        <v>854377</v>
      </c>
      <c r="AF45" s="97">
        <v>854377</v>
      </c>
      <c r="AG45" s="93">
        <v>854377</v>
      </c>
      <c r="AH45" s="93">
        <v>854377</v>
      </c>
      <c r="AI45" s="96">
        <v>1104377</v>
      </c>
      <c r="AJ45" s="93">
        <v>854377</v>
      </c>
      <c r="AK45" s="93">
        <v>854377</v>
      </c>
      <c r="AL45" s="93">
        <v>854377</v>
      </c>
      <c r="AM45" s="93">
        <v>854377</v>
      </c>
      <c r="AN45" s="93">
        <v>854377</v>
      </c>
      <c r="AO45" s="93">
        <v>854377</v>
      </c>
      <c r="AP45" s="93">
        <v>854377</v>
      </c>
      <c r="AQ45" s="93">
        <v>854377</v>
      </c>
      <c r="AR45" s="93">
        <v>854377</v>
      </c>
      <c r="AS45" s="93">
        <v>854377</v>
      </c>
      <c r="AT45" s="93">
        <v>854377</v>
      </c>
      <c r="AU45" s="93">
        <v>854377</v>
      </c>
      <c r="AV45" s="93">
        <v>854377</v>
      </c>
      <c r="AW45" s="94">
        <v>854377</v>
      </c>
      <c r="AX45" s="94">
        <v>854377</v>
      </c>
      <c r="AY45" s="94">
        <v>854377</v>
      </c>
      <c r="AZ45" s="95">
        <v>854377</v>
      </c>
      <c r="BA45" s="95">
        <v>854377</v>
      </c>
      <c r="BB45" s="95">
        <v>854377</v>
      </c>
      <c r="BC45" s="97">
        <v>854377</v>
      </c>
      <c r="BD45" s="97">
        <v>854377</v>
      </c>
      <c r="BE45" s="97">
        <v>854377</v>
      </c>
      <c r="BF45" s="97">
        <v>854377</v>
      </c>
      <c r="BG45" s="97">
        <v>854377</v>
      </c>
      <c r="BH45" s="134">
        <v>854377</v>
      </c>
      <c r="BI45" s="97">
        <v>854377</v>
      </c>
      <c r="BJ45" s="97">
        <v>854377</v>
      </c>
      <c r="BK45" s="97">
        <v>854377</v>
      </c>
      <c r="BL45" s="97">
        <v>854377</v>
      </c>
      <c r="BM45" s="97">
        <v>854377</v>
      </c>
      <c r="BN45" s="94">
        <v>854377</v>
      </c>
      <c r="BO45" s="95">
        <v>854377</v>
      </c>
      <c r="BP45" s="95">
        <v>854377</v>
      </c>
      <c r="BQ45" s="95">
        <v>854377</v>
      </c>
      <c r="BR45" s="95">
        <v>854377</v>
      </c>
      <c r="BS45" s="93">
        <v>854377</v>
      </c>
      <c r="BT45" s="93">
        <v>854377</v>
      </c>
      <c r="BU45" s="94">
        <v>854377</v>
      </c>
      <c r="BV45" s="94">
        <v>854377</v>
      </c>
      <c r="BW45" s="97">
        <v>854377</v>
      </c>
      <c r="BX45" s="97">
        <v>854377</v>
      </c>
      <c r="BY45" s="97">
        <v>854377</v>
      </c>
      <c r="BZ45" s="97">
        <v>854377</v>
      </c>
      <c r="CA45" s="97">
        <v>854377</v>
      </c>
      <c r="CB45" s="97">
        <v>854377</v>
      </c>
      <c r="CC45" s="97">
        <v>854377</v>
      </c>
      <c r="CD45" s="97">
        <v>854377</v>
      </c>
      <c r="CE45" s="97">
        <v>854377</v>
      </c>
      <c r="CF45" s="95">
        <v>854377</v>
      </c>
      <c r="CG45" s="95">
        <v>854377</v>
      </c>
      <c r="CH45" s="97">
        <v>854377</v>
      </c>
      <c r="CI45" s="97">
        <v>854377</v>
      </c>
      <c r="CJ45" s="95">
        <v>854377</v>
      </c>
      <c r="CK45" s="95">
        <v>854377</v>
      </c>
      <c r="CL45" s="95">
        <v>854377</v>
      </c>
      <c r="CM45" s="97">
        <v>854377</v>
      </c>
      <c r="CN45" s="95">
        <v>854377</v>
      </c>
      <c r="CO45" s="95">
        <v>854377</v>
      </c>
      <c r="CP45" s="92"/>
      <c r="CQ45" s="25">
        <f t="shared" si="0"/>
        <v>857124.2527472527</v>
      </c>
      <c r="CR45" s="25">
        <f t="shared" si="1"/>
        <v>1104377</v>
      </c>
      <c r="CS45" s="25">
        <f t="shared" si="2"/>
        <v>854377</v>
      </c>
    </row>
    <row r="46" spans="1:97" x14ac:dyDescent="0.25">
      <c r="B46" s="13">
        <v>2050</v>
      </c>
      <c r="C46" s="97">
        <v>854377</v>
      </c>
      <c r="D46" s="97">
        <v>854377</v>
      </c>
      <c r="E46" s="97">
        <v>854377</v>
      </c>
      <c r="F46" s="97">
        <v>854377</v>
      </c>
      <c r="G46" s="97">
        <v>854377</v>
      </c>
      <c r="H46" s="97">
        <v>854377</v>
      </c>
      <c r="I46" s="97">
        <v>854377</v>
      </c>
      <c r="J46" s="101">
        <v>854377</v>
      </c>
      <c r="K46" s="101">
        <v>854377</v>
      </c>
      <c r="L46" s="97">
        <v>854377</v>
      </c>
      <c r="M46" s="97">
        <v>854377</v>
      </c>
      <c r="N46" s="101">
        <v>854377</v>
      </c>
      <c r="O46" s="97">
        <v>854377</v>
      </c>
      <c r="P46" s="101">
        <v>854377</v>
      </c>
      <c r="Q46" s="97">
        <v>854377</v>
      </c>
      <c r="R46" s="97">
        <v>854377</v>
      </c>
      <c r="S46" s="97">
        <v>854377</v>
      </c>
      <c r="T46" s="97">
        <v>854377</v>
      </c>
      <c r="U46" s="97">
        <v>854377</v>
      </c>
      <c r="V46" s="97">
        <v>854377</v>
      </c>
      <c r="W46" s="101">
        <v>854377</v>
      </c>
      <c r="X46" s="101">
        <v>854377</v>
      </c>
      <c r="Y46" s="97">
        <v>854377</v>
      </c>
      <c r="Z46" s="97">
        <v>854377</v>
      </c>
      <c r="AA46" s="97">
        <v>854377</v>
      </c>
      <c r="AB46" s="97">
        <v>854377</v>
      </c>
      <c r="AC46" s="97">
        <v>854377</v>
      </c>
      <c r="AD46" s="97">
        <v>854377</v>
      </c>
      <c r="AE46" s="97">
        <v>854377</v>
      </c>
      <c r="AF46" s="93">
        <v>854377</v>
      </c>
      <c r="AG46" s="93">
        <v>854377</v>
      </c>
      <c r="AH46" s="96">
        <v>1104377</v>
      </c>
      <c r="AI46" s="93">
        <v>854377</v>
      </c>
      <c r="AJ46" s="93">
        <v>854377</v>
      </c>
      <c r="AK46" s="93">
        <v>854377</v>
      </c>
      <c r="AL46" s="93">
        <v>854377</v>
      </c>
      <c r="AM46" s="93">
        <v>854377</v>
      </c>
      <c r="AN46" s="93">
        <v>854377</v>
      </c>
      <c r="AO46" s="93">
        <v>854377</v>
      </c>
      <c r="AP46" s="93">
        <v>854377</v>
      </c>
      <c r="AQ46" s="93">
        <v>854377</v>
      </c>
      <c r="AR46" s="94">
        <v>854377</v>
      </c>
      <c r="AS46" s="93">
        <v>854377</v>
      </c>
      <c r="AT46" s="93">
        <v>854377</v>
      </c>
      <c r="AU46" s="93">
        <v>854377</v>
      </c>
      <c r="AV46" s="94">
        <v>854377</v>
      </c>
      <c r="AW46" s="94">
        <v>854377</v>
      </c>
      <c r="AX46" s="94">
        <v>854377</v>
      </c>
      <c r="AY46" s="95">
        <v>854377</v>
      </c>
      <c r="AZ46" s="95">
        <v>854377</v>
      </c>
      <c r="BA46" s="95">
        <v>854377</v>
      </c>
      <c r="BB46" s="97">
        <v>854377</v>
      </c>
      <c r="BC46" s="97">
        <v>854377</v>
      </c>
      <c r="BD46" s="97">
        <v>854377</v>
      </c>
      <c r="BE46" s="97">
        <v>854377</v>
      </c>
      <c r="BF46" s="97">
        <v>854377</v>
      </c>
      <c r="BG46" s="134">
        <v>854377</v>
      </c>
      <c r="BH46" s="97">
        <v>854377</v>
      </c>
      <c r="BI46" s="97">
        <v>854377</v>
      </c>
      <c r="BJ46" s="97">
        <v>854377</v>
      </c>
      <c r="BK46" s="97">
        <v>854377</v>
      </c>
      <c r="BL46" s="97">
        <v>854377</v>
      </c>
      <c r="BM46" s="95">
        <v>854377</v>
      </c>
      <c r="BN46" s="95">
        <v>854377</v>
      </c>
      <c r="BO46" s="95">
        <v>854377</v>
      </c>
      <c r="BP46" s="95">
        <v>854377</v>
      </c>
      <c r="BQ46" s="95">
        <v>854377</v>
      </c>
      <c r="BR46" s="94">
        <v>854377</v>
      </c>
      <c r="BS46" s="93">
        <v>854377</v>
      </c>
      <c r="BT46" s="94">
        <v>854377</v>
      </c>
      <c r="BU46" s="94">
        <v>854377</v>
      </c>
      <c r="BV46" s="97">
        <v>854377</v>
      </c>
      <c r="BW46" s="97">
        <v>854377</v>
      </c>
      <c r="BX46" s="97">
        <v>854377</v>
      </c>
      <c r="BY46" s="97">
        <v>854377</v>
      </c>
      <c r="BZ46" s="97">
        <v>854377</v>
      </c>
      <c r="CA46" s="97">
        <v>854377</v>
      </c>
      <c r="CB46" s="97">
        <v>854377</v>
      </c>
      <c r="CC46" s="97">
        <v>854377</v>
      </c>
      <c r="CD46" s="97">
        <v>854377</v>
      </c>
      <c r="CE46" s="97">
        <v>854377</v>
      </c>
      <c r="CF46" s="95">
        <v>854377</v>
      </c>
      <c r="CG46" s="95">
        <v>854377</v>
      </c>
      <c r="CH46" s="97">
        <v>854377</v>
      </c>
      <c r="CI46" s="95">
        <v>854377</v>
      </c>
      <c r="CJ46" s="95">
        <v>854377</v>
      </c>
      <c r="CK46" s="95">
        <v>854377</v>
      </c>
      <c r="CL46" s="97">
        <v>854377</v>
      </c>
      <c r="CM46" s="97">
        <v>854377</v>
      </c>
      <c r="CN46" s="95">
        <v>854377</v>
      </c>
      <c r="CO46" s="97">
        <v>854377</v>
      </c>
      <c r="CP46" s="92"/>
      <c r="CQ46" s="25">
        <f t="shared" si="0"/>
        <v>857124.2527472527</v>
      </c>
      <c r="CR46" s="25">
        <f t="shared" si="1"/>
        <v>1104377</v>
      </c>
      <c r="CS46" s="25">
        <f t="shared" si="2"/>
        <v>854377</v>
      </c>
    </row>
    <row r="47" spans="1:97" x14ac:dyDescent="0.25">
      <c r="AF47" s="132"/>
    </row>
    <row r="48" spans="1:97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workbookViewId="0">
      <pane xSplit="2" ySplit="10" topLeftCell="C11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25"/>
  <cols>
    <col min="1" max="1" width="2.69921875" style="1" customWidth="1"/>
    <col min="2" max="93" width="10.69921875" style="1" customWidth="1"/>
    <col min="94" max="16384" width="8.796875" style="1"/>
  </cols>
  <sheetData>
    <row r="1" spans="1:93" ht="17.25" thickBot="1" x14ac:dyDescent="0.35">
      <c r="A1" s="20" t="s">
        <v>112</v>
      </c>
      <c r="B1" s="27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131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1"/>
      <c r="CI1" s="21"/>
      <c r="CJ1" s="21"/>
      <c r="CK1" s="21"/>
      <c r="CL1" s="21"/>
      <c r="CM1" s="21"/>
      <c r="CN1" s="21"/>
      <c r="CO1" s="21"/>
    </row>
    <row r="2" spans="1:93" x14ac:dyDescent="0.25">
      <c r="A2" s="82"/>
      <c r="B2" s="4"/>
      <c r="C2" s="4" t="s">
        <v>196</v>
      </c>
      <c r="D2" s="4"/>
      <c r="E2" s="4"/>
      <c r="F2" s="4"/>
      <c r="G2" s="4"/>
      <c r="H2" s="4"/>
      <c r="I2" s="4"/>
      <c r="J2" s="4"/>
      <c r="K2" s="4"/>
      <c r="L2" s="111" t="s">
        <v>225</v>
      </c>
      <c r="M2" s="150" t="s">
        <v>224</v>
      </c>
      <c r="N2" s="112" t="s">
        <v>169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</row>
    <row r="3" spans="1:93" x14ac:dyDescent="0.25">
      <c r="A3" s="4"/>
      <c r="B3" s="4"/>
      <c r="C3" s="4" t="s">
        <v>197</v>
      </c>
      <c r="D3" s="4"/>
      <c r="E3" s="4"/>
      <c r="F3" s="4"/>
      <c r="G3" s="4"/>
      <c r="H3" s="4"/>
      <c r="I3" s="4"/>
      <c r="J3" s="4"/>
      <c r="K3" s="4"/>
      <c r="L3" s="113" t="s">
        <v>164</v>
      </c>
      <c r="M3" s="151" t="s">
        <v>165</v>
      </c>
      <c r="N3" s="137" t="s">
        <v>175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</row>
    <row r="4" spans="1:93" x14ac:dyDescent="0.25">
      <c r="A4" s="4"/>
      <c r="B4" s="4"/>
      <c r="D4" s="4"/>
      <c r="E4" s="4"/>
      <c r="F4" s="4"/>
      <c r="G4" s="4"/>
      <c r="H4" s="4"/>
      <c r="I4" s="4"/>
      <c r="J4" s="4"/>
      <c r="K4" s="4"/>
      <c r="L4" s="114" t="s">
        <v>22</v>
      </c>
      <c r="M4" s="152" t="s">
        <v>166</v>
      </c>
      <c r="N4" s="137" t="s">
        <v>176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</row>
    <row r="5" spans="1:93" x14ac:dyDescent="0.25">
      <c r="A5" s="11"/>
      <c r="B5" s="11"/>
      <c r="C5" s="16"/>
      <c r="D5" s="13"/>
      <c r="E5" s="13"/>
      <c r="F5" s="13"/>
      <c r="G5" s="13"/>
      <c r="H5" s="11"/>
      <c r="I5" s="11"/>
      <c r="J5" s="11"/>
      <c r="K5" s="11"/>
      <c r="L5" s="115" t="s">
        <v>179</v>
      </c>
      <c r="M5" s="153" t="s">
        <v>167</v>
      </c>
      <c r="N5" s="137" t="s">
        <v>177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</row>
    <row r="6" spans="1:93" ht="14.25" thickBot="1" x14ac:dyDescent="0.3">
      <c r="A6" s="11"/>
      <c r="B6" s="11"/>
      <c r="C6" s="16"/>
      <c r="D6" s="13"/>
      <c r="E6" s="13"/>
      <c r="F6" s="13"/>
      <c r="G6" s="13"/>
      <c r="H6" s="11"/>
      <c r="I6" s="11"/>
      <c r="J6" s="11"/>
      <c r="K6" s="11"/>
      <c r="L6" s="116"/>
      <c r="M6" s="154" t="s">
        <v>168</v>
      </c>
      <c r="N6" s="138" t="s">
        <v>178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</row>
    <row r="7" spans="1:93" x14ac:dyDescent="0.25">
      <c r="A7" s="11"/>
      <c r="B7" s="11"/>
      <c r="C7" s="16"/>
      <c r="D7" s="13"/>
      <c r="E7" s="13"/>
      <c r="F7" s="13"/>
      <c r="G7" s="13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</row>
    <row r="8" spans="1:93" x14ac:dyDescent="0.25">
      <c r="A8" s="11"/>
      <c r="B8" s="11"/>
      <c r="C8" s="13"/>
      <c r="D8" s="12"/>
      <c r="E8" s="13"/>
      <c r="F8" s="13"/>
      <c r="G8" s="1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</row>
    <row r="9" spans="1:93" x14ac:dyDescent="0.25">
      <c r="A9" s="11"/>
      <c r="B9" s="14" t="s">
        <v>23</v>
      </c>
      <c r="C9" s="13"/>
      <c r="D9" s="13"/>
      <c r="E9" s="13"/>
      <c r="F9" s="13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</row>
    <row r="10" spans="1:93" x14ac:dyDescent="0.25">
      <c r="A10" s="11"/>
      <c r="B10" s="14" t="s">
        <v>25</v>
      </c>
      <c r="C10" s="5" t="s">
        <v>27</v>
      </c>
      <c r="D10" s="5" t="s">
        <v>28</v>
      </c>
      <c r="E10" s="5" t="s">
        <v>29</v>
      </c>
      <c r="F10" s="5" t="s">
        <v>30</v>
      </c>
      <c r="G10" s="5" t="s">
        <v>31</v>
      </c>
      <c r="H10" s="5" t="s">
        <v>32</v>
      </c>
      <c r="I10" s="5" t="s">
        <v>33</v>
      </c>
      <c r="J10" s="155" t="s">
        <v>34</v>
      </c>
      <c r="K10" s="155" t="s">
        <v>35</v>
      </c>
      <c r="L10" s="155" t="s">
        <v>36</v>
      </c>
      <c r="M10" s="155" t="s">
        <v>37</v>
      </c>
      <c r="N10" s="155" t="s">
        <v>38</v>
      </c>
      <c r="O10" s="155" t="s">
        <v>39</v>
      </c>
      <c r="P10" s="155" t="s">
        <v>40</v>
      </c>
      <c r="Q10" s="155" t="s">
        <v>41</v>
      </c>
      <c r="R10" s="5" t="s">
        <v>42</v>
      </c>
      <c r="S10" s="155" t="s">
        <v>43</v>
      </c>
      <c r="T10" s="155" t="s">
        <v>44</v>
      </c>
      <c r="U10" s="155" t="s">
        <v>45</v>
      </c>
      <c r="V10" s="5" t="s">
        <v>46</v>
      </c>
      <c r="W10" s="155" t="s">
        <v>47</v>
      </c>
      <c r="X10" s="155" t="s">
        <v>48</v>
      </c>
      <c r="Y10" s="155" t="s">
        <v>49</v>
      </c>
      <c r="Z10" s="155" t="s">
        <v>50</v>
      </c>
      <c r="AA10" s="155" t="s">
        <v>51</v>
      </c>
      <c r="AB10" s="155" t="s">
        <v>52</v>
      </c>
      <c r="AC10" s="155" t="s">
        <v>53</v>
      </c>
      <c r="AD10" s="155" t="s">
        <v>54</v>
      </c>
      <c r="AE10" s="155" t="s">
        <v>55</v>
      </c>
      <c r="AF10" s="155" t="s">
        <v>56</v>
      </c>
      <c r="AG10" s="155" t="s">
        <v>57</v>
      </c>
      <c r="AH10" s="155" t="s">
        <v>58</v>
      </c>
      <c r="AI10" s="155" t="s">
        <v>59</v>
      </c>
      <c r="AJ10" s="5" t="s">
        <v>60</v>
      </c>
      <c r="AK10" s="5" t="s">
        <v>61</v>
      </c>
      <c r="AL10" s="5" t="s">
        <v>62</v>
      </c>
      <c r="AM10" s="5" t="s">
        <v>63</v>
      </c>
      <c r="AN10" s="5" t="s">
        <v>64</v>
      </c>
      <c r="AO10" s="5" t="s">
        <v>65</v>
      </c>
      <c r="AP10" s="5" t="s">
        <v>66</v>
      </c>
      <c r="AQ10" s="5" t="s">
        <v>67</v>
      </c>
      <c r="AR10" s="5" t="s">
        <v>68</v>
      </c>
      <c r="AS10" s="5" t="s">
        <v>69</v>
      </c>
      <c r="AT10" s="5" t="s">
        <v>70</v>
      </c>
      <c r="AU10" s="5" t="s">
        <v>71</v>
      </c>
      <c r="AV10" s="5" t="s">
        <v>72</v>
      </c>
      <c r="AW10" s="5" t="s">
        <v>73</v>
      </c>
      <c r="AX10" s="5" t="s">
        <v>74</v>
      </c>
      <c r="AY10" s="5" t="s">
        <v>75</v>
      </c>
      <c r="AZ10" s="5" t="s">
        <v>76</v>
      </c>
      <c r="BA10" s="5" t="s">
        <v>77</v>
      </c>
      <c r="BB10" s="5" t="s">
        <v>78</v>
      </c>
      <c r="BC10" s="5" t="s">
        <v>79</v>
      </c>
      <c r="BD10" s="5" t="s">
        <v>80</v>
      </c>
      <c r="BE10" s="5" t="s">
        <v>81</v>
      </c>
      <c r="BF10" s="5" t="s">
        <v>82</v>
      </c>
      <c r="BG10" s="5" t="s">
        <v>83</v>
      </c>
      <c r="BH10" s="5" t="s">
        <v>84</v>
      </c>
      <c r="BI10" s="5" t="s">
        <v>85</v>
      </c>
      <c r="BJ10" s="5" t="s">
        <v>86</v>
      </c>
      <c r="BK10" s="5" t="s">
        <v>87</v>
      </c>
      <c r="BL10" s="5" t="s">
        <v>88</v>
      </c>
      <c r="BM10" s="5" t="s">
        <v>89</v>
      </c>
      <c r="BN10" s="5" t="s">
        <v>90</v>
      </c>
      <c r="BO10" s="5" t="s">
        <v>91</v>
      </c>
      <c r="BP10" s="5" t="s">
        <v>92</v>
      </c>
      <c r="BQ10" s="5" t="s">
        <v>93</v>
      </c>
      <c r="BR10" s="5" t="s">
        <v>94</v>
      </c>
      <c r="BS10" s="5" t="s">
        <v>95</v>
      </c>
      <c r="BT10" s="5" t="s">
        <v>96</v>
      </c>
      <c r="BU10" s="5" t="s">
        <v>97</v>
      </c>
      <c r="BV10" s="5" t="s">
        <v>98</v>
      </c>
      <c r="BW10" s="5" t="s">
        <v>99</v>
      </c>
      <c r="BX10" s="5" t="s">
        <v>100</v>
      </c>
      <c r="BY10" s="5" t="s">
        <v>101</v>
      </c>
      <c r="BZ10" s="5" t="s">
        <v>102</v>
      </c>
      <c r="CA10" s="5" t="s">
        <v>103</v>
      </c>
      <c r="CB10" s="5" t="s">
        <v>104</v>
      </c>
      <c r="CC10" s="5" t="s">
        <v>105</v>
      </c>
      <c r="CD10" s="5" t="s">
        <v>106</v>
      </c>
      <c r="CE10" s="5" t="s">
        <v>107</v>
      </c>
      <c r="CF10" s="5" t="s">
        <v>108</v>
      </c>
      <c r="CG10" s="5" t="s">
        <v>109</v>
      </c>
      <c r="CH10" s="5" t="s">
        <v>121</v>
      </c>
      <c r="CI10" s="5" t="s">
        <v>122</v>
      </c>
      <c r="CJ10" s="5" t="s">
        <v>123</v>
      </c>
      <c r="CK10" s="5" t="s">
        <v>124</v>
      </c>
      <c r="CL10" s="5" t="s">
        <v>143</v>
      </c>
      <c r="CM10" s="5" t="s">
        <v>144</v>
      </c>
      <c r="CN10" s="5" t="s">
        <v>145</v>
      </c>
      <c r="CO10" s="5" t="s">
        <v>146</v>
      </c>
    </row>
    <row r="11" spans="1:93" s="6" customFormat="1" ht="14.25" thickBot="1" x14ac:dyDescent="0.3">
      <c r="A11" s="12"/>
      <c r="B11" s="13">
        <v>2015</v>
      </c>
      <c r="C11" s="25">
        <f>MAX(0,'MWD Depletions'!C11-'MWD Requested Demand'!$C11)</f>
        <v>0</v>
      </c>
      <c r="D11" s="1">
        <f>MAX(0,'MWD Depletions'!D11-'MWD Requested Demand'!$C11)</f>
        <v>0</v>
      </c>
      <c r="E11" s="1">
        <f>MAX(0,'MWD Depletions'!E11-'MWD Requested Demand'!$C11)</f>
        <v>0</v>
      </c>
      <c r="F11" s="1">
        <f>MAX(0,'MWD Depletions'!F11-'MWD Requested Demand'!$C11)</f>
        <v>0</v>
      </c>
      <c r="G11" s="1">
        <f>MAX(0,'MWD Depletions'!G11-'MWD Requested Demand'!$C11)</f>
        <v>0</v>
      </c>
      <c r="H11" s="1">
        <f>MAX(0,'MWD Depletions'!H11-'MWD Requested Demand'!$C11)</f>
        <v>0</v>
      </c>
      <c r="I11" s="1">
        <f>MAX(0,'MWD Depletions'!I11-'MWD Requested Demand'!$C11)</f>
        <v>0</v>
      </c>
      <c r="J11" s="1">
        <f>MAX(0,'MWD Depletions'!J11-'MWD Requested Demand'!$C11)</f>
        <v>0</v>
      </c>
      <c r="K11" s="1">
        <f>MAX(0,'MWD Depletions'!K11-'MWD Requested Demand'!$C11)</f>
        <v>0</v>
      </c>
      <c r="L11" s="1">
        <f>MAX(0,'MWD Depletions'!L11-'MWD Requested Demand'!$C11)</f>
        <v>0</v>
      </c>
      <c r="M11" s="1">
        <f>MAX(0,'MWD Depletions'!M11-'MWD Requested Demand'!$C11)</f>
        <v>0</v>
      </c>
      <c r="N11" s="1">
        <f>MAX(0,'MWD Depletions'!N11-'MWD Requested Demand'!$C11)</f>
        <v>0</v>
      </c>
      <c r="O11" s="1">
        <f>MAX(0,'MWD Depletions'!O11-'MWD Requested Demand'!$C11)</f>
        <v>0</v>
      </c>
      <c r="P11" s="1">
        <f>MAX(0,'MWD Depletions'!P11-'MWD Requested Demand'!$C11)</f>
        <v>0</v>
      </c>
      <c r="Q11" s="1">
        <f>MAX(0,'MWD Depletions'!Q11-'MWD Requested Demand'!$C11)</f>
        <v>0</v>
      </c>
      <c r="R11" s="1">
        <f>MAX(0,'MWD Depletions'!R11-'MWD Requested Demand'!$C11)</f>
        <v>0</v>
      </c>
      <c r="S11" s="1">
        <f>MAX(0,'MWD Depletions'!S11-'MWD Requested Demand'!$C11)</f>
        <v>0</v>
      </c>
      <c r="T11" s="1">
        <f>MAX(0,'MWD Depletions'!T11-'MWD Requested Demand'!$C11)</f>
        <v>0</v>
      </c>
      <c r="U11" s="1">
        <f>MAX(0,'MWD Depletions'!U11-'MWD Requested Demand'!$C11)</f>
        <v>0</v>
      </c>
      <c r="V11" s="1">
        <f>MAX(0,'MWD Depletions'!V11-'MWD Requested Demand'!$C11)</f>
        <v>0</v>
      </c>
      <c r="W11" s="1">
        <f>MAX(0,'MWD Depletions'!W11-'MWD Requested Demand'!$C11)</f>
        <v>0</v>
      </c>
      <c r="X11" s="1">
        <f>MAX(0,'MWD Depletions'!X11-'MWD Requested Demand'!$C11)</f>
        <v>0</v>
      </c>
      <c r="Y11" s="1">
        <f>MAX(0,'MWD Depletions'!Y11-'MWD Requested Demand'!$C11)</f>
        <v>0</v>
      </c>
      <c r="Z11" s="1">
        <f>MAX(0,'MWD Depletions'!Z11-'MWD Requested Demand'!$C11)</f>
        <v>0</v>
      </c>
      <c r="AA11" s="1">
        <f>MAX(0,'MWD Depletions'!AA11-'MWD Requested Demand'!$C11)</f>
        <v>0</v>
      </c>
      <c r="AB11" s="1">
        <f>MAX(0,'MWD Depletions'!AB11-'MWD Requested Demand'!$C11)</f>
        <v>0</v>
      </c>
      <c r="AC11" s="1">
        <f>MAX(0,'MWD Depletions'!AC11-'MWD Requested Demand'!$C11)</f>
        <v>0</v>
      </c>
      <c r="AD11" s="1">
        <f>MAX(0,'MWD Depletions'!AD11-'MWD Requested Demand'!$C11)</f>
        <v>0</v>
      </c>
      <c r="AE11" s="1">
        <f>MAX(0,'MWD Depletions'!AE11-'MWD Requested Demand'!$C11)</f>
        <v>0</v>
      </c>
      <c r="AF11" s="1">
        <f>MAX(0,'MWD Depletions'!AF11-'MWD Requested Demand'!$C11)</f>
        <v>0</v>
      </c>
      <c r="AG11" s="1">
        <f>MAX(0,'MWD Depletions'!AG11-'MWD Requested Demand'!$C11)</f>
        <v>0</v>
      </c>
      <c r="AH11" s="1">
        <f>MAX(0,'MWD Depletions'!AH11-'MWD Requested Demand'!$C11)</f>
        <v>0</v>
      </c>
      <c r="AI11" s="1">
        <f>MAX(0,'MWD Depletions'!AI11-'MWD Requested Demand'!$C11)</f>
        <v>0</v>
      </c>
      <c r="AJ11" s="1">
        <f>MAX(0,'MWD Depletions'!AJ11-'MWD Requested Demand'!$C11)</f>
        <v>0</v>
      </c>
      <c r="AK11" s="1">
        <f>MAX(0,'MWD Depletions'!AK11-'MWD Requested Demand'!$C11)</f>
        <v>0</v>
      </c>
      <c r="AL11" s="1">
        <f>MAX(0,'MWD Depletions'!AL11-'MWD Requested Demand'!$C11)</f>
        <v>0</v>
      </c>
      <c r="AM11" s="1">
        <f>MAX(0,'MWD Depletions'!AM11-'MWD Requested Demand'!$C11)</f>
        <v>0</v>
      </c>
      <c r="AN11" s="1">
        <f>MAX(0,'MWD Depletions'!AN11-'MWD Requested Demand'!$C11)</f>
        <v>0</v>
      </c>
      <c r="AO11" s="1">
        <f>MAX(0,'MWD Depletions'!AO11-'MWD Requested Demand'!$C11)</f>
        <v>0</v>
      </c>
      <c r="AP11" s="1">
        <f>MAX(0,'MWD Depletions'!AP11-'MWD Requested Demand'!$C11)</f>
        <v>0</v>
      </c>
      <c r="AQ11" s="1">
        <f>MAX(0,'MWD Depletions'!AQ11-'MWD Requested Demand'!$C11)</f>
        <v>0</v>
      </c>
      <c r="AR11" s="1">
        <f>MAX(0,'MWD Depletions'!AR11-'MWD Requested Demand'!$C11)</f>
        <v>0</v>
      </c>
      <c r="AS11" s="1">
        <f>MAX(0,'MWD Depletions'!AS11-'MWD Requested Demand'!$C11)</f>
        <v>0</v>
      </c>
      <c r="AT11" s="1">
        <f>MAX(0,'MWD Depletions'!AT11-'MWD Requested Demand'!$C11)</f>
        <v>0</v>
      </c>
      <c r="AU11" s="1">
        <f>MAX(0,'MWD Depletions'!AU11-'MWD Requested Demand'!$C11)</f>
        <v>0</v>
      </c>
      <c r="AV11" s="1">
        <f>MAX(0,'MWD Depletions'!AV11-'MWD Requested Demand'!$C11)</f>
        <v>0</v>
      </c>
      <c r="AW11" s="1">
        <f>MAX(0,'MWD Depletions'!AW11-'MWD Requested Demand'!$C11)</f>
        <v>0</v>
      </c>
      <c r="AX11" s="1">
        <f>MAX(0,'MWD Depletions'!AX11-'MWD Requested Demand'!$C11)</f>
        <v>0</v>
      </c>
      <c r="AY11" s="1">
        <f>MAX(0,'MWD Depletions'!AY11-'MWD Requested Demand'!$C11)</f>
        <v>0</v>
      </c>
      <c r="AZ11" s="1">
        <f>MAX(0,'MWD Depletions'!AZ11-'MWD Requested Demand'!$C11)</f>
        <v>0</v>
      </c>
      <c r="BA11" s="1">
        <f>MAX(0,'MWD Depletions'!BA11-'MWD Requested Demand'!$C11)</f>
        <v>0</v>
      </c>
      <c r="BB11" s="1">
        <f>MAX(0,'MWD Depletions'!BB11-'MWD Requested Demand'!$C11)</f>
        <v>0</v>
      </c>
      <c r="BC11" s="1">
        <f>MAX(0,'MWD Depletions'!BC11-'MWD Requested Demand'!$C11)</f>
        <v>0</v>
      </c>
      <c r="BD11" s="1">
        <f>MAX(0,'MWD Depletions'!BD11-'MWD Requested Demand'!$C11)</f>
        <v>0</v>
      </c>
      <c r="BE11" s="1">
        <f>MAX(0,'MWD Depletions'!BE11-'MWD Requested Demand'!$C11)</f>
        <v>0</v>
      </c>
      <c r="BF11" s="1">
        <f>MAX(0,'MWD Depletions'!BF11-'MWD Requested Demand'!$C11)</f>
        <v>0</v>
      </c>
      <c r="BG11" s="1">
        <f>MAX(0,'MWD Depletions'!BG11-'MWD Requested Demand'!$C11)</f>
        <v>0</v>
      </c>
      <c r="BH11" s="1">
        <f>MAX(0,'MWD Depletions'!BH11-'MWD Requested Demand'!$C11)</f>
        <v>0</v>
      </c>
      <c r="BI11" s="1">
        <f>MAX(0,'MWD Depletions'!BI11-'MWD Requested Demand'!$C11)</f>
        <v>0</v>
      </c>
      <c r="BJ11" s="1">
        <f>MAX(0,'MWD Depletions'!BJ11-'MWD Requested Demand'!$C11)</f>
        <v>0</v>
      </c>
      <c r="BK11" s="1">
        <f>MAX(0,'MWD Depletions'!BK11-'MWD Requested Demand'!$C11)</f>
        <v>0</v>
      </c>
      <c r="BL11" s="1">
        <f>MAX(0,'MWD Depletions'!BL11-'MWD Requested Demand'!$C11)</f>
        <v>0</v>
      </c>
      <c r="BM11" s="1">
        <f>MAX(0,'MWD Depletions'!BM11-'MWD Requested Demand'!$C11)</f>
        <v>0</v>
      </c>
      <c r="BN11" s="1">
        <f>MAX(0,'MWD Depletions'!BN11-'MWD Requested Demand'!$C11)</f>
        <v>0</v>
      </c>
      <c r="BO11" s="1">
        <f>MAX(0,'MWD Depletions'!BO11-'MWD Requested Demand'!$C11)</f>
        <v>0</v>
      </c>
      <c r="BP11" s="1">
        <f>MAX(0,'MWD Depletions'!BP11-'MWD Requested Demand'!$C11)</f>
        <v>0</v>
      </c>
      <c r="BQ11" s="1">
        <f>MAX(0,'MWD Depletions'!BQ11-'MWD Requested Demand'!$C11)</f>
        <v>0</v>
      </c>
      <c r="BR11" s="1">
        <f>MAX(0,'MWD Depletions'!BR11-'MWD Requested Demand'!$C11)</f>
        <v>0</v>
      </c>
      <c r="BS11" s="1">
        <f>MAX(0,'MWD Depletions'!BS11-'MWD Requested Demand'!$C11)</f>
        <v>0</v>
      </c>
      <c r="BT11" s="1">
        <f>MAX(0,'MWD Depletions'!BT11-'MWD Requested Demand'!$C11)</f>
        <v>0</v>
      </c>
      <c r="BU11" s="1">
        <f>MAX(0,'MWD Depletions'!BU11-'MWD Requested Demand'!$C11)</f>
        <v>0</v>
      </c>
      <c r="BV11" s="1">
        <f>MAX(0,'MWD Depletions'!BV11-'MWD Requested Demand'!$C11)</f>
        <v>0</v>
      </c>
      <c r="BW11" s="1">
        <f>MAX(0,'MWD Depletions'!BW11-'MWD Requested Demand'!$C11)</f>
        <v>0</v>
      </c>
      <c r="BX11" s="1">
        <f>MAX(0,'MWD Depletions'!BX11-'MWD Requested Demand'!$C11)</f>
        <v>0</v>
      </c>
      <c r="BY11" s="1">
        <f>MAX(0,'MWD Depletions'!BY11-'MWD Requested Demand'!$C11)</f>
        <v>0</v>
      </c>
      <c r="BZ11" s="1">
        <f>MAX(0,'MWD Depletions'!BZ11-'MWD Requested Demand'!$C11)</f>
        <v>0</v>
      </c>
      <c r="CA11" s="1">
        <f>MAX(0,'MWD Depletions'!CA11-'MWD Requested Demand'!$C11)</f>
        <v>0</v>
      </c>
      <c r="CB11" s="1">
        <f>MAX(0,'MWD Depletions'!CB11-'MWD Requested Demand'!$C11)</f>
        <v>0</v>
      </c>
      <c r="CC11" s="1">
        <f>MAX(0,'MWD Depletions'!CC11-'MWD Requested Demand'!$C11)</f>
        <v>0</v>
      </c>
      <c r="CD11" s="1">
        <f>MAX(0,'MWD Depletions'!CD11-'MWD Requested Demand'!$C11)</f>
        <v>0</v>
      </c>
      <c r="CE11" s="1">
        <f>MAX(0,'MWD Depletions'!CE11-'MWD Requested Demand'!$C11)</f>
        <v>0</v>
      </c>
      <c r="CF11" s="1">
        <f>MAX(0,'MWD Depletions'!CF11-'MWD Requested Demand'!$C11)</f>
        <v>0</v>
      </c>
      <c r="CG11" s="1">
        <f>MAX(0,'MWD Depletions'!CG11-'MWD Requested Demand'!$C11)</f>
        <v>0</v>
      </c>
      <c r="CH11" s="1">
        <f>MAX(0,'MWD Depletions'!CH11-'MWD Requested Demand'!$C11)</f>
        <v>0</v>
      </c>
      <c r="CI11" s="1">
        <f>MAX(0,'MWD Depletions'!CI11-'MWD Requested Demand'!$C11)</f>
        <v>0</v>
      </c>
      <c r="CJ11" s="1">
        <f>MAX(0,'MWD Depletions'!CJ11-'MWD Requested Demand'!$C11)</f>
        <v>0</v>
      </c>
      <c r="CK11" s="1">
        <f>MAX(0,'MWD Depletions'!CK11-'MWD Requested Demand'!$C11)</f>
        <v>0</v>
      </c>
      <c r="CL11" s="1">
        <f>MAX(0,'MWD Depletions'!CL11-'MWD Requested Demand'!$C11)</f>
        <v>0</v>
      </c>
      <c r="CM11" s="1">
        <f>MAX(0,'MWD Depletions'!CM11-'MWD Requested Demand'!$C11)</f>
        <v>0</v>
      </c>
      <c r="CN11" s="1">
        <f>MAX(0,'MWD Depletions'!CN11-'MWD Requested Demand'!$C11)</f>
        <v>0</v>
      </c>
      <c r="CO11" s="1">
        <f>MAX(0,'MWD Depletions'!CO11-'MWD Requested Demand'!$C11)</f>
        <v>0</v>
      </c>
    </row>
    <row r="12" spans="1:93" s="6" customFormat="1" ht="14.25" thickBot="1" x14ac:dyDescent="0.3">
      <c r="A12" s="12"/>
      <c r="B12" s="13">
        <v>2016</v>
      </c>
      <c r="C12" s="1">
        <f>MAX(0,'MWD Depletions'!C12-'MWD Requested Demand'!$C12)</f>
        <v>0</v>
      </c>
      <c r="D12" s="1">
        <f>MAX(0,'MWD Depletions'!D12-'MWD Requested Demand'!$C12)</f>
        <v>0</v>
      </c>
      <c r="E12" s="1">
        <f>MAX(0,'MWD Depletions'!E12-'MWD Requested Demand'!$C12)</f>
        <v>0</v>
      </c>
      <c r="F12" s="1">
        <f>MAX(0,'MWD Depletions'!F12-'MWD Requested Demand'!$C12)</f>
        <v>0</v>
      </c>
      <c r="G12" s="1">
        <f>MAX(0,'MWD Depletions'!G12-'MWD Requested Demand'!$C12)</f>
        <v>0</v>
      </c>
      <c r="H12" s="1">
        <f>MAX(0,'MWD Depletions'!H12-'MWD Requested Demand'!$C12)</f>
        <v>0</v>
      </c>
      <c r="I12" s="1">
        <f>MAX(0,'MWD Depletions'!I12-'MWD Requested Demand'!$C12)</f>
        <v>0</v>
      </c>
      <c r="J12" s="1">
        <f>MAX(0,'MWD Depletions'!J12-'MWD Requested Demand'!$C12)</f>
        <v>0</v>
      </c>
      <c r="K12" s="1">
        <f>MAX(0,'MWD Depletions'!K12-'MWD Requested Demand'!$C12)</f>
        <v>0</v>
      </c>
      <c r="L12" s="172">
        <f>MAX(0,'MWD Depletions'!L12-'MWD Requested Demand'!$C12)</f>
        <v>0</v>
      </c>
      <c r="M12" s="1">
        <f>MAX(0,'MWD Depletions'!M12-'MWD Requested Demand'!$C12)</f>
        <v>0</v>
      </c>
      <c r="N12" s="1">
        <f>MAX(0,'MWD Depletions'!N12-'MWD Requested Demand'!$C12)</f>
        <v>0</v>
      </c>
      <c r="O12" s="172">
        <f>MAX(0,'MWD Depletions'!O12-'MWD Requested Demand'!$C12)</f>
        <v>0</v>
      </c>
      <c r="P12" s="172">
        <f>MAX(0,'MWD Depletions'!P12-'MWD Requested Demand'!$C12)</f>
        <v>0</v>
      </c>
      <c r="Q12" s="172">
        <f>MAX(0,'MWD Depletions'!Q12-'MWD Requested Demand'!$C12)</f>
        <v>0</v>
      </c>
      <c r="R12" s="1">
        <f>MAX(0,'MWD Depletions'!R12-'MWD Requested Demand'!$C12)</f>
        <v>0</v>
      </c>
      <c r="S12" s="1">
        <f>MAX(0,'MWD Depletions'!S12-'MWD Requested Demand'!$C12)</f>
        <v>0</v>
      </c>
      <c r="T12" s="1">
        <f>MAX(0,'MWD Depletions'!T12-'MWD Requested Demand'!$C12)</f>
        <v>0</v>
      </c>
      <c r="U12" s="1">
        <f>MAX(0,'MWD Depletions'!U12-'MWD Requested Demand'!$C12)</f>
        <v>0</v>
      </c>
      <c r="V12" s="1">
        <f>MAX(0,'MWD Depletions'!V12-'MWD Requested Demand'!$C12)</f>
        <v>0</v>
      </c>
      <c r="W12" s="1">
        <f>MAX(0,'MWD Depletions'!W12-'MWD Requested Demand'!$C12)</f>
        <v>0</v>
      </c>
      <c r="X12" s="1">
        <f>MAX(0,'MWD Depletions'!X12-'MWD Requested Demand'!$C12)</f>
        <v>0</v>
      </c>
      <c r="Y12" s="1">
        <f>MAX(0,'MWD Depletions'!Y12-'MWD Requested Demand'!$C12)</f>
        <v>0</v>
      </c>
      <c r="Z12" s="1">
        <f>MAX(0,'MWD Depletions'!Z12-'MWD Requested Demand'!$C12)</f>
        <v>0</v>
      </c>
      <c r="AA12" s="1">
        <f>MAX(0,'MWD Depletions'!AA12-'MWD Requested Demand'!$C12)</f>
        <v>0</v>
      </c>
      <c r="AB12" s="1">
        <f>MAX(0,'MWD Depletions'!AB12-'MWD Requested Demand'!$C12)</f>
        <v>0</v>
      </c>
      <c r="AC12" s="1">
        <f>MAX(0,'MWD Depletions'!AC12-'MWD Requested Demand'!$C12)</f>
        <v>0</v>
      </c>
      <c r="AD12" s="1">
        <f>MAX(0,'MWD Depletions'!AD12-'MWD Requested Demand'!$C12)</f>
        <v>0</v>
      </c>
      <c r="AE12" s="1">
        <f>MAX(0,'MWD Depletions'!AE12-'MWD Requested Demand'!$C12)</f>
        <v>0</v>
      </c>
      <c r="AF12" s="1">
        <f>MAX(0,'MWD Depletions'!AF12-'MWD Requested Demand'!$C12)</f>
        <v>0</v>
      </c>
      <c r="AG12" s="1">
        <f>MAX(0,'MWD Depletions'!AG12-'MWD Requested Demand'!$C12)</f>
        <v>0</v>
      </c>
      <c r="AH12" s="1">
        <f>MAX(0,'MWD Depletions'!AH12-'MWD Requested Demand'!$C12)</f>
        <v>0</v>
      </c>
      <c r="AI12" s="172">
        <f>MAX(0,'MWD Depletions'!AI12-'MWD Requested Demand'!$C12)</f>
        <v>0</v>
      </c>
      <c r="AJ12" s="1">
        <f>MAX(0,'MWD Depletions'!AJ12-'MWD Requested Demand'!$C12)</f>
        <v>0</v>
      </c>
      <c r="AK12" s="1">
        <f>MAX(0,'MWD Depletions'!AK12-'MWD Requested Demand'!$C12)</f>
        <v>0</v>
      </c>
      <c r="AL12" s="1">
        <f>MAX(0,'MWD Depletions'!AL12-'MWD Requested Demand'!$C12)</f>
        <v>0</v>
      </c>
      <c r="AM12" s="1">
        <f>MAX(0,'MWD Depletions'!AM12-'MWD Requested Demand'!$C12)</f>
        <v>0</v>
      </c>
      <c r="AN12" s="172">
        <f>MAX(0,'MWD Depletions'!AN12-'MWD Requested Demand'!$C12)</f>
        <v>0</v>
      </c>
      <c r="AO12" s="1">
        <f>MAX(0,'MWD Depletions'!AO12-'MWD Requested Demand'!$C12)</f>
        <v>0</v>
      </c>
      <c r="AP12" s="172">
        <f>MAX(0,'MWD Depletions'!AP12-'MWD Requested Demand'!$C12)</f>
        <v>0</v>
      </c>
      <c r="AQ12" s="1">
        <f>MAX(0,'MWD Depletions'!AQ12-'MWD Requested Demand'!$C12)</f>
        <v>0</v>
      </c>
      <c r="AR12" s="172">
        <f>MAX(0,'MWD Depletions'!AR12-'MWD Requested Demand'!$C12)</f>
        <v>0</v>
      </c>
      <c r="AS12" s="172">
        <f>MAX(0,'MWD Depletions'!AS12-'MWD Requested Demand'!$C12)</f>
        <v>0</v>
      </c>
      <c r="AT12" s="1">
        <f>MAX(0,'MWD Depletions'!AT12-'MWD Requested Demand'!$C12)</f>
        <v>0</v>
      </c>
      <c r="AU12" s="1">
        <f>MAX(0,'MWD Depletions'!AU12-'MWD Requested Demand'!$C12)</f>
        <v>0</v>
      </c>
      <c r="AV12" s="1">
        <f>MAX(0,'MWD Depletions'!AV12-'MWD Requested Demand'!$C12)</f>
        <v>0</v>
      </c>
      <c r="AW12" s="1">
        <f>MAX(0,'MWD Depletions'!AW12-'MWD Requested Demand'!$C12)</f>
        <v>0</v>
      </c>
      <c r="AX12" s="1">
        <f>MAX(0,'MWD Depletions'!AX12-'MWD Requested Demand'!$C12)</f>
        <v>0</v>
      </c>
      <c r="AY12" s="1">
        <f>MAX(0,'MWD Depletions'!AY12-'MWD Requested Demand'!$C12)</f>
        <v>0</v>
      </c>
      <c r="AZ12" s="1">
        <f>MAX(0,'MWD Depletions'!AZ12-'MWD Requested Demand'!$C12)</f>
        <v>0</v>
      </c>
      <c r="BA12" s="1">
        <f>MAX(0,'MWD Depletions'!BA12-'MWD Requested Demand'!$C12)</f>
        <v>0</v>
      </c>
      <c r="BB12" s="1">
        <f>MAX(0,'MWD Depletions'!BB12-'MWD Requested Demand'!$C12)</f>
        <v>0</v>
      </c>
      <c r="BC12" s="1">
        <f>MAX(0,'MWD Depletions'!BC12-'MWD Requested Demand'!$C12)</f>
        <v>0</v>
      </c>
      <c r="BD12" s="1">
        <f>MAX(0,'MWD Depletions'!BD12-'MWD Requested Demand'!$C12)</f>
        <v>0</v>
      </c>
      <c r="BE12" s="1">
        <f>MAX(0,'MWD Depletions'!BE12-'MWD Requested Demand'!$C12)</f>
        <v>0</v>
      </c>
      <c r="BF12" s="172">
        <f>MAX(0,'MWD Depletions'!BF12-'MWD Requested Demand'!$C12)</f>
        <v>0</v>
      </c>
      <c r="BG12" s="1">
        <f>MAX(0,'MWD Depletions'!BG12-'MWD Requested Demand'!$C12)</f>
        <v>0</v>
      </c>
      <c r="BH12" s="1">
        <f>MAX(0,'MWD Depletions'!BH12-'MWD Requested Demand'!$C12)</f>
        <v>0</v>
      </c>
      <c r="BI12" s="1">
        <f>MAX(0,'MWD Depletions'!BI12-'MWD Requested Demand'!$C12)</f>
        <v>0</v>
      </c>
      <c r="BJ12" s="172">
        <f>MAX(0,'MWD Depletions'!BJ12-'MWD Requested Demand'!$C12)</f>
        <v>0</v>
      </c>
      <c r="BK12" s="1">
        <f>MAX(0,'MWD Depletions'!BK12-'MWD Requested Demand'!$C12)</f>
        <v>0</v>
      </c>
      <c r="BL12" s="1">
        <f>MAX(0,'MWD Depletions'!BL12-'MWD Requested Demand'!$C12)</f>
        <v>0</v>
      </c>
      <c r="BM12" s="1">
        <f>MAX(0,'MWD Depletions'!BM12-'MWD Requested Demand'!$C12)</f>
        <v>0</v>
      </c>
      <c r="BN12" s="1">
        <f>MAX(0,'MWD Depletions'!BN12-'MWD Requested Demand'!$C12)</f>
        <v>0</v>
      </c>
      <c r="BO12" s="1">
        <f>MAX(0,'MWD Depletions'!BO12-'MWD Requested Demand'!$C12)</f>
        <v>0</v>
      </c>
      <c r="BP12" s="1">
        <f>MAX(0,'MWD Depletions'!BP12-'MWD Requested Demand'!$C12)</f>
        <v>0</v>
      </c>
      <c r="BQ12" s="1">
        <f>MAX(0,'MWD Depletions'!BQ12-'MWD Requested Demand'!$C12)</f>
        <v>0</v>
      </c>
      <c r="BR12" s="172">
        <f>MAX(0,'MWD Depletions'!BR12-'MWD Requested Demand'!$C12)</f>
        <v>0</v>
      </c>
      <c r="BS12" s="172">
        <f>MAX(0,'MWD Depletions'!BS12-'MWD Requested Demand'!$C12)</f>
        <v>0</v>
      </c>
      <c r="BT12" s="1">
        <f>MAX(0,'MWD Depletions'!BT12-'MWD Requested Demand'!$C12)</f>
        <v>0</v>
      </c>
      <c r="BU12" s="1">
        <f>MAX(0,'MWD Depletions'!BU12-'MWD Requested Demand'!$C12)</f>
        <v>0</v>
      </c>
      <c r="BV12" s="1">
        <f>MAX(0,'MWD Depletions'!BV12-'MWD Requested Demand'!$C12)</f>
        <v>0</v>
      </c>
      <c r="BW12" s="1">
        <f>MAX(0,'MWD Depletions'!BW12-'MWD Requested Demand'!$C12)</f>
        <v>0</v>
      </c>
      <c r="BX12" s="1">
        <f>MAX(0,'MWD Depletions'!BX12-'MWD Requested Demand'!$C12)</f>
        <v>0</v>
      </c>
      <c r="BY12" s="1">
        <f>MAX(0,'MWD Depletions'!BY12-'MWD Requested Demand'!$C12)</f>
        <v>0</v>
      </c>
      <c r="BZ12" s="1">
        <f>MAX(0,'MWD Depletions'!BZ12-'MWD Requested Demand'!$C12)</f>
        <v>0</v>
      </c>
      <c r="CA12" s="1">
        <f>MAX(0,'MWD Depletions'!CA12-'MWD Requested Demand'!$C12)</f>
        <v>0</v>
      </c>
      <c r="CB12" s="1">
        <f>MAX(0,'MWD Depletions'!CB12-'MWD Requested Demand'!$C12)</f>
        <v>0</v>
      </c>
      <c r="CC12" s="1">
        <f>MAX(0,'MWD Depletions'!CC12-'MWD Requested Demand'!$C12)</f>
        <v>0</v>
      </c>
      <c r="CD12" s="1">
        <f>MAX(0,'MWD Depletions'!CD12-'MWD Requested Demand'!$C12)</f>
        <v>0</v>
      </c>
      <c r="CE12" s="172">
        <f>MAX(0,'MWD Depletions'!CE12-'MWD Requested Demand'!$C12)</f>
        <v>0</v>
      </c>
      <c r="CF12" s="1">
        <f>MAX(0,'MWD Depletions'!CF12-'MWD Requested Demand'!$C12)</f>
        <v>0</v>
      </c>
      <c r="CG12" s="1">
        <f>MAX(0,'MWD Depletions'!CG12-'MWD Requested Demand'!$C12)</f>
        <v>0</v>
      </c>
      <c r="CH12" s="1">
        <f>MAX(0,'MWD Depletions'!CH12-'MWD Requested Demand'!$C12)</f>
        <v>0</v>
      </c>
      <c r="CI12" s="1">
        <f>MAX(0,'MWD Depletions'!CI12-'MWD Requested Demand'!$C12)</f>
        <v>0</v>
      </c>
      <c r="CJ12" s="1">
        <f>MAX(0,'MWD Depletions'!CJ12-'MWD Requested Demand'!$C12)</f>
        <v>0</v>
      </c>
      <c r="CK12" s="1">
        <f>MAX(0,'MWD Depletions'!CK12-'MWD Requested Demand'!$C12)</f>
        <v>0</v>
      </c>
      <c r="CL12" s="1">
        <f>MAX(0,'MWD Depletions'!CL12-'MWD Requested Demand'!$C12)</f>
        <v>0</v>
      </c>
      <c r="CM12" s="1">
        <f>MAX(0,'MWD Depletions'!CM12-'MWD Requested Demand'!$C12)</f>
        <v>0</v>
      </c>
      <c r="CN12" s="1">
        <f>MAX(0,'MWD Depletions'!CN12-'MWD Requested Demand'!$C12)</f>
        <v>0</v>
      </c>
      <c r="CO12" s="173">
        <f>MAX(0,'MWD Depletions'!CO12-'MWD Requested Demand'!$C12)</f>
        <v>0</v>
      </c>
    </row>
    <row r="13" spans="1:93" s="6" customFormat="1" ht="14.25" thickBot="1" x14ac:dyDescent="0.3">
      <c r="A13" s="12"/>
      <c r="B13" s="13">
        <v>2017</v>
      </c>
      <c r="C13" s="1">
        <f>MAX(0,'MWD Depletions'!C13-'MWD Requested Demand'!$C13)</f>
        <v>0</v>
      </c>
      <c r="D13" s="1">
        <f>MAX(0,'MWD Depletions'!D13-'MWD Requested Demand'!$C13)</f>
        <v>0</v>
      </c>
      <c r="E13" s="1">
        <f>MAX(0,'MWD Depletions'!E13-'MWD Requested Demand'!$C13)</f>
        <v>0</v>
      </c>
      <c r="F13" s="1">
        <f>MAX(0,'MWD Depletions'!F13-'MWD Requested Demand'!$C13)</f>
        <v>0</v>
      </c>
      <c r="G13" s="1">
        <f>MAX(0,'MWD Depletions'!G13-'MWD Requested Demand'!$C13)</f>
        <v>0</v>
      </c>
      <c r="H13" s="1">
        <f>MAX(0,'MWD Depletions'!H13-'MWD Requested Demand'!$C13)</f>
        <v>0</v>
      </c>
      <c r="I13" s="1">
        <f>MAX(0,'MWD Depletions'!I13-'MWD Requested Demand'!$C13)</f>
        <v>0</v>
      </c>
      <c r="J13" s="1">
        <f>MAX(0,'MWD Depletions'!J13-'MWD Requested Demand'!$C13)</f>
        <v>0</v>
      </c>
      <c r="K13" s="172">
        <f>MAX(0,'MWD Depletions'!K13-'MWD Requested Demand'!$C13)</f>
        <v>0</v>
      </c>
      <c r="L13" s="172">
        <f>MAX(0,'MWD Depletions'!L13-'MWD Requested Demand'!$C13)</f>
        <v>0</v>
      </c>
      <c r="M13" s="1">
        <f>MAX(0,'MWD Depletions'!M13-'MWD Requested Demand'!$C13)</f>
        <v>0</v>
      </c>
      <c r="N13" s="172">
        <f>MAX(0,'MWD Depletions'!N13-'MWD Requested Demand'!$C13)</f>
        <v>0</v>
      </c>
      <c r="O13" s="174">
        <f>MAX(0,'MWD Depletions'!O13-'MWD Requested Demand'!$C13)</f>
        <v>0</v>
      </c>
      <c r="P13" s="172">
        <f>MAX(0,'MWD Depletions'!P13-'MWD Requested Demand'!$C13)</f>
        <v>0</v>
      </c>
      <c r="Q13" s="172">
        <f>MAX(0,'MWD Depletions'!Q13-'MWD Requested Demand'!$C13)</f>
        <v>0</v>
      </c>
      <c r="R13" s="172">
        <f>MAX(0,'MWD Depletions'!R13-'MWD Requested Demand'!$C13)</f>
        <v>0</v>
      </c>
      <c r="S13" s="172">
        <f>MAX(0,'MWD Depletions'!S13-'MWD Requested Demand'!$C13)</f>
        <v>0</v>
      </c>
      <c r="T13" s="172">
        <f>MAX(0,'MWD Depletions'!T13-'MWD Requested Demand'!$C13)</f>
        <v>0</v>
      </c>
      <c r="U13" s="172">
        <f>MAX(0,'MWD Depletions'!U13-'MWD Requested Demand'!$C13)</f>
        <v>0</v>
      </c>
      <c r="V13" s="1">
        <f>MAX(0,'MWD Depletions'!V13-'MWD Requested Demand'!$C13)</f>
        <v>0</v>
      </c>
      <c r="W13" s="172">
        <f>MAX(0,'MWD Depletions'!W13-'MWD Requested Demand'!$C13)</f>
        <v>0</v>
      </c>
      <c r="X13" s="172">
        <f>MAX(0,'MWD Depletions'!X13-'MWD Requested Demand'!$C13)</f>
        <v>0</v>
      </c>
      <c r="Y13" s="172">
        <f>MAX(0,'MWD Depletions'!Y13-'MWD Requested Demand'!$C13)</f>
        <v>0</v>
      </c>
      <c r="Z13" s="172">
        <f>MAX(0,'MWD Depletions'!Z13-'MWD Requested Demand'!$C13)</f>
        <v>0</v>
      </c>
      <c r="AA13" s="172">
        <f>MAX(0,'MWD Depletions'!AA13-'MWD Requested Demand'!$C13)</f>
        <v>0</v>
      </c>
      <c r="AB13" s="172">
        <f>MAX(0,'MWD Depletions'!AB13-'MWD Requested Demand'!$C13)</f>
        <v>0</v>
      </c>
      <c r="AC13" s="172">
        <f>MAX(0,'MWD Depletions'!AC13-'MWD Requested Demand'!$C13)</f>
        <v>0</v>
      </c>
      <c r="AD13" s="172">
        <f>MAX(0,'MWD Depletions'!AD13-'MWD Requested Demand'!$C13)</f>
        <v>0</v>
      </c>
      <c r="AE13" s="172">
        <f>MAX(0,'MWD Depletions'!AE13-'MWD Requested Demand'!$C13)</f>
        <v>0</v>
      </c>
      <c r="AF13" s="1">
        <f>MAX(0,'MWD Depletions'!AF13-'MWD Requested Demand'!$C13)</f>
        <v>0</v>
      </c>
      <c r="AG13" s="1">
        <f>MAX(0,'MWD Depletions'!AG13-'MWD Requested Demand'!$C13)</f>
        <v>0</v>
      </c>
      <c r="AH13" s="172">
        <f>MAX(0,'MWD Depletions'!AH13-'MWD Requested Demand'!$C13)</f>
        <v>0</v>
      </c>
      <c r="AI13" s="172">
        <f>MAX(0,'MWD Depletions'!AI13-'MWD Requested Demand'!$C13)</f>
        <v>0</v>
      </c>
      <c r="AJ13" s="174">
        <f>MAX(0,'MWD Depletions'!AJ13-'MWD Requested Demand'!$C13)</f>
        <v>0</v>
      </c>
      <c r="AK13" s="172">
        <f>MAX(0,'MWD Depletions'!AK13-'MWD Requested Demand'!$C13)</f>
        <v>0</v>
      </c>
      <c r="AL13" s="1">
        <f>MAX(0,'MWD Depletions'!AL13-'MWD Requested Demand'!$C13)</f>
        <v>0</v>
      </c>
      <c r="AM13" s="1">
        <f>MAX(0,'MWD Depletions'!AM13-'MWD Requested Demand'!$C13)</f>
        <v>0</v>
      </c>
      <c r="AN13" s="172">
        <f>MAX(0,'MWD Depletions'!AN13-'MWD Requested Demand'!$C13)</f>
        <v>0</v>
      </c>
      <c r="AO13" s="172">
        <f>MAX(0,'MWD Depletions'!AO13-'MWD Requested Demand'!$C13)</f>
        <v>0</v>
      </c>
      <c r="AP13" s="172">
        <f>MAX(0,'MWD Depletions'!AP13-'MWD Requested Demand'!$C13)</f>
        <v>0</v>
      </c>
      <c r="AQ13" s="172">
        <f>MAX(0,'MWD Depletions'!AQ13-'MWD Requested Demand'!$C13)</f>
        <v>0</v>
      </c>
      <c r="AR13" s="174">
        <f>MAX(0,'MWD Depletions'!AR13-'MWD Requested Demand'!$C13)</f>
        <v>0</v>
      </c>
      <c r="AS13" s="172">
        <f>MAX(0,'MWD Depletions'!AS13-'MWD Requested Demand'!$C13)</f>
        <v>0</v>
      </c>
      <c r="AT13" s="1">
        <f>MAX(0,'MWD Depletions'!AT13-'MWD Requested Demand'!$C13)</f>
        <v>0</v>
      </c>
      <c r="AU13" s="172">
        <f>MAX(0,'MWD Depletions'!AU13-'MWD Requested Demand'!$C13)</f>
        <v>0</v>
      </c>
      <c r="AV13" s="172">
        <f>MAX(0,'MWD Depletions'!AV13-'MWD Requested Demand'!$C13)</f>
        <v>0</v>
      </c>
      <c r="AW13" s="1">
        <f>MAX(0,'MWD Depletions'!AW13-'MWD Requested Demand'!$C13)</f>
        <v>0</v>
      </c>
      <c r="AX13" s="1">
        <f>MAX(0,'MWD Depletions'!AX13-'MWD Requested Demand'!$C13)</f>
        <v>0</v>
      </c>
      <c r="AY13" s="172">
        <f>MAX(0,'MWD Depletions'!AY13-'MWD Requested Demand'!$C13)</f>
        <v>0</v>
      </c>
      <c r="AZ13" s="172">
        <f>MAX(0,'MWD Depletions'!AZ13-'MWD Requested Demand'!$C13)</f>
        <v>0</v>
      </c>
      <c r="BA13" s="1">
        <f>MAX(0,'MWD Depletions'!BA13-'MWD Requested Demand'!$C13)</f>
        <v>0</v>
      </c>
      <c r="BB13" s="172">
        <f>MAX(0,'MWD Depletions'!BB13-'MWD Requested Demand'!$C13)</f>
        <v>0</v>
      </c>
      <c r="BC13" s="172">
        <f>MAX(0,'MWD Depletions'!BC13-'MWD Requested Demand'!$C13)</f>
        <v>0</v>
      </c>
      <c r="BD13" s="172">
        <f>MAX(0,'MWD Depletions'!BD13-'MWD Requested Demand'!$C13)</f>
        <v>0</v>
      </c>
      <c r="BE13" s="174">
        <f>MAX(0,'MWD Depletions'!BE13-'MWD Requested Demand'!$C13)</f>
        <v>0</v>
      </c>
      <c r="BF13" s="174">
        <f>MAX(0,'MWD Depletions'!BF13-'MWD Requested Demand'!$C13)</f>
        <v>0</v>
      </c>
      <c r="BG13" s="1">
        <f>MAX(0,'MWD Depletions'!BG13-'MWD Requested Demand'!$C13)</f>
        <v>0</v>
      </c>
      <c r="BH13" s="1">
        <f>MAX(0,'MWD Depletions'!BH13-'MWD Requested Demand'!$C13)</f>
        <v>0</v>
      </c>
      <c r="BI13" s="1">
        <f>MAX(0,'MWD Depletions'!BI13-'MWD Requested Demand'!$C13)</f>
        <v>0</v>
      </c>
      <c r="BJ13" s="172">
        <f>MAX(0,'MWD Depletions'!BJ13-'MWD Requested Demand'!$C13)</f>
        <v>0</v>
      </c>
      <c r="BK13" s="1">
        <f>MAX(0,'MWD Depletions'!BK13-'MWD Requested Demand'!$C13)</f>
        <v>0</v>
      </c>
      <c r="BL13" s="148">
        <f>MAX(0,'MWD Depletions'!BL13-'MWD Requested Demand'!$C13)</f>
        <v>250000</v>
      </c>
      <c r="BM13" s="148">
        <f>MAX(0,'MWD Depletions'!BM13-'MWD Requested Demand'!$C13)</f>
        <v>250000</v>
      </c>
      <c r="BN13" s="1">
        <f>MAX(0,'MWD Depletions'!BN13-'MWD Requested Demand'!$C13)</f>
        <v>0</v>
      </c>
      <c r="BO13" s="1">
        <f>MAX(0,'MWD Depletions'!BO13-'MWD Requested Demand'!$C13)</f>
        <v>0</v>
      </c>
      <c r="BP13" s="1">
        <f>MAX(0,'MWD Depletions'!BP13-'MWD Requested Demand'!$C13)</f>
        <v>0</v>
      </c>
      <c r="BQ13" s="172">
        <f>MAX(0,'MWD Depletions'!BQ13-'MWD Requested Demand'!$C13)</f>
        <v>0</v>
      </c>
      <c r="BR13" s="172">
        <f>MAX(0,'MWD Depletions'!BR13-'MWD Requested Demand'!$C13)</f>
        <v>0</v>
      </c>
      <c r="BS13" s="172">
        <f>MAX(0,'MWD Depletions'!BS13-'MWD Requested Demand'!$C13)</f>
        <v>0</v>
      </c>
      <c r="BT13" s="172">
        <f>MAX(0,'MWD Depletions'!BT13-'MWD Requested Demand'!$C13)</f>
        <v>0</v>
      </c>
      <c r="BU13" s="1">
        <f>MAX(0,'MWD Depletions'!BU13-'MWD Requested Demand'!$C13)</f>
        <v>0</v>
      </c>
      <c r="BV13" s="1">
        <f>MAX(0,'MWD Depletions'!BV13-'MWD Requested Demand'!$C13)</f>
        <v>0</v>
      </c>
      <c r="BW13" s="172">
        <f>MAX(0,'MWD Depletions'!BW13-'MWD Requested Demand'!$C13)</f>
        <v>0</v>
      </c>
      <c r="BX13" s="172">
        <f>MAX(0,'MWD Depletions'!BX13-'MWD Requested Demand'!$C13)</f>
        <v>0</v>
      </c>
      <c r="BY13" s="172">
        <f>MAX(0,'MWD Depletions'!BY13-'MWD Requested Demand'!$C13)</f>
        <v>0</v>
      </c>
      <c r="BZ13" s="1">
        <f>MAX(0,'MWD Depletions'!BZ13-'MWD Requested Demand'!$C13)</f>
        <v>0</v>
      </c>
      <c r="CA13" s="1">
        <f>MAX(0,'MWD Depletions'!CA13-'MWD Requested Demand'!$C13)</f>
        <v>0</v>
      </c>
      <c r="CB13" s="172">
        <f>MAX(0,'MWD Depletions'!CB13-'MWD Requested Demand'!$C13)</f>
        <v>0</v>
      </c>
      <c r="CC13" s="174">
        <f>MAX(0,'MWD Depletions'!CC13-'MWD Requested Demand'!$C13)</f>
        <v>0</v>
      </c>
      <c r="CD13" s="174">
        <f>MAX(0,'MWD Depletions'!CD13-'MWD Requested Demand'!$C13)</f>
        <v>0</v>
      </c>
      <c r="CE13" s="174">
        <f>MAX(0,'MWD Depletions'!CE13-'MWD Requested Demand'!$C13)</f>
        <v>0</v>
      </c>
      <c r="CF13" s="174">
        <f>MAX(0,'MWD Depletions'!CF13-'MWD Requested Demand'!$C13)</f>
        <v>0</v>
      </c>
      <c r="CG13" s="172">
        <f>MAX(0,'MWD Depletions'!CG13-'MWD Requested Demand'!$C13)</f>
        <v>0</v>
      </c>
      <c r="CH13" s="1">
        <f>MAX(0,'MWD Depletions'!CH13-'MWD Requested Demand'!$C13)</f>
        <v>0</v>
      </c>
      <c r="CI13" s="172">
        <f>MAX(0,'MWD Depletions'!CI13-'MWD Requested Demand'!$C13)</f>
        <v>0</v>
      </c>
      <c r="CJ13" s="172">
        <f>MAX(0,'MWD Depletions'!CJ13-'MWD Requested Demand'!$C13)</f>
        <v>0</v>
      </c>
      <c r="CK13" s="172">
        <f>MAX(0,'MWD Depletions'!CK13-'MWD Requested Demand'!$C13)</f>
        <v>0</v>
      </c>
      <c r="CL13" s="172">
        <f>MAX(0,'MWD Depletions'!CL13-'MWD Requested Demand'!$C13)</f>
        <v>0</v>
      </c>
      <c r="CM13" s="172">
        <f>MAX(0,'MWD Depletions'!CM13-'MWD Requested Demand'!$C13)</f>
        <v>0</v>
      </c>
      <c r="CN13" s="173">
        <f>MAX(0,'MWD Depletions'!CN13-'MWD Requested Demand'!$C13)</f>
        <v>0</v>
      </c>
      <c r="CO13" s="172">
        <f>MAX(0,'MWD Depletions'!CO13-'MWD Requested Demand'!$C13)</f>
        <v>0</v>
      </c>
    </row>
    <row r="14" spans="1:93" s="6" customFormat="1" ht="14.25" thickBot="1" x14ac:dyDescent="0.3">
      <c r="A14" s="12"/>
      <c r="B14" s="13">
        <v>2018</v>
      </c>
      <c r="C14" s="1">
        <f>MAX(0,'MWD Depletions'!C14-'MWD Requested Demand'!$C14)</f>
        <v>0</v>
      </c>
      <c r="D14" s="1">
        <f>MAX(0,'MWD Depletions'!D14-'MWD Requested Demand'!$C14)</f>
        <v>0</v>
      </c>
      <c r="E14" s="172">
        <f>MAX(0,'MWD Depletions'!E14-'MWD Requested Demand'!$C14)</f>
        <v>0</v>
      </c>
      <c r="F14" s="1">
        <f>MAX(0,'MWD Depletions'!F14-'MWD Requested Demand'!$C14)</f>
        <v>0</v>
      </c>
      <c r="G14" s="1">
        <f>MAX(0,'MWD Depletions'!G14-'MWD Requested Demand'!$C14)</f>
        <v>0</v>
      </c>
      <c r="H14" s="1">
        <f>MAX(0,'MWD Depletions'!H14-'MWD Requested Demand'!$C14)</f>
        <v>0</v>
      </c>
      <c r="I14" s="1">
        <f>MAX(0,'MWD Depletions'!I14-'MWD Requested Demand'!$C14)</f>
        <v>0</v>
      </c>
      <c r="J14" s="1">
        <f>MAX(0,'MWD Depletions'!J14-'MWD Requested Demand'!$C14)</f>
        <v>0</v>
      </c>
      <c r="K14" s="172">
        <f>MAX(0,'MWD Depletions'!K14-'MWD Requested Demand'!$C14)</f>
        <v>0</v>
      </c>
      <c r="L14" s="172">
        <f>MAX(0,'MWD Depletions'!L14-'MWD Requested Demand'!$C14)</f>
        <v>0</v>
      </c>
      <c r="M14" s="172">
        <f>MAX(0,'MWD Depletions'!M14-'MWD Requested Demand'!$C14)</f>
        <v>0</v>
      </c>
      <c r="N14" s="149">
        <f>MAX(0,'MWD Depletions'!N14-'MWD Requested Demand'!$C14)</f>
        <v>0</v>
      </c>
      <c r="O14" s="149">
        <f>MAX(0,'MWD Depletions'!O14-'MWD Requested Demand'!$C14)</f>
        <v>0</v>
      </c>
      <c r="P14" s="172">
        <f>MAX(0,'MWD Depletions'!P14-'MWD Requested Demand'!$C14)</f>
        <v>0</v>
      </c>
      <c r="Q14" s="172">
        <f>MAX(0,'MWD Depletions'!Q14-'MWD Requested Demand'!$C14)</f>
        <v>0</v>
      </c>
      <c r="R14" s="172">
        <f>MAX(0,'MWD Depletions'!R14-'MWD Requested Demand'!$C14)</f>
        <v>0</v>
      </c>
      <c r="S14" s="172">
        <f>MAX(0,'MWD Depletions'!S14-'MWD Requested Demand'!$C14)</f>
        <v>0</v>
      </c>
      <c r="T14" s="172">
        <f>MAX(0,'MWD Depletions'!T14-'MWD Requested Demand'!$C14)</f>
        <v>0</v>
      </c>
      <c r="U14" s="172">
        <f>MAX(0,'MWD Depletions'!U14-'MWD Requested Demand'!$C14)</f>
        <v>0</v>
      </c>
      <c r="V14" s="1">
        <f>MAX(0,'MWD Depletions'!V14-'MWD Requested Demand'!$C14)</f>
        <v>0</v>
      </c>
      <c r="W14" s="172">
        <f>MAX(0,'MWD Depletions'!W14-'MWD Requested Demand'!$C14)</f>
        <v>0</v>
      </c>
      <c r="X14" s="172">
        <f>MAX(0,'MWD Depletions'!X14-'MWD Requested Demand'!$C14)</f>
        <v>0</v>
      </c>
      <c r="Y14" s="172">
        <f>MAX(0,'MWD Depletions'!Y14-'MWD Requested Demand'!$C14)</f>
        <v>0</v>
      </c>
      <c r="Z14" s="172">
        <f>MAX(0,'MWD Depletions'!Z14-'MWD Requested Demand'!$C14)</f>
        <v>0</v>
      </c>
      <c r="AA14" s="174">
        <f>MAX(0,'MWD Depletions'!AA14-'MWD Requested Demand'!$C14)</f>
        <v>0</v>
      </c>
      <c r="AB14" s="172">
        <f>MAX(0,'MWD Depletions'!AB14-'MWD Requested Demand'!$C14)</f>
        <v>0</v>
      </c>
      <c r="AC14" s="172">
        <f>MAX(0,'MWD Depletions'!AC14-'MWD Requested Demand'!$C14)</f>
        <v>0</v>
      </c>
      <c r="AD14" s="172">
        <f>MAX(0,'MWD Depletions'!AD14-'MWD Requested Demand'!$C14)</f>
        <v>0</v>
      </c>
      <c r="AE14" s="172">
        <f>MAX(0,'MWD Depletions'!AE14-'MWD Requested Demand'!$C14)</f>
        <v>0</v>
      </c>
      <c r="AF14" s="172">
        <f>MAX(0,'MWD Depletions'!AF14-'MWD Requested Demand'!$C14)</f>
        <v>0</v>
      </c>
      <c r="AG14" s="1">
        <f>MAX(0,'MWD Depletions'!AG14-'MWD Requested Demand'!$C14)</f>
        <v>0</v>
      </c>
      <c r="AH14" s="174">
        <f>MAX(0,'MWD Depletions'!AH14-'MWD Requested Demand'!$C14)</f>
        <v>0</v>
      </c>
      <c r="AI14" s="174">
        <f>MAX(0,'MWD Depletions'!AI14-'MWD Requested Demand'!$C14)</f>
        <v>0</v>
      </c>
      <c r="AJ14" s="174">
        <f>MAX(0,'MWD Depletions'!AJ14-'MWD Requested Demand'!$C14)</f>
        <v>0</v>
      </c>
      <c r="AK14" s="1">
        <f>MAX(0,'MWD Depletions'!AK14-'MWD Requested Demand'!$C14)</f>
        <v>0</v>
      </c>
      <c r="AL14" s="1">
        <f>MAX(0,'MWD Depletions'!AL14-'MWD Requested Demand'!$C14)</f>
        <v>0</v>
      </c>
      <c r="AM14" s="172">
        <f>MAX(0,'MWD Depletions'!AM14-'MWD Requested Demand'!$C14)</f>
        <v>0</v>
      </c>
      <c r="AN14" s="174">
        <f>MAX(0,'MWD Depletions'!AN14-'MWD Requested Demand'!$C14)</f>
        <v>0</v>
      </c>
      <c r="AO14" s="174">
        <f>MAX(0,'MWD Depletions'!AO14-'MWD Requested Demand'!$C14)</f>
        <v>0</v>
      </c>
      <c r="AP14" s="174">
        <f>MAX(0,'MWD Depletions'!AP14-'MWD Requested Demand'!$C14)</f>
        <v>0</v>
      </c>
      <c r="AQ14" s="172">
        <f>MAX(0,'MWD Depletions'!AQ14-'MWD Requested Demand'!$C14)</f>
        <v>0</v>
      </c>
      <c r="AR14" s="174">
        <f>MAX(0,'MWD Depletions'!AR14-'MWD Requested Demand'!$C14)</f>
        <v>0</v>
      </c>
      <c r="AS14" s="172">
        <f>MAX(0,'MWD Depletions'!AS14-'MWD Requested Demand'!$C14)</f>
        <v>0</v>
      </c>
      <c r="AT14" s="172">
        <f>MAX(0,'MWD Depletions'!AT14-'MWD Requested Demand'!$C14)</f>
        <v>0</v>
      </c>
      <c r="AU14" s="174">
        <f>MAX(0,'MWD Depletions'!AU14-'MWD Requested Demand'!$C14)</f>
        <v>0</v>
      </c>
      <c r="AV14" s="172">
        <f>MAX(0,'MWD Depletions'!AV14-'MWD Requested Demand'!$C14)</f>
        <v>0</v>
      </c>
      <c r="AW14" s="172">
        <f>MAX(0,'MWD Depletions'!AW14-'MWD Requested Demand'!$C14)</f>
        <v>0</v>
      </c>
      <c r="AX14" s="172">
        <f>MAX(0,'MWD Depletions'!AX14-'MWD Requested Demand'!$C14)</f>
        <v>0</v>
      </c>
      <c r="AY14" s="172">
        <f>MAX(0,'MWD Depletions'!AY14-'MWD Requested Demand'!$C14)</f>
        <v>0</v>
      </c>
      <c r="AZ14" s="172">
        <f>MAX(0,'MWD Depletions'!AZ14-'MWD Requested Demand'!$C14)</f>
        <v>0</v>
      </c>
      <c r="BA14" s="172">
        <f>MAX(0,'MWD Depletions'!BA14-'MWD Requested Demand'!$C14)</f>
        <v>0</v>
      </c>
      <c r="BB14" s="172">
        <f>MAX(0,'MWD Depletions'!BB14-'MWD Requested Demand'!$C14)</f>
        <v>0</v>
      </c>
      <c r="BC14" s="172">
        <f>MAX(0,'MWD Depletions'!BC14-'MWD Requested Demand'!$C14)</f>
        <v>0</v>
      </c>
      <c r="BD14" s="174">
        <f>MAX(0,'MWD Depletions'!BD14-'MWD Requested Demand'!$C14)</f>
        <v>0</v>
      </c>
      <c r="BE14" s="174">
        <f>MAX(0,'MWD Depletions'!BE14-'MWD Requested Demand'!$C14)</f>
        <v>0</v>
      </c>
      <c r="BF14" s="174">
        <f>MAX(0,'MWD Depletions'!BF14-'MWD Requested Demand'!$C14)</f>
        <v>0</v>
      </c>
      <c r="BG14" s="1">
        <f>MAX(0,'MWD Depletions'!BG14-'MWD Requested Demand'!$C14)</f>
        <v>0</v>
      </c>
      <c r="BH14" s="1">
        <f>MAX(0,'MWD Depletions'!BH14-'MWD Requested Demand'!$C14)</f>
        <v>0</v>
      </c>
      <c r="BI14" s="172">
        <f>MAX(0,'MWD Depletions'!BI14-'MWD Requested Demand'!$C14)</f>
        <v>0</v>
      </c>
      <c r="BJ14" s="1">
        <f>MAX(0,'MWD Depletions'!BJ14-'MWD Requested Demand'!$C14)</f>
        <v>0</v>
      </c>
      <c r="BK14" s="148">
        <f>MAX(0,'MWD Depletions'!BK14-'MWD Requested Demand'!$C14)</f>
        <v>250000</v>
      </c>
      <c r="BL14" s="175">
        <f>MAX(0,'MWD Depletions'!BL14-'MWD Requested Demand'!$C14)</f>
        <v>375061</v>
      </c>
      <c r="BM14" s="148">
        <f>MAX(0,'MWD Depletions'!BM14-'MWD Requested Demand'!$C14)</f>
        <v>250000</v>
      </c>
      <c r="BN14" s="148">
        <f>MAX(0,'MWD Depletions'!BN14-'MWD Requested Demand'!$C14)</f>
        <v>250000</v>
      </c>
      <c r="BO14" s="1">
        <f>MAX(0,'MWD Depletions'!BO14-'MWD Requested Demand'!$C14)</f>
        <v>0</v>
      </c>
      <c r="BP14" s="172">
        <f>MAX(0,'MWD Depletions'!BP14-'MWD Requested Demand'!$C14)</f>
        <v>0</v>
      </c>
      <c r="BQ14" s="174">
        <f>MAX(0,'MWD Depletions'!BQ14-'MWD Requested Demand'!$C14)</f>
        <v>0</v>
      </c>
      <c r="BR14" s="174">
        <f>MAX(0,'MWD Depletions'!BR14-'MWD Requested Demand'!$C14)</f>
        <v>0</v>
      </c>
      <c r="BS14" s="174">
        <f>MAX(0,'MWD Depletions'!BS14-'MWD Requested Demand'!$C14)</f>
        <v>0</v>
      </c>
      <c r="BT14" s="1">
        <f>MAX(0,'MWD Depletions'!BT14-'MWD Requested Demand'!$C14)</f>
        <v>0</v>
      </c>
      <c r="BU14" s="1">
        <f>MAX(0,'MWD Depletions'!BU14-'MWD Requested Demand'!$C14)</f>
        <v>0</v>
      </c>
      <c r="BV14" s="1">
        <f>MAX(0,'MWD Depletions'!BV14-'MWD Requested Demand'!$C14)</f>
        <v>0</v>
      </c>
      <c r="BW14" s="172">
        <f>MAX(0,'MWD Depletions'!BW14-'MWD Requested Demand'!$C14)</f>
        <v>0</v>
      </c>
      <c r="BX14" s="1">
        <f>MAX(0,'MWD Depletions'!BX14-'MWD Requested Demand'!$C14)</f>
        <v>0</v>
      </c>
      <c r="BY14" s="1">
        <f>MAX(0,'MWD Depletions'!BY14-'MWD Requested Demand'!$C14)</f>
        <v>0</v>
      </c>
      <c r="BZ14" s="1">
        <f>MAX(0,'MWD Depletions'!BZ14-'MWD Requested Demand'!$C14)</f>
        <v>0</v>
      </c>
      <c r="CA14" s="172">
        <f>MAX(0,'MWD Depletions'!CA14-'MWD Requested Demand'!$C14)</f>
        <v>0</v>
      </c>
      <c r="CB14" s="172">
        <f>MAX(0,'MWD Depletions'!CB14-'MWD Requested Demand'!$C14)</f>
        <v>0</v>
      </c>
      <c r="CC14" s="174">
        <f>MAX(0,'MWD Depletions'!CC14-'MWD Requested Demand'!$C14)</f>
        <v>0</v>
      </c>
      <c r="CD14" s="149">
        <f>MAX(0,'MWD Depletions'!CD14-'MWD Requested Demand'!$C14)</f>
        <v>0</v>
      </c>
      <c r="CE14" s="149">
        <f>MAX(0,'MWD Depletions'!CE14-'MWD Requested Demand'!$C14)</f>
        <v>0</v>
      </c>
      <c r="CF14" s="172">
        <f>MAX(0,'MWD Depletions'!CF14-'MWD Requested Demand'!$C14)</f>
        <v>0</v>
      </c>
      <c r="CG14" s="172">
        <f>MAX(0,'MWD Depletions'!CG14-'MWD Requested Demand'!$C14)</f>
        <v>0</v>
      </c>
      <c r="CH14" s="172">
        <f>MAX(0,'MWD Depletions'!CH14-'MWD Requested Demand'!$C14)</f>
        <v>0</v>
      </c>
      <c r="CI14" s="174">
        <f>MAX(0,'MWD Depletions'!CI14-'MWD Requested Demand'!$C14)</f>
        <v>0</v>
      </c>
      <c r="CJ14" s="172">
        <f>MAX(0,'MWD Depletions'!CJ14-'MWD Requested Demand'!$C14)</f>
        <v>0</v>
      </c>
      <c r="CK14" s="172">
        <f>MAX(0,'MWD Depletions'!CK14-'MWD Requested Demand'!$C14)</f>
        <v>0</v>
      </c>
      <c r="CL14" s="172">
        <f>MAX(0,'MWD Depletions'!CL14-'MWD Requested Demand'!$C14)</f>
        <v>0</v>
      </c>
      <c r="CM14" s="173">
        <f>MAX(0,'MWD Depletions'!CM14-'MWD Requested Demand'!$C14)</f>
        <v>0</v>
      </c>
      <c r="CN14" s="1">
        <f>MAX(0,'MWD Depletions'!CN14-'MWD Requested Demand'!$C14)</f>
        <v>0</v>
      </c>
      <c r="CO14" s="172">
        <f>MAX(0,'MWD Depletions'!CO14-'MWD Requested Demand'!$C14)</f>
        <v>0</v>
      </c>
    </row>
    <row r="15" spans="1:93" s="6" customFormat="1" ht="14.25" thickBot="1" x14ac:dyDescent="0.3">
      <c r="A15" s="12"/>
      <c r="B15" s="13">
        <v>2019</v>
      </c>
      <c r="C15" s="1">
        <f>MAX(0,'MWD Depletions'!C15-'MWD Requested Demand'!$C15)</f>
        <v>0</v>
      </c>
      <c r="D15" s="1">
        <f>MAX(0,'MWD Depletions'!D15-'MWD Requested Demand'!$C15)</f>
        <v>0</v>
      </c>
      <c r="E15" s="1">
        <f>MAX(0,'MWD Depletions'!E15-'MWD Requested Demand'!$C15)</f>
        <v>0</v>
      </c>
      <c r="F15" s="1">
        <f>MAX(0,'MWD Depletions'!F15-'MWD Requested Demand'!$C15)</f>
        <v>0</v>
      </c>
      <c r="G15" s="1">
        <f>MAX(0,'MWD Depletions'!G15-'MWD Requested Demand'!$C15)</f>
        <v>0</v>
      </c>
      <c r="H15" s="1">
        <f>MAX(0,'MWD Depletions'!H15-'MWD Requested Demand'!$C15)</f>
        <v>0</v>
      </c>
      <c r="I15" s="1">
        <f>MAX(0,'MWD Depletions'!I15-'MWD Requested Demand'!$C15)</f>
        <v>0</v>
      </c>
      <c r="J15" s="1">
        <f>MAX(0,'MWD Depletions'!J15-'MWD Requested Demand'!$C15)</f>
        <v>0</v>
      </c>
      <c r="K15" s="172">
        <f>MAX(0,'MWD Depletions'!K15-'MWD Requested Demand'!$C15)</f>
        <v>0</v>
      </c>
      <c r="L15" s="174">
        <f>MAX(0,'MWD Depletions'!L15-'MWD Requested Demand'!$C15)</f>
        <v>0</v>
      </c>
      <c r="M15" s="174">
        <f>MAX(0,'MWD Depletions'!M15-'MWD Requested Demand'!$C15)</f>
        <v>0</v>
      </c>
      <c r="N15" s="149">
        <f>MAX(0,'MWD Depletions'!N15-'MWD Requested Demand'!$C15)</f>
        <v>0</v>
      </c>
      <c r="O15" s="149">
        <f>MAX(0,'MWD Depletions'!O15-'MWD Requested Demand'!$C15)</f>
        <v>0</v>
      </c>
      <c r="P15" s="172">
        <f>MAX(0,'MWD Depletions'!P15-'MWD Requested Demand'!$C15)</f>
        <v>0</v>
      </c>
      <c r="Q15" s="172">
        <f>MAX(0,'MWD Depletions'!Q15-'MWD Requested Demand'!$C15)</f>
        <v>0</v>
      </c>
      <c r="R15" s="172">
        <f>MAX(0,'MWD Depletions'!R15-'MWD Requested Demand'!$C15)</f>
        <v>0</v>
      </c>
      <c r="S15" s="172">
        <f>MAX(0,'MWD Depletions'!S15-'MWD Requested Demand'!$C15)</f>
        <v>0</v>
      </c>
      <c r="T15" s="172">
        <f>MAX(0,'MWD Depletions'!T15-'MWD Requested Demand'!$C15)</f>
        <v>0</v>
      </c>
      <c r="U15" s="172">
        <f>MAX(0,'MWD Depletions'!U15-'MWD Requested Demand'!$C15)</f>
        <v>0</v>
      </c>
      <c r="V15" s="1">
        <f>MAX(0,'MWD Depletions'!V15-'MWD Requested Demand'!$C15)</f>
        <v>0</v>
      </c>
      <c r="W15" s="172">
        <f>MAX(0,'MWD Depletions'!W15-'MWD Requested Demand'!$C15)</f>
        <v>0</v>
      </c>
      <c r="X15" s="172">
        <f>MAX(0,'MWD Depletions'!X15-'MWD Requested Demand'!$C15)</f>
        <v>0</v>
      </c>
      <c r="Y15" s="172">
        <f>MAX(0,'MWD Depletions'!Y15-'MWD Requested Demand'!$C15)</f>
        <v>0</v>
      </c>
      <c r="Z15" s="174">
        <f>MAX(0,'MWD Depletions'!Z15-'MWD Requested Demand'!$C15)</f>
        <v>0</v>
      </c>
      <c r="AA15" s="174">
        <f>MAX(0,'MWD Depletions'!AA15-'MWD Requested Demand'!$C15)</f>
        <v>0</v>
      </c>
      <c r="AB15" s="172">
        <f>MAX(0,'MWD Depletions'!AB15-'MWD Requested Demand'!$C15)</f>
        <v>0</v>
      </c>
      <c r="AC15" s="172">
        <f>MAX(0,'MWD Depletions'!AC15-'MWD Requested Demand'!$C15)</f>
        <v>0</v>
      </c>
      <c r="AD15" s="172">
        <f>MAX(0,'MWD Depletions'!AD15-'MWD Requested Demand'!$C15)</f>
        <v>0</v>
      </c>
      <c r="AE15" s="172">
        <f>MAX(0,'MWD Depletions'!AE15-'MWD Requested Demand'!$C15)</f>
        <v>0</v>
      </c>
      <c r="AF15" s="172">
        <f>MAX(0,'MWD Depletions'!AF15-'MWD Requested Demand'!$C15)</f>
        <v>0</v>
      </c>
      <c r="AG15" s="172">
        <f>MAX(0,'MWD Depletions'!AG15-'MWD Requested Demand'!$C15)</f>
        <v>0</v>
      </c>
      <c r="AH15" s="149">
        <f>MAX(0,'MWD Depletions'!AH15-'MWD Requested Demand'!$C15)</f>
        <v>0</v>
      </c>
      <c r="AI15" s="174">
        <f>MAX(0,'MWD Depletions'!AI15-'MWD Requested Demand'!$C15)</f>
        <v>0</v>
      </c>
      <c r="AJ15" s="172">
        <f>MAX(0,'MWD Depletions'!AJ15-'MWD Requested Demand'!$C15)</f>
        <v>0</v>
      </c>
      <c r="AK15" s="172">
        <f>MAX(0,'MWD Depletions'!AK15-'MWD Requested Demand'!$C15)</f>
        <v>0</v>
      </c>
      <c r="AL15" s="1">
        <f>MAX(0,'MWD Depletions'!AL15-'MWD Requested Demand'!$C15)</f>
        <v>0</v>
      </c>
      <c r="AM15" s="174">
        <f>MAX(0,'MWD Depletions'!AM15-'MWD Requested Demand'!$C15)</f>
        <v>0</v>
      </c>
      <c r="AN15" s="174">
        <f>MAX(0,'MWD Depletions'!AN15-'MWD Requested Demand'!$C15)</f>
        <v>0</v>
      </c>
      <c r="AO15" s="174">
        <f>MAX(0,'MWD Depletions'!AO15-'MWD Requested Demand'!$C15)</f>
        <v>0</v>
      </c>
      <c r="AP15" s="174">
        <f>MAX(0,'MWD Depletions'!AP15-'MWD Requested Demand'!$C15)</f>
        <v>0</v>
      </c>
      <c r="AQ15" s="174">
        <f>MAX(0,'MWD Depletions'!AQ15-'MWD Requested Demand'!$C15)</f>
        <v>0</v>
      </c>
      <c r="AR15" s="174">
        <f>MAX(0,'MWD Depletions'!AR15-'MWD Requested Demand'!$C15)</f>
        <v>0</v>
      </c>
      <c r="AS15" s="172">
        <f>MAX(0,'MWD Depletions'!AS15-'MWD Requested Demand'!$C15)</f>
        <v>0</v>
      </c>
      <c r="AT15" s="172">
        <f>MAX(0,'MWD Depletions'!AT15-'MWD Requested Demand'!$C15)</f>
        <v>0</v>
      </c>
      <c r="AU15" s="174">
        <f>MAX(0,'MWD Depletions'!AU15-'MWD Requested Demand'!$C15)</f>
        <v>0</v>
      </c>
      <c r="AV15" s="172">
        <f>MAX(0,'MWD Depletions'!AV15-'MWD Requested Demand'!$C15)</f>
        <v>0</v>
      </c>
      <c r="AW15" s="172">
        <f>MAX(0,'MWD Depletions'!AW15-'MWD Requested Demand'!$C15)</f>
        <v>0</v>
      </c>
      <c r="AX15" s="172">
        <f>MAX(0,'MWD Depletions'!AX15-'MWD Requested Demand'!$C15)</f>
        <v>0</v>
      </c>
      <c r="AY15" s="172">
        <f>MAX(0,'MWD Depletions'!AY15-'MWD Requested Demand'!$C15)</f>
        <v>0</v>
      </c>
      <c r="AZ15" s="172">
        <f>MAX(0,'MWD Depletions'!AZ15-'MWD Requested Demand'!$C15)</f>
        <v>0</v>
      </c>
      <c r="BA15" s="172">
        <f>MAX(0,'MWD Depletions'!BA15-'MWD Requested Demand'!$C15)</f>
        <v>0</v>
      </c>
      <c r="BB15" s="172">
        <f>MAX(0,'MWD Depletions'!BB15-'MWD Requested Demand'!$C15)</f>
        <v>0</v>
      </c>
      <c r="BC15" s="174">
        <f>MAX(0,'MWD Depletions'!BC15-'MWD Requested Demand'!$C15)</f>
        <v>0</v>
      </c>
      <c r="BD15" s="174">
        <f>MAX(0,'MWD Depletions'!BD15-'MWD Requested Demand'!$C15)</f>
        <v>0</v>
      </c>
      <c r="BE15" s="174">
        <f>MAX(0,'MWD Depletions'!BE15-'MWD Requested Demand'!$C15)</f>
        <v>0</v>
      </c>
      <c r="BF15" s="172">
        <f>MAX(0,'MWD Depletions'!BF15-'MWD Requested Demand'!$C15)</f>
        <v>0</v>
      </c>
      <c r="BG15" s="1">
        <f>MAX(0,'MWD Depletions'!BG15-'MWD Requested Demand'!$C15)</f>
        <v>0</v>
      </c>
      <c r="BH15" s="1">
        <f>MAX(0,'MWD Depletions'!BH15-'MWD Requested Demand'!$C15)</f>
        <v>0</v>
      </c>
      <c r="BI15" s="1">
        <f>MAX(0,'MWD Depletions'!BI15-'MWD Requested Demand'!$C15)</f>
        <v>0</v>
      </c>
      <c r="BJ15" s="148">
        <f>MAX(0,'MWD Depletions'!BJ15-'MWD Requested Demand'!$C15)</f>
        <v>250000</v>
      </c>
      <c r="BK15" s="176">
        <f>MAX(0,'MWD Depletions'!BK15-'MWD Requested Demand'!$C15)</f>
        <v>435623</v>
      </c>
      <c r="BL15" s="176">
        <f>MAX(0,'MWD Depletions'!BL15-'MWD Requested Demand'!$C15)</f>
        <v>435623</v>
      </c>
      <c r="BM15" s="148">
        <f>MAX(0,'MWD Depletions'!BM15-'MWD Requested Demand'!$C15)</f>
        <v>250000</v>
      </c>
      <c r="BN15" s="148">
        <f>MAX(0,'MWD Depletions'!BN15-'MWD Requested Demand'!$C15)</f>
        <v>250000</v>
      </c>
      <c r="BO15" s="1">
        <f>MAX(0,'MWD Depletions'!BO15-'MWD Requested Demand'!$C15)</f>
        <v>0</v>
      </c>
      <c r="BP15" s="174">
        <f>MAX(0,'MWD Depletions'!BP15-'MWD Requested Demand'!$C15)</f>
        <v>0</v>
      </c>
      <c r="BQ15" s="149">
        <f>MAX(0,'MWD Depletions'!BQ15-'MWD Requested Demand'!$C15)</f>
        <v>0</v>
      </c>
      <c r="BR15" s="149">
        <f>MAX(0,'MWD Depletions'!BR15-'MWD Requested Demand'!$C15)</f>
        <v>0</v>
      </c>
      <c r="BS15" s="172">
        <f>MAX(0,'MWD Depletions'!BS15-'MWD Requested Demand'!$C15)</f>
        <v>0</v>
      </c>
      <c r="BT15" s="172">
        <f>MAX(0,'MWD Depletions'!BT15-'MWD Requested Demand'!$C15)</f>
        <v>0</v>
      </c>
      <c r="BU15" s="1">
        <f>MAX(0,'MWD Depletions'!BU15-'MWD Requested Demand'!$C15)</f>
        <v>0</v>
      </c>
      <c r="BV15" s="1">
        <f>MAX(0,'MWD Depletions'!BV15-'MWD Requested Demand'!$C15)</f>
        <v>0</v>
      </c>
      <c r="BW15" s="172">
        <f>MAX(0,'MWD Depletions'!BW15-'MWD Requested Demand'!$C15)</f>
        <v>0</v>
      </c>
      <c r="BX15" s="148">
        <f>MAX(0,'MWD Depletions'!BX15-'MWD Requested Demand'!$C15)</f>
        <v>250000</v>
      </c>
      <c r="BY15" s="1">
        <f>MAX(0,'MWD Depletions'!BY15-'MWD Requested Demand'!$C15)</f>
        <v>0</v>
      </c>
      <c r="BZ15" s="1">
        <f>MAX(0,'MWD Depletions'!BZ15-'MWD Requested Demand'!$C15)</f>
        <v>0</v>
      </c>
      <c r="CA15" s="172">
        <f>MAX(0,'MWD Depletions'!CA15-'MWD Requested Demand'!$C15)</f>
        <v>0</v>
      </c>
      <c r="CB15" s="174">
        <f>MAX(0,'MWD Depletions'!CB15-'MWD Requested Demand'!$C15)</f>
        <v>0</v>
      </c>
      <c r="CC15" s="149">
        <f>MAX(0,'MWD Depletions'!CC15-'MWD Requested Demand'!$C15)</f>
        <v>0</v>
      </c>
      <c r="CD15" s="149">
        <f>MAX(0,'MWD Depletions'!CD15-'MWD Requested Demand'!$C15)</f>
        <v>0</v>
      </c>
      <c r="CE15" s="174">
        <f>MAX(0,'MWD Depletions'!CE15-'MWD Requested Demand'!$C15)</f>
        <v>0</v>
      </c>
      <c r="CF15" s="174">
        <f>MAX(0,'MWD Depletions'!CF15-'MWD Requested Demand'!$C15)</f>
        <v>0</v>
      </c>
      <c r="CG15" s="172">
        <f>MAX(0,'MWD Depletions'!CG15-'MWD Requested Demand'!$C15)</f>
        <v>0</v>
      </c>
      <c r="CH15" s="172">
        <f>MAX(0,'MWD Depletions'!CH15-'MWD Requested Demand'!$C15)</f>
        <v>0</v>
      </c>
      <c r="CI15" s="174">
        <f>MAX(0,'MWD Depletions'!CI15-'MWD Requested Demand'!$C15)</f>
        <v>0</v>
      </c>
      <c r="CJ15" s="172">
        <f>MAX(0,'MWD Depletions'!CJ15-'MWD Requested Demand'!$C15)</f>
        <v>0</v>
      </c>
      <c r="CK15" s="172">
        <f>MAX(0,'MWD Depletions'!CK15-'MWD Requested Demand'!$C15)</f>
        <v>0</v>
      </c>
      <c r="CL15" s="173">
        <f>MAX(0,'MWD Depletions'!CL15-'MWD Requested Demand'!$C15)</f>
        <v>0</v>
      </c>
      <c r="CM15" s="1">
        <f>MAX(0,'MWD Depletions'!CM15-'MWD Requested Demand'!$C15)</f>
        <v>0</v>
      </c>
      <c r="CN15" s="1">
        <f>MAX(0,'MWD Depletions'!CN15-'MWD Requested Demand'!$C15)</f>
        <v>0</v>
      </c>
      <c r="CO15" s="1">
        <f>MAX(0,'MWD Depletions'!CO15-'MWD Requested Demand'!$C15)</f>
        <v>0</v>
      </c>
    </row>
    <row r="16" spans="1:93" s="6" customFormat="1" ht="14.25" thickBot="1" x14ac:dyDescent="0.3">
      <c r="A16" s="12"/>
      <c r="B16" s="13">
        <v>2020</v>
      </c>
      <c r="C16" s="1">
        <f>MAX(0,'MWD Depletions'!C16-'MWD Requested Demand'!$C16)</f>
        <v>0</v>
      </c>
      <c r="D16" s="1">
        <f>MAX(0,'MWD Depletions'!D16-'MWD Requested Demand'!$C16)</f>
        <v>0</v>
      </c>
      <c r="E16" s="1">
        <f>MAX(0,'MWD Depletions'!E16-'MWD Requested Demand'!$C16)</f>
        <v>0</v>
      </c>
      <c r="F16" s="1">
        <f>MAX(0,'MWD Depletions'!F16-'MWD Requested Demand'!$C16)</f>
        <v>0</v>
      </c>
      <c r="G16" s="1">
        <f>MAX(0,'MWD Depletions'!G16-'MWD Requested Demand'!$C16)</f>
        <v>0</v>
      </c>
      <c r="H16" s="1">
        <f>MAX(0,'MWD Depletions'!H16-'MWD Requested Demand'!$C16)</f>
        <v>0</v>
      </c>
      <c r="I16" s="1">
        <f>MAX(0,'MWD Depletions'!I16-'MWD Requested Demand'!$C16)</f>
        <v>0</v>
      </c>
      <c r="J16" s="1">
        <f>MAX(0,'MWD Depletions'!J16-'MWD Requested Demand'!$C16)</f>
        <v>0</v>
      </c>
      <c r="K16" s="174">
        <f>MAX(0,'MWD Depletions'!K16-'MWD Requested Demand'!$C16)</f>
        <v>0</v>
      </c>
      <c r="L16" s="149">
        <f>MAX(0,'MWD Depletions'!L16-'MWD Requested Demand'!$C16)</f>
        <v>0</v>
      </c>
      <c r="M16" s="149">
        <f>MAX(0,'MWD Depletions'!M16-'MWD Requested Demand'!$C16)</f>
        <v>0</v>
      </c>
      <c r="N16" s="149">
        <f>MAX(0,'MWD Depletions'!N16-'MWD Requested Demand'!$C16)</f>
        <v>0</v>
      </c>
      <c r="O16" s="149">
        <f>MAX(0,'MWD Depletions'!O16-'MWD Requested Demand'!$C16)</f>
        <v>0</v>
      </c>
      <c r="P16" s="172">
        <f>MAX(0,'MWD Depletions'!P16-'MWD Requested Demand'!$C16)</f>
        <v>0</v>
      </c>
      <c r="Q16" s="172">
        <f>MAX(0,'MWD Depletions'!Q16-'MWD Requested Demand'!$C16)</f>
        <v>0</v>
      </c>
      <c r="R16" s="172">
        <f>MAX(0,'MWD Depletions'!R16-'MWD Requested Demand'!$C16)</f>
        <v>0</v>
      </c>
      <c r="S16" s="1">
        <f>MAX(0,'MWD Depletions'!S16-'MWD Requested Demand'!$C16)</f>
        <v>0</v>
      </c>
      <c r="T16" s="174">
        <f>MAX(0,'MWD Depletions'!T16-'MWD Requested Demand'!$C16)</f>
        <v>0</v>
      </c>
      <c r="U16" s="1">
        <f>MAX(0,'MWD Depletions'!U16-'MWD Requested Demand'!$C16)</f>
        <v>0</v>
      </c>
      <c r="V16" s="1">
        <f>MAX(0,'MWD Depletions'!V16-'MWD Requested Demand'!$C16)</f>
        <v>0</v>
      </c>
      <c r="W16" s="172">
        <f>MAX(0,'MWD Depletions'!W16-'MWD Requested Demand'!$C16)</f>
        <v>0</v>
      </c>
      <c r="X16" s="174">
        <f>MAX(0,'MWD Depletions'!X16-'MWD Requested Demand'!$C16)</f>
        <v>0</v>
      </c>
      <c r="Y16" s="172">
        <f>MAX(0,'MWD Depletions'!Y16-'MWD Requested Demand'!$C16)</f>
        <v>0</v>
      </c>
      <c r="Z16" s="174">
        <f>MAX(0,'MWD Depletions'!Z16-'MWD Requested Demand'!$C16)</f>
        <v>0</v>
      </c>
      <c r="AA16" s="174">
        <f>MAX(0,'MWD Depletions'!AA16-'MWD Requested Demand'!$C16)</f>
        <v>0</v>
      </c>
      <c r="AB16" s="172">
        <f>MAX(0,'MWD Depletions'!AB16-'MWD Requested Demand'!$C16)</f>
        <v>0</v>
      </c>
      <c r="AC16" s="172">
        <f>MAX(0,'MWD Depletions'!AC16-'MWD Requested Demand'!$C16)</f>
        <v>0</v>
      </c>
      <c r="AD16" s="172">
        <f>MAX(0,'MWD Depletions'!AD16-'MWD Requested Demand'!$C16)</f>
        <v>0</v>
      </c>
      <c r="AE16" s="172">
        <f>MAX(0,'MWD Depletions'!AE16-'MWD Requested Demand'!$C16)</f>
        <v>0</v>
      </c>
      <c r="AF16" s="172">
        <f>MAX(0,'MWD Depletions'!AF16-'MWD Requested Demand'!$C16)</f>
        <v>0</v>
      </c>
      <c r="AG16" s="174">
        <f>MAX(0,'MWD Depletions'!AG16-'MWD Requested Demand'!$C16)</f>
        <v>0</v>
      </c>
      <c r="AH16" s="149">
        <f>MAX(0,'MWD Depletions'!AH16-'MWD Requested Demand'!$C16)</f>
        <v>0</v>
      </c>
      <c r="AI16" s="172">
        <f>MAX(0,'MWD Depletions'!AI16-'MWD Requested Demand'!$C16)</f>
        <v>0</v>
      </c>
      <c r="AJ16" s="172">
        <f>MAX(0,'MWD Depletions'!AJ16-'MWD Requested Demand'!$C16)</f>
        <v>0</v>
      </c>
      <c r="AK16" s="172">
        <f>MAX(0,'MWD Depletions'!AK16-'MWD Requested Demand'!$C16)</f>
        <v>0</v>
      </c>
      <c r="AL16" s="172">
        <f>MAX(0,'MWD Depletions'!AL16-'MWD Requested Demand'!$C16)</f>
        <v>0</v>
      </c>
      <c r="AM16" s="149">
        <f>MAX(0,'MWD Depletions'!AM16-'MWD Requested Demand'!$C16)</f>
        <v>0</v>
      </c>
      <c r="AN16" s="149">
        <f>MAX(0,'MWD Depletions'!AN16-'MWD Requested Demand'!$C16)</f>
        <v>0</v>
      </c>
      <c r="AO16" s="149">
        <f>MAX(0,'MWD Depletions'!AO16-'MWD Requested Demand'!$C16)</f>
        <v>0</v>
      </c>
      <c r="AP16" s="174">
        <f>MAX(0,'MWD Depletions'!AP16-'MWD Requested Demand'!$C16)</f>
        <v>0</v>
      </c>
      <c r="AQ16" s="172">
        <f>MAX(0,'MWD Depletions'!AQ16-'MWD Requested Demand'!$C16)</f>
        <v>0</v>
      </c>
      <c r="AR16" s="174">
        <f>MAX(0,'MWD Depletions'!AR16-'MWD Requested Demand'!$C16)</f>
        <v>0</v>
      </c>
      <c r="AS16" s="174">
        <f>MAX(0,'MWD Depletions'!AS16-'MWD Requested Demand'!$C16)</f>
        <v>0</v>
      </c>
      <c r="AT16" s="1">
        <f>MAX(0,'MWD Depletions'!AT16-'MWD Requested Demand'!$C16)</f>
        <v>0</v>
      </c>
      <c r="AU16" s="174">
        <f>MAX(0,'MWD Depletions'!AU16-'MWD Requested Demand'!$C16)</f>
        <v>0</v>
      </c>
      <c r="AV16" s="172">
        <f>MAX(0,'MWD Depletions'!AV16-'MWD Requested Demand'!$C16)</f>
        <v>0</v>
      </c>
      <c r="AW16" s="172">
        <f>MAX(0,'MWD Depletions'!AW16-'MWD Requested Demand'!$C16)</f>
        <v>0</v>
      </c>
      <c r="AX16" s="172">
        <f>MAX(0,'MWD Depletions'!AX16-'MWD Requested Demand'!$C16)</f>
        <v>0</v>
      </c>
      <c r="AY16" s="172">
        <f>MAX(0,'MWD Depletions'!AY16-'MWD Requested Demand'!$C16)</f>
        <v>0</v>
      </c>
      <c r="AZ16" s="172">
        <f>MAX(0,'MWD Depletions'!AZ16-'MWD Requested Demand'!$C16)</f>
        <v>0</v>
      </c>
      <c r="BA16" s="172">
        <f>MAX(0,'MWD Depletions'!BA16-'MWD Requested Demand'!$C16)</f>
        <v>0</v>
      </c>
      <c r="BB16" s="174">
        <f>MAX(0,'MWD Depletions'!BB16-'MWD Requested Demand'!$C16)</f>
        <v>0</v>
      </c>
      <c r="BC16" s="174">
        <f>MAX(0,'MWD Depletions'!BC16-'MWD Requested Demand'!$C16)</f>
        <v>0</v>
      </c>
      <c r="BD16" s="174">
        <f>MAX(0,'MWD Depletions'!BD16-'MWD Requested Demand'!$C16)</f>
        <v>0</v>
      </c>
      <c r="BE16" s="174">
        <f>MAX(0,'MWD Depletions'!BE16-'MWD Requested Demand'!$C16)</f>
        <v>0</v>
      </c>
      <c r="BF16" s="172">
        <f>MAX(0,'MWD Depletions'!BF16-'MWD Requested Demand'!$C16)</f>
        <v>0</v>
      </c>
      <c r="BG16" s="1">
        <f>MAX(0,'MWD Depletions'!BG16-'MWD Requested Demand'!$C16)</f>
        <v>0</v>
      </c>
      <c r="BH16" s="1">
        <f>MAX(0,'MWD Depletions'!BH16-'MWD Requested Demand'!$C16)</f>
        <v>0</v>
      </c>
      <c r="BI16" s="148">
        <f>MAX(0,'MWD Depletions'!BI16-'MWD Requested Demand'!$C16)</f>
        <v>250000</v>
      </c>
      <c r="BJ16" s="175">
        <f>MAX(0,'MWD Depletions'!BJ16-'MWD Requested Demand'!$C16)</f>
        <v>274500</v>
      </c>
      <c r="BK16" s="176">
        <f>MAX(0,'MWD Depletions'!BK16-'MWD Requested Demand'!$C16)</f>
        <v>403123</v>
      </c>
      <c r="BL16" s="148">
        <f>MAX(0,'MWD Depletions'!BL16-'MWD Requested Demand'!$C16)</f>
        <v>250000</v>
      </c>
      <c r="BM16" s="148">
        <f>MAX(0,'MWD Depletions'!BM16-'MWD Requested Demand'!$C16)</f>
        <v>250000</v>
      </c>
      <c r="BN16" s="1">
        <f>MAX(0,'MWD Depletions'!BN16-'MWD Requested Demand'!$C16)</f>
        <v>0</v>
      </c>
      <c r="BO16" s="172">
        <f>MAX(0,'MWD Depletions'!BO16-'MWD Requested Demand'!$C16)</f>
        <v>0</v>
      </c>
      <c r="BP16" s="174">
        <f>MAX(0,'MWD Depletions'!BP16-'MWD Requested Demand'!$C16)</f>
        <v>0</v>
      </c>
      <c r="BQ16" s="149">
        <f>MAX(0,'MWD Depletions'!BQ16-'MWD Requested Demand'!$C16)</f>
        <v>0</v>
      </c>
      <c r="BR16" s="172">
        <f>MAX(0,'MWD Depletions'!BR16-'MWD Requested Demand'!$C16)</f>
        <v>0</v>
      </c>
      <c r="BS16" s="174">
        <f>MAX(0,'MWD Depletions'!BS16-'MWD Requested Demand'!$C16)</f>
        <v>0</v>
      </c>
      <c r="BT16" s="1">
        <f>MAX(0,'MWD Depletions'!BT16-'MWD Requested Demand'!$C16)</f>
        <v>0</v>
      </c>
      <c r="BU16" s="1">
        <f>MAX(0,'MWD Depletions'!BU16-'MWD Requested Demand'!$C16)</f>
        <v>0</v>
      </c>
      <c r="BV16" s="1">
        <f>MAX(0,'MWD Depletions'!BV16-'MWD Requested Demand'!$C16)</f>
        <v>0</v>
      </c>
      <c r="BW16" s="1">
        <f>MAX(0,'MWD Depletions'!BW16-'MWD Requested Demand'!$C16)</f>
        <v>0</v>
      </c>
      <c r="BX16" s="148">
        <f>MAX(0,'MWD Depletions'!BX16-'MWD Requested Demand'!$C16)</f>
        <v>250000</v>
      </c>
      <c r="BY16" s="1">
        <f>MAX(0,'MWD Depletions'!BY16-'MWD Requested Demand'!$C16)</f>
        <v>0</v>
      </c>
      <c r="BZ16" s="1">
        <f>MAX(0,'MWD Depletions'!BZ16-'MWD Requested Demand'!$C16)</f>
        <v>0</v>
      </c>
      <c r="CA16" s="174">
        <f>MAX(0,'MWD Depletions'!CA16-'MWD Requested Demand'!$C16)</f>
        <v>0</v>
      </c>
      <c r="CB16" s="149">
        <f>MAX(0,'MWD Depletions'!CB16-'MWD Requested Demand'!$C16)</f>
        <v>0</v>
      </c>
      <c r="CC16" s="149">
        <f>MAX(0,'MWD Depletions'!CC16-'MWD Requested Demand'!$C16)</f>
        <v>0</v>
      </c>
      <c r="CD16" s="149">
        <f>MAX(0,'MWD Depletions'!CD16-'MWD Requested Demand'!$C16)</f>
        <v>0</v>
      </c>
      <c r="CE16" s="149">
        <f>MAX(0,'MWD Depletions'!CE16-'MWD Requested Demand'!$C16)</f>
        <v>0</v>
      </c>
      <c r="CF16" s="174">
        <f>MAX(0,'MWD Depletions'!CF16-'MWD Requested Demand'!$C16)</f>
        <v>0</v>
      </c>
      <c r="CG16" s="174">
        <f>MAX(0,'MWD Depletions'!CG16-'MWD Requested Demand'!$C16)</f>
        <v>0</v>
      </c>
      <c r="CH16" s="172">
        <f>MAX(0,'MWD Depletions'!CH16-'MWD Requested Demand'!$C16)</f>
        <v>0</v>
      </c>
      <c r="CI16" s="174">
        <f>MAX(0,'MWD Depletions'!CI16-'MWD Requested Demand'!$C16)</f>
        <v>0</v>
      </c>
      <c r="CJ16" s="172">
        <f>MAX(0,'MWD Depletions'!CJ16-'MWD Requested Demand'!$C16)</f>
        <v>0</v>
      </c>
      <c r="CK16" s="173">
        <f>MAX(0,'MWD Depletions'!CK16-'MWD Requested Demand'!$C16)</f>
        <v>0</v>
      </c>
      <c r="CL16" s="172">
        <f>MAX(0,'MWD Depletions'!CL16-'MWD Requested Demand'!$C16)</f>
        <v>0</v>
      </c>
      <c r="CM16" s="1">
        <f>MAX(0,'MWD Depletions'!CM16-'MWD Requested Demand'!$C16)</f>
        <v>0</v>
      </c>
      <c r="CN16" s="1">
        <f>MAX(0,'MWD Depletions'!CN16-'MWD Requested Demand'!$C16)</f>
        <v>0</v>
      </c>
      <c r="CO16" s="1">
        <f>MAX(0,'MWD Depletions'!CO16-'MWD Requested Demand'!$C16)</f>
        <v>0</v>
      </c>
    </row>
    <row r="17" spans="1:93" s="6" customFormat="1" ht="14.25" thickBot="1" x14ac:dyDescent="0.3">
      <c r="A17" s="12"/>
      <c r="B17" s="13">
        <v>2021</v>
      </c>
      <c r="C17" s="1">
        <f>MAX(0,'MWD Depletions'!C17-'MWD Requested Demand'!$C17)</f>
        <v>0</v>
      </c>
      <c r="D17" s="1">
        <f>MAX(0,'MWD Depletions'!D17-'MWD Requested Demand'!$C17)</f>
        <v>0</v>
      </c>
      <c r="E17" s="1">
        <f>MAX(0,'MWD Depletions'!E17-'MWD Requested Demand'!$C17)</f>
        <v>0</v>
      </c>
      <c r="F17" s="1">
        <f>MAX(0,'MWD Depletions'!F17-'MWD Requested Demand'!$C17)</f>
        <v>0</v>
      </c>
      <c r="G17" s="1">
        <f>MAX(0,'MWD Depletions'!G17-'MWD Requested Demand'!$C17)</f>
        <v>0</v>
      </c>
      <c r="H17" s="1">
        <f>MAX(0,'MWD Depletions'!H17-'MWD Requested Demand'!$C17)</f>
        <v>0</v>
      </c>
      <c r="I17" s="1">
        <f>MAX(0,'MWD Depletions'!I17-'MWD Requested Demand'!$C17)</f>
        <v>0</v>
      </c>
      <c r="J17" s="172">
        <f>MAX(0,'MWD Depletions'!J17-'MWD Requested Demand'!$C17)</f>
        <v>0</v>
      </c>
      <c r="K17" s="149">
        <f>MAX(0,'MWD Depletions'!K17-'MWD Requested Demand'!$C17)</f>
        <v>0</v>
      </c>
      <c r="L17" s="149">
        <f>MAX(0,'MWD Depletions'!L17-'MWD Requested Demand'!$C17)</f>
        <v>0</v>
      </c>
      <c r="M17" s="149">
        <f>MAX(0,'MWD Depletions'!M17-'MWD Requested Demand'!$C17)</f>
        <v>0</v>
      </c>
      <c r="N17" s="174">
        <f>MAX(0,'MWD Depletions'!N17-'MWD Requested Demand'!$C17)</f>
        <v>0</v>
      </c>
      <c r="O17" s="149">
        <f>MAX(0,'MWD Depletions'!O17-'MWD Requested Demand'!$C17)</f>
        <v>0</v>
      </c>
      <c r="P17" s="174">
        <f>MAX(0,'MWD Depletions'!P17-'MWD Requested Demand'!$C17)</f>
        <v>0</v>
      </c>
      <c r="Q17" s="172">
        <f>MAX(0,'MWD Depletions'!Q17-'MWD Requested Demand'!$C17)</f>
        <v>0</v>
      </c>
      <c r="R17" s="172">
        <f>MAX(0,'MWD Depletions'!R17-'MWD Requested Demand'!$C17)</f>
        <v>0</v>
      </c>
      <c r="S17" s="1">
        <f>MAX(0,'MWD Depletions'!S17-'MWD Requested Demand'!$C17)</f>
        <v>0</v>
      </c>
      <c r="T17" s="174">
        <f>MAX(0,'MWD Depletions'!T17-'MWD Requested Demand'!$C17)</f>
        <v>0</v>
      </c>
      <c r="U17" s="1">
        <f>MAX(0,'MWD Depletions'!U17-'MWD Requested Demand'!$C17)</f>
        <v>0</v>
      </c>
      <c r="V17" s="1">
        <f>MAX(0,'MWD Depletions'!V17-'MWD Requested Demand'!$C17)</f>
        <v>0</v>
      </c>
      <c r="W17" s="172">
        <f>MAX(0,'MWD Depletions'!W17-'MWD Requested Demand'!$C17)</f>
        <v>0</v>
      </c>
      <c r="X17" s="174">
        <f>MAX(0,'MWD Depletions'!X17-'MWD Requested Demand'!$C17)</f>
        <v>0</v>
      </c>
      <c r="Y17" s="172">
        <f>MAX(0,'MWD Depletions'!Y17-'MWD Requested Demand'!$C17)</f>
        <v>0</v>
      </c>
      <c r="Z17" s="174">
        <f>MAX(0,'MWD Depletions'!Z17-'MWD Requested Demand'!$C17)</f>
        <v>0</v>
      </c>
      <c r="AA17" s="174">
        <f>MAX(0,'MWD Depletions'!AA17-'MWD Requested Demand'!$C17)</f>
        <v>0</v>
      </c>
      <c r="AB17" s="172">
        <f>MAX(0,'MWD Depletions'!AB17-'MWD Requested Demand'!$C17)</f>
        <v>0</v>
      </c>
      <c r="AC17" s="172">
        <f>MAX(0,'MWD Depletions'!AC17-'MWD Requested Demand'!$C17)</f>
        <v>0</v>
      </c>
      <c r="AD17" s="172">
        <f>MAX(0,'MWD Depletions'!AD17-'MWD Requested Demand'!$C17)</f>
        <v>0</v>
      </c>
      <c r="AE17" s="174">
        <f>MAX(0,'MWD Depletions'!AE17-'MWD Requested Demand'!$C17)</f>
        <v>0</v>
      </c>
      <c r="AF17" s="174">
        <f>MAX(0,'MWD Depletions'!AF17-'MWD Requested Demand'!$C17)</f>
        <v>0</v>
      </c>
      <c r="AG17" s="172">
        <f>MAX(0,'MWD Depletions'!AG17-'MWD Requested Demand'!$C17)</f>
        <v>0</v>
      </c>
      <c r="AH17" s="149">
        <f>MAX(0,'MWD Depletions'!AH17-'MWD Requested Demand'!$C17)</f>
        <v>0</v>
      </c>
      <c r="AI17" s="172">
        <f>MAX(0,'MWD Depletions'!AI17-'MWD Requested Demand'!$C17)</f>
        <v>0</v>
      </c>
      <c r="AJ17" s="172">
        <f>MAX(0,'MWD Depletions'!AJ17-'MWD Requested Demand'!$C17)</f>
        <v>0</v>
      </c>
      <c r="AK17" s="172">
        <f>MAX(0,'MWD Depletions'!AK17-'MWD Requested Demand'!$C17)</f>
        <v>0</v>
      </c>
      <c r="AL17" s="172">
        <f>MAX(0,'MWD Depletions'!AL17-'MWD Requested Demand'!$C17)</f>
        <v>0</v>
      </c>
      <c r="AM17" s="149">
        <f>MAX(0,'MWD Depletions'!AM17-'MWD Requested Demand'!$C17)</f>
        <v>0</v>
      </c>
      <c r="AN17" s="149">
        <f>MAX(0,'MWD Depletions'!AN17-'MWD Requested Demand'!$C17)</f>
        <v>0</v>
      </c>
      <c r="AO17" s="174">
        <f>MAX(0,'MWD Depletions'!AO17-'MWD Requested Demand'!$C17)</f>
        <v>0</v>
      </c>
      <c r="AP17" s="174">
        <f>MAX(0,'MWD Depletions'!AP17-'MWD Requested Demand'!$C17)</f>
        <v>0</v>
      </c>
      <c r="AQ17" s="174">
        <f>MAX(0,'MWD Depletions'!AQ17-'MWD Requested Demand'!$C17)</f>
        <v>0</v>
      </c>
      <c r="AR17" s="149">
        <f>MAX(0,'MWD Depletions'!AR17-'MWD Requested Demand'!$C17)</f>
        <v>0</v>
      </c>
      <c r="AS17" s="174">
        <f>MAX(0,'MWD Depletions'!AS17-'MWD Requested Demand'!$C17)</f>
        <v>0</v>
      </c>
      <c r="AT17" s="172">
        <f>MAX(0,'MWD Depletions'!AT17-'MWD Requested Demand'!$C17)</f>
        <v>0</v>
      </c>
      <c r="AU17" s="174">
        <f>MAX(0,'MWD Depletions'!AU17-'MWD Requested Demand'!$C17)</f>
        <v>0</v>
      </c>
      <c r="AV17" s="172">
        <f>MAX(0,'MWD Depletions'!AV17-'MWD Requested Demand'!$C17)</f>
        <v>0</v>
      </c>
      <c r="AW17" s="172">
        <f>MAX(0,'MWD Depletions'!AW17-'MWD Requested Demand'!$C17)</f>
        <v>0</v>
      </c>
      <c r="AX17" s="172">
        <f>MAX(0,'MWD Depletions'!AX17-'MWD Requested Demand'!$C17)</f>
        <v>0</v>
      </c>
      <c r="AY17" s="172">
        <f>MAX(0,'MWD Depletions'!AY17-'MWD Requested Demand'!$C17)</f>
        <v>0</v>
      </c>
      <c r="AZ17" s="172">
        <f>MAX(0,'MWD Depletions'!AZ17-'MWD Requested Demand'!$C17)</f>
        <v>0</v>
      </c>
      <c r="BA17" s="174">
        <f>MAX(0,'MWD Depletions'!BA17-'MWD Requested Demand'!$C17)</f>
        <v>0</v>
      </c>
      <c r="BB17" s="174">
        <f>MAX(0,'MWD Depletions'!BB17-'MWD Requested Demand'!$C17)</f>
        <v>0</v>
      </c>
      <c r="BC17" s="174">
        <f>MAX(0,'MWD Depletions'!BC17-'MWD Requested Demand'!$C17)</f>
        <v>0</v>
      </c>
      <c r="BD17" s="174">
        <f>MAX(0,'MWD Depletions'!BD17-'MWD Requested Demand'!$C17)</f>
        <v>0</v>
      </c>
      <c r="BE17" s="174">
        <f>MAX(0,'MWD Depletions'!BE17-'MWD Requested Demand'!$C17)</f>
        <v>0</v>
      </c>
      <c r="BF17" s="172">
        <f>MAX(0,'MWD Depletions'!BF17-'MWD Requested Demand'!$C17)</f>
        <v>0</v>
      </c>
      <c r="BG17" s="1">
        <f>MAX(0,'MWD Depletions'!BG17-'MWD Requested Demand'!$C17)</f>
        <v>0</v>
      </c>
      <c r="BH17" s="148">
        <f>MAX(0,'MWD Depletions'!BH17-'MWD Requested Demand'!$C17)</f>
        <v>250000</v>
      </c>
      <c r="BI17" s="175">
        <f>MAX(0,'MWD Depletions'!BI17-'MWD Requested Demand'!$C17)</f>
        <v>390623</v>
      </c>
      <c r="BJ17" s="176">
        <f>MAX(0,'MWD Depletions'!BJ17-'MWD Requested Demand'!$C17)</f>
        <v>390623</v>
      </c>
      <c r="BK17" s="148">
        <f>MAX(0,'MWD Depletions'!BK17-'MWD Requested Demand'!$C17)</f>
        <v>250000</v>
      </c>
      <c r="BL17" s="148">
        <f>MAX(0,'MWD Depletions'!BL17-'MWD Requested Demand'!$C17)</f>
        <v>250000</v>
      </c>
      <c r="BM17" s="148">
        <f>MAX(0,'MWD Depletions'!BM17-'MWD Requested Demand'!$C17)</f>
        <v>250000</v>
      </c>
      <c r="BN17" s="1">
        <f>MAX(0,'MWD Depletions'!BN17-'MWD Requested Demand'!$C17)</f>
        <v>0</v>
      </c>
      <c r="BO17" s="172">
        <f>MAX(0,'MWD Depletions'!BO17-'MWD Requested Demand'!$C17)</f>
        <v>0</v>
      </c>
      <c r="BP17" s="149">
        <f>MAX(0,'MWD Depletions'!BP17-'MWD Requested Demand'!$C17)</f>
        <v>0</v>
      </c>
      <c r="BQ17" s="174">
        <f>MAX(0,'MWD Depletions'!BQ17-'MWD Requested Demand'!$C17)</f>
        <v>0</v>
      </c>
      <c r="BR17" s="174">
        <f>MAX(0,'MWD Depletions'!BR17-'MWD Requested Demand'!$C17)</f>
        <v>0</v>
      </c>
      <c r="BS17" s="174">
        <f>MAX(0,'MWD Depletions'!BS17-'MWD Requested Demand'!$C17)</f>
        <v>0</v>
      </c>
      <c r="BT17" s="172">
        <f>MAX(0,'MWD Depletions'!BT17-'MWD Requested Demand'!$C17)</f>
        <v>0</v>
      </c>
      <c r="BU17" s="1">
        <f>MAX(0,'MWD Depletions'!BU17-'MWD Requested Demand'!$C17)</f>
        <v>0</v>
      </c>
      <c r="BV17" s="148">
        <f>MAX(0,'MWD Depletions'!BV17-'MWD Requested Demand'!$C17)</f>
        <v>250000</v>
      </c>
      <c r="BW17" s="1">
        <f>MAX(0,'MWD Depletions'!BW17-'MWD Requested Demand'!$C17)</f>
        <v>0</v>
      </c>
      <c r="BX17" s="1">
        <f>MAX(0,'MWD Depletions'!BX17-'MWD Requested Demand'!$C17)</f>
        <v>0</v>
      </c>
      <c r="BY17" s="1">
        <f>MAX(0,'MWD Depletions'!BY17-'MWD Requested Demand'!$C17)</f>
        <v>0</v>
      </c>
      <c r="BZ17" s="172">
        <f>MAX(0,'MWD Depletions'!BZ17-'MWD Requested Demand'!$C17)</f>
        <v>0</v>
      </c>
      <c r="CA17" s="149">
        <f>MAX(0,'MWD Depletions'!CA17-'MWD Requested Demand'!$C17)</f>
        <v>0</v>
      </c>
      <c r="CB17" s="149">
        <f>MAX(0,'MWD Depletions'!CB17-'MWD Requested Demand'!$C17)</f>
        <v>0</v>
      </c>
      <c r="CC17" s="149">
        <f>MAX(0,'MWD Depletions'!CC17-'MWD Requested Demand'!$C17)</f>
        <v>0</v>
      </c>
      <c r="CD17" s="149">
        <f>MAX(0,'MWD Depletions'!CD17-'MWD Requested Demand'!$C17)</f>
        <v>0</v>
      </c>
      <c r="CE17" s="149">
        <f>MAX(0,'MWD Depletions'!CE17-'MWD Requested Demand'!$C17)</f>
        <v>0</v>
      </c>
      <c r="CF17" s="174">
        <f>MAX(0,'MWD Depletions'!CF17-'MWD Requested Demand'!$C17)</f>
        <v>0</v>
      </c>
      <c r="CG17" s="174">
        <f>MAX(0,'MWD Depletions'!CG17-'MWD Requested Demand'!$C17)</f>
        <v>0</v>
      </c>
      <c r="CH17" s="172">
        <f>MAX(0,'MWD Depletions'!CH17-'MWD Requested Demand'!$C17)</f>
        <v>0</v>
      </c>
      <c r="CI17" s="174">
        <f>MAX(0,'MWD Depletions'!CI17-'MWD Requested Demand'!$C17)</f>
        <v>0</v>
      </c>
      <c r="CJ17" s="173">
        <f>MAX(0,'MWD Depletions'!CJ17-'MWD Requested Demand'!$C17)</f>
        <v>0</v>
      </c>
      <c r="CK17" s="172">
        <f>MAX(0,'MWD Depletions'!CK17-'MWD Requested Demand'!$C17)</f>
        <v>0</v>
      </c>
      <c r="CL17" s="1">
        <f>MAX(0,'MWD Depletions'!CL17-'MWD Requested Demand'!$C17)</f>
        <v>0</v>
      </c>
      <c r="CM17" s="1">
        <f>MAX(0,'MWD Depletions'!CM17-'MWD Requested Demand'!$C17)</f>
        <v>0</v>
      </c>
      <c r="CN17" s="1">
        <f>MAX(0,'MWD Depletions'!CN17-'MWD Requested Demand'!$C17)</f>
        <v>0</v>
      </c>
      <c r="CO17" s="172">
        <f>MAX(0,'MWD Depletions'!CO17-'MWD Requested Demand'!$C17)</f>
        <v>0</v>
      </c>
    </row>
    <row r="18" spans="1:93" s="6" customFormat="1" ht="14.25" thickBot="1" x14ac:dyDescent="0.3">
      <c r="A18" s="12"/>
      <c r="B18" s="13">
        <v>2022</v>
      </c>
      <c r="C18" s="148">
        <f>MAX(0,'MWD Depletions'!C18-'MWD Requested Demand'!$C18)</f>
        <v>250000</v>
      </c>
      <c r="D18" s="148">
        <f>MAX(0,'MWD Depletions'!D18-'MWD Requested Demand'!$C18)</f>
        <v>250000</v>
      </c>
      <c r="E18" s="1">
        <f>MAX(0,'MWD Depletions'!E18-'MWD Requested Demand'!$C18)</f>
        <v>0</v>
      </c>
      <c r="F18" s="1">
        <f>MAX(0,'MWD Depletions'!F18-'MWD Requested Demand'!$C18)</f>
        <v>0</v>
      </c>
      <c r="G18" s="1">
        <f>MAX(0,'MWD Depletions'!G18-'MWD Requested Demand'!$C18)</f>
        <v>0</v>
      </c>
      <c r="H18" s="1">
        <f>MAX(0,'MWD Depletions'!H18-'MWD Requested Demand'!$C18)</f>
        <v>0</v>
      </c>
      <c r="I18" s="172">
        <f>MAX(0,'MWD Depletions'!I18-'MWD Requested Demand'!$C18)</f>
        <v>0</v>
      </c>
      <c r="J18" s="174">
        <f>MAX(0,'MWD Depletions'!J18-'MWD Requested Demand'!$C18)</f>
        <v>0</v>
      </c>
      <c r="K18" s="149">
        <f>MAX(0,'MWD Depletions'!K18-'MWD Requested Demand'!$C18)</f>
        <v>0</v>
      </c>
      <c r="L18" s="149">
        <f>MAX(0,'MWD Depletions'!L18-'MWD Requested Demand'!$C18)</f>
        <v>0</v>
      </c>
      <c r="M18" s="149">
        <f>MAX(0,'MWD Depletions'!M18-'MWD Requested Demand'!$C18)</f>
        <v>0</v>
      </c>
      <c r="N18" s="149">
        <f>MAX(0,'MWD Depletions'!N18-'MWD Requested Demand'!$C18)</f>
        <v>0</v>
      </c>
      <c r="O18" s="149">
        <f>MAX(0,'MWD Depletions'!O18-'MWD Requested Demand'!$C18)</f>
        <v>0</v>
      </c>
      <c r="P18" s="174">
        <f>MAX(0,'MWD Depletions'!P18-'MWD Requested Demand'!$C18)</f>
        <v>0</v>
      </c>
      <c r="Q18" s="1">
        <f>MAX(0,'MWD Depletions'!Q18-'MWD Requested Demand'!$C18)</f>
        <v>0</v>
      </c>
      <c r="R18" s="172">
        <f>MAX(0,'MWD Depletions'!R18-'MWD Requested Demand'!$C18)</f>
        <v>0</v>
      </c>
      <c r="S18" s="172">
        <f>MAX(0,'MWD Depletions'!S18-'MWD Requested Demand'!$C18)</f>
        <v>0</v>
      </c>
      <c r="T18" s="174">
        <f>MAX(0,'MWD Depletions'!T18-'MWD Requested Demand'!$C18)</f>
        <v>0</v>
      </c>
      <c r="U18" s="172">
        <f>MAX(0,'MWD Depletions'!U18-'MWD Requested Demand'!$C18)</f>
        <v>0</v>
      </c>
      <c r="V18" s="1">
        <f>MAX(0,'MWD Depletions'!V18-'MWD Requested Demand'!$C18)</f>
        <v>0</v>
      </c>
      <c r="W18" s="172">
        <f>MAX(0,'MWD Depletions'!W18-'MWD Requested Demand'!$C18)</f>
        <v>0</v>
      </c>
      <c r="X18" s="174">
        <f>MAX(0,'MWD Depletions'!X18-'MWD Requested Demand'!$C18)</f>
        <v>0</v>
      </c>
      <c r="Y18" s="172">
        <f>MAX(0,'MWD Depletions'!Y18-'MWD Requested Demand'!$C18)</f>
        <v>0</v>
      </c>
      <c r="Z18" s="174">
        <f>MAX(0,'MWD Depletions'!Z18-'MWD Requested Demand'!$C18)</f>
        <v>0</v>
      </c>
      <c r="AA18" s="172">
        <f>MAX(0,'MWD Depletions'!AA18-'MWD Requested Demand'!$C18)</f>
        <v>0</v>
      </c>
      <c r="AB18" s="1">
        <f>MAX(0,'MWD Depletions'!AB18-'MWD Requested Demand'!$C18)</f>
        <v>0</v>
      </c>
      <c r="AC18" s="172">
        <f>MAX(0,'MWD Depletions'!AC18-'MWD Requested Demand'!$C18)</f>
        <v>0</v>
      </c>
      <c r="AD18" s="172">
        <f>MAX(0,'MWD Depletions'!AD18-'MWD Requested Demand'!$C18)</f>
        <v>0</v>
      </c>
      <c r="AE18" s="149">
        <f>MAX(0,'MWD Depletions'!AE18-'MWD Requested Demand'!$C18)</f>
        <v>0</v>
      </c>
      <c r="AF18" s="174">
        <f>MAX(0,'MWD Depletions'!AF18-'MWD Requested Demand'!$C18)</f>
        <v>0</v>
      </c>
      <c r="AG18" s="172">
        <f>MAX(0,'MWD Depletions'!AG18-'MWD Requested Demand'!$C18)</f>
        <v>0</v>
      </c>
      <c r="AH18" s="174">
        <f>MAX(0,'MWD Depletions'!AH18-'MWD Requested Demand'!$C18)</f>
        <v>0</v>
      </c>
      <c r="AI18" s="174">
        <f>MAX(0,'MWD Depletions'!AI18-'MWD Requested Demand'!$C18)</f>
        <v>0</v>
      </c>
      <c r="AJ18" s="174">
        <f>MAX(0,'MWD Depletions'!AJ18-'MWD Requested Demand'!$C18)</f>
        <v>0</v>
      </c>
      <c r="AK18" s="174">
        <f>MAX(0,'MWD Depletions'!AK18-'MWD Requested Demand'!$C18)</f>
        <v>0</v>
      </c>
      <c r="AL18" s="174">
        <f>MAX(0,'MWD Depletions'!AL18-'MWD Requested Demand'!$C18)</f>
        <v>0</v>
      </c>
      <c r="AM18" s="149">
        <f>MAX(0,'MWD Depletions'!AM18-'MWD Requested Demand'!$C18)</f>
        <v>0</v>
      </c>
      <c r="AN18" s="149">
        <f>MAX(0,'MWD Depletions'!AN18-'MWD Requested Demand'!$C18)</f>
        <v>0</v>
      </c>
      <c r="AO18" s="149">
        <f>MAX(0,'MWD Depletions'!AO18-'MWD Requested Demand'!$C18)</f>
        <v>0</v>
      </c>
      <c r="AP18" s="174">
        <f>MAX(0,'MWD Depletions'!AP18-'MWD Requested Demand'!$C18)</f>
        <v>0</v>
      </c>
      <c r="AQ18" s="149">
        <f>MAX(0,'MWD Depletions'!AQ18-'MWD Requested Demand'!$C18)</f>
        <v>0</v>
      </c>
      <c r="AR18" s="149">
        <f>MAX(0,'MWD Depletions'!AR18-'MWD Requested Demand'!$C18)</f>
        <v>0</v>
      </c>
      <c r="AS18" s="174">
        <f>MAX(0,'MWD Depletions'!AS18-'MWD Requested Demand'!$C18)</f>
        <v>0</v>
      </c>
      <c r="AT18" s="172">
        <f>MAX(0,'MWD Depletions'!AT18-'MWD Requested Demand'!$C18)</f>
        <v>0</v>
      </c>
      <c r="AU18" s="174">
        <f>MAX(0,'MWD Depletions'!AU18-'MWD Requested Demand'!$C18)</f>
        <v>0</v>
      </c>
      <c r="AV18" s="172">
        <f>MAX(0,'MWD Depletions'!AV18-'MWD Requested Demand'!$C18)</f>
        <v>0</v>
      </c>
      <c r="AW18" s="172">
        <f>MAX(0,'MWD Depletions'!AW18-'MWD Requested Demand'!$C18)</f>
        <v>0</v>
      </c>
      <c r="AX18" s="172">
        <f>MAX(0,'MWD Depletions'!AX18-'MWD Requested Demand'!$C18)</f>
        <v>0</v>
      </c>
      <c r="AY18" s="172">
        <f>MAX(0,'MWD Depletions'!AY18-'MWD Requested Demand'!$C18)</f>
        <v>0</v>
      </c>
      <c r="AZ18" s="174">
        <f>MAX(0,'MWD Depletions'!AZ18-'MWD Requested Demand'!$C18)</f>
        <v>0</v>
      </c>
      <c r="BA18" s="174">
        <f>MAX(0,'MWD Depletions'!BA18-'MWD Requested Demand'!$C18)</f>
        <v>0</v>
      </c>
      <c r="BB18" s="174">
        <f>MAX(0,'MWD Depletions'!BB18-'MWD Requested Demand'!$C18)</f>
        <v>0</v>
      </c>
      <c r="BC18" s="172">
        <f>MAX(0,'MWD Depletions'!BC18-'MWD Requested Demand'!$C18)</f>
        <v>0</v>
      </c>
      <c r="BD18" s="174">
        <f>MAX(0,'MWD Depletions'!BD18-'MWD Requested Demand'!$C18)</f>
        <v>0</v>
      </c>
      <c r="BE18" s="174">
        <f>MAX(0,'MWD Depletions'!BE18-'MWD Requested Demand'!$C18)</f>
        <v>0</v>
      </c>
      <c r="BF18" s="1">
        <f>MAX(0,'MWD Depletions'!BF18-'MWD Requested Demand'!$C18)</f>
        <v>0</v>
      </c>
      <c r="BG18" s="175">
        <f>MAX(0,'MWD Depletions'!BG18-'MWD Requested Demand'!$C18)</f>
        <v>261450</v>
      </c>
      <c r="BH18" s="176">
        <f>MAX(0,'MWD Depletions'!BH18-'MWD Requested Demand'!$C18)</f>
        <v>393123</v>
      </c>
      <c r="BI18" s="176">
        <f>MAX(0,'MWD Depletions'!BI18-'MWD Requested Demand'!$C18)</f>
        <v>393123</v>
      </c>
      <c r="BJ18" s="148">
        <f>MAX(0,'MWD Depletions'!BJ18-'MWD Requested Demand'!$C18)</f>
        <v>250000</v>
      </c>
      <c r="BK18" s="148">
        <f>MAX(0,'MWD Depletions'!BK18-'MWD Requested Demand'!$C18)</f>
        <v>250000</v>
      </c>
      <c r="BL18" s="148">
        <f>MAX(0,'MWD Depletions'!BL18-'MWD Requested Demand'!$C18)</f>
        <v>250000</v>
      </c>
      <c r="BM18" s="148">
        <f>MAX(0,'MWD Depletions'!BM18-'MWD Requested Demand'!$C18)</f>
        <v>250000</v>
      </c>
      <c r="BN18" s="1">
        <f>MAX(0,'MWD Depletions'!BN18-'MWD Requested Demand'!$C18)</f>
        <v>0</v>
      </c>
      <c r="BO18" s="174">
        <f>MAX(0,'MWD Depletions'!BO18-'MWD Requested Demand'!$C18)</f>
        <v>0</v>
      </c>
      <c r="BP18" s="174">
        <f>MAX(0,'MWD Depletions'!BP18-'MWD Requested Demand'!$C18)</f>
        <v>0</v>
      </c>
      <c r="BQ18" s="149">
        <f>MAX(0,'MWD Depletions'!BQ18-'MWD Requested Demand'!$C18)</f>
        <v>0</v>
      </c>
      <c r="BR18" s="174">
        <f>MAX(0,'MWD Depletions'!BR18-'MWD Requested Demand'!$C18)</f>
        <v>0</v>
      </c>
      <c r="BS18" s="174">
        <f>MAX(0,'MWD Depletions'!BS18-'MWD Requested Demand'!$C18)</f>
        <v>0</v>
      </c>
      <c r="BT18" s="1">
        <f>MAX(0,'MWD Depletions'!BT18-'MWD Requested Demand'!$C18)</f>
        <v>0</v>
      </c>
      <c r="BU18" s="1">
        <f>MAX(0,'MWD Depletions'!BU18-'MWD Requested Demand'!$C18)</f>
        <v>0</v>
      </c>
      <c r="BV18" s="148">
        <f>MAX(0,'MWD Depletions'!BV18-'MWD Requested Demand'!$C18)</f>
        <v>250000</v>
      </c>
      <c r="BW18" s="1">
        <f>MAX(0,'MWD Depletions'!BW18-'MWD Requested Demand'!$C18)</f>
        <v>0</v>
      </c>
      <c r="BX18" s="1">
        <f>MAX(0,'MWD Depletions'!BX18-'MWD Requested Demand'!$C18)</f>
        <v>0</v>
      </c>
      <c r="BY18" s="172">
        <f>MAX(0,'MWD Depletions'!BY18-'MWD Requested Demand'!$C18)</f>
        <v>0</v>
      </c>
      <c r="BZ18" s="174">
        <f>MAX(0,'MWD Depletions'!BZ18-'MWD Requested Demand'!$C18)</f>
        <v>0</v>
      </c>
      <c r="CA18" s="149">
        <f>MAX(0,'MWD Depletions'!CA18-'MWD Requested Demand'!$C18)</f>
        <v>0</v>
      </c>
      <c r="CB18" s="149">
        <f>MAX(0,'MWD Depletions'!CB18-'MWD Requested Demand'!$C18)</f>
        <v>0</v>
      </c>
      <c r="CC18" s="149">
        <f>MAX(0,'MWD Depletions'!CC18-'MWD Requested Demand'!$C18)</f>
        <v>0</v>
      </c>
      <c r="CD18" s="149">
        <f>MAX(0,'MWD Depletions'!CD18-'MWD Requested Demand'!$C18)</f>
        <v>0</v>
      </c>
      <c r="CE18" s="149">
        <f>MAX(0,'MWD Depletions'!CE18-'MWD Requested Demand'!$C18)</f>
        <v>0</v>
      </c>
      <c r="CF18" s="149">
        <f>MAX(0,'MWD Depletions'!CF18-'MWD Requested Demand'!$C18)</f>
        <v>0</v>
      </c>
      <c r="CG18" s="174">
        <f>MAX(0,'MWD Depletions'!CG18-'MWD Requested Demand'!$C18)</f>
        <v>0</v>
      </c>
      <c r="CH18" s="172">
        <f>MAX(0,'MWD Depletions'!CH18-'MWD Requested Demand'!$C18)</f>
        <v>0</v>
      </c>
      <c r="CI18" s="177">
        <f>MAX(0,'MWD Depletions'!CI18-'MWD Requested Demand'!$C18)</f>
        <v>0</v>
      </c>
      <c r="CJ18" s="172">
        <f>MAX(0,'MWD Depletions'!CJ18-'MWD Requested Demand'!$C18)</f>
        <v>0</v>
      </c>
      <c r="CK18" s="1">
        <f>MAX(0,'MWD Depletions'!CK18-'MWD Requested Demand'!$C18)</f>
        <v>0</v>
      </c>
      <c r="CL18" s="1">
        <f>MAX(0,'MWD Depletions'!CL18-'MWD Requested Demand'!$C18)</f>
        <v>0</v>
      </c>
      <c r="CM18" s="1">
        <f>MAX(0,'MWD Depletions'!CM18-'MWD Requested Demand'!$C18)</f>
        <v>0</v>
      </c>
      <c r="CN18" s="1">
        <f>MAX(0,'MWD Depletions'!CN18-'MWD Requested Demand'!$C18)</f>
        <v>0</v>
      </c>
      <c r="CO18" s="1">
        <f>MAX(0,'MWD Depletions'!CO18-'MWD Requested Demand'!$C18)</f>
        <v>0</v>
      </c>
    </row>
    <row r="19" spans="1:93" s="6" customFormat="1" ht="14.25" thickBot="1" x14ac:dyDescent="0.3">
      <c r="A19" s="12"/>
      <c r="B19" s="13">
        <v>2023</v>
      </c>
      <c r="C19" s="148">
        <f>MAX(0,'MWD Depletions'!C19-'MWD Requested Demand'!$C19)</f>
        <v>250000</v>
      </c>
      <c r="D19" s="148">
        <f>MAX(0,'MWD Depletions'!D19-'MWD Requested Demand'!$C19)</f>
        <v>250000</v>
      </c>
      <c r="E19" s="1">
        <f>MAX(0,'MWD Depletions'!E19-'MWD Requested Demand'!$C19)</f>
        <v>0</v>
      </c>
      <c r="F19" s="1">
        <f>MAX(0,'MWD Depletions'!F19-'MWD Requested Demand'!$C19)</f>
        <v>0</v>
      </c>
      <c r="G19" s="1">
        <f>MAX(0,'MWD Depletions'!G19-'MWD Requested Demand'!$C19)</f>
        <v>0</v>
      </c>
      <c r="H19" s="1">
        <f>MAX(0,'MWD Depletions'!H19-'MWD Requested Demand'!$C19)</f>
        <v>0</v>
      </c>
      <c r="I19" s="174">
        <f>MAX(0,'MWD Depletions'!I19-'MWD Requested Demand'!$C19)</f>
        <v>0</v>
      </c>
      <c r="J19" s="149">
        <f>MAX(0,'MWD Depletions'!J19-'MWD Requested Demand'!$C19)</f>
        <v>0</v>
      </c>
      <c r="K19" s="149">
        <f>MAX(0,'MWD Depletions'!K19-'MWD Requested Demand'!$C19)</f>
        <v>0</v>
      </c>
      <c r="L19" s="149">
        <f>MAX(0,'MWD Depletions'!L19-'MWD Requested Demand'!$C19)</f>
        <v>0</v>
      </c>
      <c r="M19" s="149">
        <f>MAX(0,'MWD Depletions'!M19-'MWD Requested Demand'!$C19)</f>
        <v>0</v>
      </c>
      <c r="N19" s="149">
        <f>MAX(0,'MWD Depletions'!N19-'MWD Requested Demand'!$C19)</f>
        <v>0</v>
      </c>
      <c r="O19" s="149">
        <f>MAX(0,'MWD Depletions'!O19-'MWD Requested Demand'!$C19)</f>
        <v>0</v>
      </c>
      <c r="P19" s="174">
        <f>MAX(0,'MWD Depletions'!P19-'MWD Requested Demand'!$C19)</f>
        <v>0</v>
      </c>
      <c r="Q19" s="1">
        <f>MAX(0,'MWD Depletions'!Q19-'MWD Requested Demand'!$C19)</f>
        <v>0</v>
      </c>
      <c r="R19" s="174">
        <f>MAX(0,'MWD Depletions'!R19-'MWD Requested Demand'!$C19)</f>
        <v>0</v>
      </c>
      <c r="S19" s="172">
        <f>MAX(0,'MWD Depletions'!S19-'MWD Requested Demand'!$C19)</f>
        <v>0</v>
      </c>
      <c r="T19" s="174">
        <f>MAX(0,'MWD Depletions'!T19-'MWD Requested Demand'!$C19)</f>
        <v>0</v>
      </c>
      <c r="U19" s="172">
        <f>MAX(0,'MWD Depletions'!U19-'MWD Requested Demand'!$C19)</f>
        <v>0</v>
      </c>
      <c r="V19" s="172">
        <f>MAX(0,'MWD Depletions'!V19-'MWD Requested Demand'!$C19)</f>
        <v>0</v>
      </c>
      <c r="W19" s="172">
        <f>MAX(0,'MWD Depletions'!W19-'MWD Requested Demand'!$C19)</f>
        <v>0</v>
      </c>
      <c r="X19" s="174">
        <f>MAX(0,'MWD Depletions'!X19-'MWD Requested Demand'!$C19)</f>
        <v>0</v>
      </c>
      <c r="Y19" s="172">
        <f>MAX(0,'MWD Depletions'!Y19-'MWD Requested Demand'!$C19)</f>
        <v>0</v>
      </c>
      <c r="Z19" s="174">
        <f>MAX(0,'MWD Depletions'!Z19-'MWD Requested Demand'!$C19)</f>
        <v>0</v>
      </c>
      <c r="AA19" s="174">
        <f>MAX(0,'MWD Depletions'!AA19-'MWD Requested Demand'!$C19)</f>
        <v>0</v>
      </c>
      <c r="AB19" s="172">
        <f>MAX(0,'MWD Depletions'!AB19-'MWD Requested Demand'!$C19)</f>
        <v>0</v>
      </c>
      <c r="AC19" s="172">
        <f>MAX(0,'MWD Depletions'!AC19-'MWD Requested Demand'!$C19)</f>
        <v>0</v>
      </c>
      <c r="AD19" s="174">
        <f>MAX(0,'MWD Depletions'!AD19-'MWD Requested Demand'!$C19)</f>
        <v>0</v>
      </c>
      <c r="AE19" s="174">
        <f>MAX(0,'MWD Depletions'!AE19-'MWD Requested Demand'!$C19)</f>
        <v>0</v>
      </c>
      <c r="AF19" s="172">
        <f>MAX(0,'MWD Depletions'!AF19-'MWD Requested Demand'!$C19)</f>
        <v>0</v>
      </c>
      <c r="AG19" s="172">
        <f>MAX(0,'MWD Depletions'!AG19-'MWD Requested Demand'!$C19)</f>
        <v>0</v>
      </c>
      <c r="AH19" s="149">
        <f>MAX(0,'MWD Depletions'!AH19-'MWD Requested Demand'!$C19)</f>
        <v>0</v>
      </c>
      <c r="AI19" s="149">
        <f>MAX(0,'MWD Depletions'!AI19-'MWD Requested Demand'!$C19)</f>
        <v>0</v>
      </c>
      <c r="AJ19" s="149">
        <f>MAX(0,'MWD Depletions'!AJ19-'MWD Requested Demand'!$C19)</f>
        <v>0</v>
      </c>
      <c r="AK19" s="174">
        <f>MAX(0,'MWD Depletions'!AK19-'MWD Requested Demand'!$C19)</f>
        <v>0</v>
      </c>
      <c r="AL19" s="149">
        <f>MAX(0,'MWD Depletions'!AL19-'MWD Requested Demand'!$C19)</f>
        <v>0</v>
      </c>
      <c r="AM19" s="149">
        <f>MAX(0,'MWD Depletions'!AM19-'MWD Requested Demand'!$C19)</f>
        <v>0</v>
      </c>
      <c r="AN19" s="149">
        <f>MAX(0,'MWD Depletions'!AN19-'MWD Requested Demand'!$C19)</f>
        <v>0</v>
      </c>
      <c r="AO19" s="149">
        <f>MAX(0,'MWD Depletions'!AO19-'MWD Requested Demand'!$C19)</f>
        <v>0</v>
      </c>
      <c r="AP19" s="174">
        <f>MAX(0,'MWD Depletions'!AP19-'MWD Requested Demand'!$C19)</f>
        <v>0</v>
      </c>
      <c r="AQ19" s="149">
        <f>MAX(0,'MWD Depletions'!AQ19-'MWD Requested Demand'!$C19)</f>
        <v>0</v>
      </c>
      <c r="AR19" s="149">
        <f>MAX(0,'MWD Depletions'!AR19-'MWD Requested Demand'!$C19)</f>
        <v>0</v>
      </c>
      <c r="AS19" s="174">
        <f>MAX(0,'MWD Depletions'!AS19-'MWD Requested Demand'!$C19)</f>
        <v>0</v>
      </c>
      <c r="AT19" s="172">
        <f>MAX(0,'MWD Depletions'!AT19-'MWD Requested Demand'!$C19)</f>
        <v>0</v>
      </c>
      <c r="AU19" s="174">
        <f>MAX(0,'MWD Depletions'!AU19-'MWD Requested Demand'!$C19)</f>
        <v>0</v>
      </c>
      <c r="AV19" s="172">
        <f>MAX(0,'MWD Depletions'!AV19-'MWD Requested Demand'!$C19)</f>
        <v>0</v>
      </c>
      <c r="AW19" s="172">
        <f>MAX(0,'MWD Depletions'!AW19-'MWD Requested Demand'!$C19)</f>
        <v>0</v>
      </c>
      <c r="AX19" s="172">
        <f>MAX(0,'MWD Depletions'!AX19-'MWD Requested Demand'!$C19)</f>
        <v>0</v>
      </c>
      <c r="AY19" s="174">
        <f>MAX(0,'MWD Depletions'!AY19-'MWD Requested Demand'!$C19)</f>
        <v>0</v>
      </c>
      <c r="AZ19" s="174">
        <f>MAX(0,'MWD Depletions'!AZ19-'MWD Requested Demand'!$C19)</f>
        <v>0</v>
      </c>
      <c r="BA19" s="174">
        <f>MAX(0,'MWD Depletions'!BA19-'MWD Requested Demand'!$C19)</f>
        <v>0</v>
      </c>
      <c r="BB19" s="174">
        <f>MAX(0,'MWD Depletions'!BB19-'MWD Requested Demand'!$C19)</f>
        <v>0</v>
      </c>
      <c r="BC19" s="174">
        <f>MAX(0,'MWD Depletions'!BC19-'MWD Requested Demand'!$C19)</f>
        <v>0</v>
      </c>
      <c r="BD19" s="174">
        <f>MAX(0,'MWD Depletions'!BD19-'MWD Requested Demand'!$C19)</f>
        <v>0</v>
      </c>
      <c r="BE19" s="1">
        <f>MAX(0,'MWD Depletions'!BE19-'MWD Requested Demand'!$C19)</f>
        <v>0</v>
      </c>
      <c r="BF19" s="148">
        <f>MAX(0,'MWD Depletions'!BF19-'MWD Requested Demand'!$C19)</f>
        <v>250000</v>
      </c>
      <c r="BG19" s="176">
        <f>MAX(0,'MWD Depletions'!BG19-'MWD Requested Demand'!$C19)</f>
        <v>395623</v>
      </c>
      <c r="BH19" s="178">
        <f>MAX(0,'MWD Depletions'!BH19-'MWD Requested Demand'!$C19)</f>
        <v>395623</v>
      </c>
      <c r="BI19" s="175">
        <f>MAX(0,'MWD Depletions'!BI19-'MWD Requested Demand'!$C19)</f>
        <v>395623</v>
      </c>
      <c r="BJ19" s="148">
        <f>MAX(0,'MWD Depletions'!BJ19-'MWD Requested Demand'!$C19)</f>
        <v>250000</v>
      </c>
      <c r="BK19" s="148">
        <f>MAX(0,'MWD Depletions'!BK19-'MWD Requested Demand'!$C19)</f>
        <v>250000</v>
      </c>
      <c r="BL19" s="148">
        <f>MAX(0,'MWD Depletions'!BL19-'MWD Requested Demand'!$C19)</f>
        <v>250000</v>
      </c>
      <c r="BM19" s="1">
        <f>MAX(0,'MWD Depletions'!BM19-'MWD Requested Demand'!$C19)</f>
        <v>0</v>
      </c>
      <c r="BN19" s="1">
        <f>MAX(0,'MWD Depletions'!BN19-'MWD Requested Demand'!$C19)</f>
        <v>0</v>
      </c>
      <c r="BO19" s="1">
        <f>MAX(0,'MWD Depletions'!BO19-'MWD Requested Demand'!$C19)</f>
        <v>0</v>
      </c>
      <c r="BP19" s="174">
        <f>MAX(0,'MWD Depletions'!BP19-'MWD Requested Demand'!$C19)</f>
        <v>0</v>
      </c>
      <c r="BQ19" s="174">
        <f>MAX(0,'MWD Depletions'!BQ19-'MWD Requested Demand'!$C19)</f>
        <v>0</v>
      </c>
      <c r="BR19" s="174">
        <f>MAX(0,'MWD Depletions'!BR19-'MWD Requested Demand'!$C19)</f>
        <v>0</v>
      </c>
      <c r="BS19" s="1">
        <f>MAX(0,'MWD Depletions'!BS19-'MWD Requested Demand'!$C19)</f>
        <v>0</v>
      </c>
      <c r="BT19" s="1">
        <f>MAX(0,'MWD Depletions'!BT19-'MWD Requested Demand'!$C19)</f>
        <v>0</v>
      </c>
      <c r="BU19" s="1">
        <f>MAX(0,'MWD Depletions'!BU19-'MWD Requested Demand'!$C19)</f>
        <v>0</v>
      </c>
      <c r="BV19" s="1">
        <f>MAX(0,'MWD Depletions'!BV19-'MWD Requested Demand'!$C19)</f>
        <v>0</v>
      </c>
      <c r="BW19" s="1">
        <f>MAX(0,'MWD Depletions'!BW19-'MWD Requested Demand'!$C19)</f>
        <v>0</v>
      </c>
      <c r="BX19" s="1">
        <f>MAX(0,'MWD Depletions'!BX19-'MWD Requested Demand'!$C19)</f>
        <v>0</v>
      </c>
      <c r="BY19" s="174">
        <f>MAX(0,'MWD Depletions'!BY19-'MWD Requested Demand'!$C19)</f>
        <v>0</v>
      </c>
      <c r="BZ19" s="149">
        <f>MAX(0,'MWD Depletions'!BZ19-'MWD Requested Demand'!$C19)</f>
        <v>0</v>
      </c>
      <c r="CA19" s="149">
        <f>MAX(0,'MWD Depletions'!CA19-'MWD Requested Demand'!$C19)</f>
        <v>0</v>
      </c>
      <c r="CB19" s="149">
        <f>MAX(0,'MWD Depletions'!CB19-'MWD Requested Demand'!$C19)</f>
        <v>0</v>
      </c>
      <c r="CC19" s="149">
        <f>MAX(0,'MWD Depletions'!CC19-'MWD Requested Demand'!$C19)</f>
        <v>0</v>
      </c>
      <c r="CD19" s="149">
        <f>MAX(0,'MWD Depletions'!CD19-'MWD Requested Demand'!$C19)</f>
        <v>0</v>
      </c>
      <c r="CE19" s="149">
        <f>MAX(0,'MWD Depletions'!CE19-'MWD Requested Demand'!$C19)</f>
        <v>0</v>
      </c>
      <c r="CF19" s="174">
        <f>MAX(0,'MWD Depletions'!CF19-'MWD Requested Demand'!$C19)</f>
        <v>0</v>
      </c>
      <c r="CG19" s="174">
        <f>MAX(0,'MWD Depletions'!CG19-'MWD Requested Demand'!$C19)</f>
        <v>0</v>
      </c>
      <c r="CH19" s="173">
        <f>MAX(0,'MWD Depletions'!CH19-'MWD Requested Demand'!$C19)</f>
        <v>0</v>
      </c>
      <c r="CI19" s="172">
        <f>MAX(0,'MWD Depletions'!CI19-'MWD Requested Demand'!$C19)</f>
        <v>0</v>
      </c>
      <c r="CJ19" s="1">
        <f>MAX(0,'MWD Depletions'!CJ19-'MWD Requested Demand'!$C19)</f>
        <v>0</v>
      </c>
      <c r="CK19" s="1">
        <f>MAX(0,'MWD Depletions'!CK19-'MWD Requested Demand'!$C19)</f>
        <v>0</v>
      </c>
      <c r="CL19" s="1">
        <f>MAX(0,'MWD Depletions'!CL19-'MWD Requested Demand'!$C19)</f>
        <v>0</v>
      </c>
      <c r="CM19" s="1">
        <f>MAX(0,'MWD Depletions'!CM19-'MWD Requested Demand'!$C19)</f>
        <v>0</v>
      </c>
      <c r="CN19" s="1">
        <f>MAX(0,'MWD Depletions'!CN19-'MWD Requested Demand'!$C19)</f>
        <v>0</v>
      </c>
      <c r="CO19" s="1">
        <f>MAX(0,'MWD Depletions'!CO19-'MWD Requested Demand'!$C19)</f>
        <v>0</v>
      </c>
    </row>
    <row r="20" spans="1:93" s="6" customFormat="1" ht="14.25" thickBot="1" x14ac:dyDescent="0.3">
      <c r="A20" s="12"/>
      <c r="B20" s="13">
        <v>2024</v>
      </c>
      <c r="C20" s="148">
        <f>MAX(0,'MWD Depletions'!C20-'MWD Requested Demand'!$C20)</f>
        <v>250000</v>
      </c>
      <c r="D20" s="1">
        <f>MAX(0,'MWD Depletions'!D20-'MWD Requested Demand'!$C20)</f>
        <v>0</v>
      </c>
      <c r="E20" s="1">
        <f>MAX(0,'MWD Depletions'!E20-'MWD Requested Demand'!$C20)</f>
        <v>0</v>
      </c>
      <c r="F20" s="1">
        <f>MAX(0,'MWD Depletions'!F20-'MWD Requested Demand'!$C20)</f>
        <v>0</v>
      </c>
      <c r="G20" s="1">
        <f>MAX(0,'MWD Depletions'!G20-'MWD Requested Demand'!$C20)</f>
        <v>0</v>
      </c>
      <c r="H20" s="172">
        <f>MAX(0,'MWD Depletions'!H20-'MWD Requested Demand'!$C20)</f>
        <v>0</v>
      </c>
      <c r="I20" s="149">
        <f>MAX(0,'MWD Depletions'!I20-'MWD Requested Demand'!$C20)</f>
        <v>0</v>
      </c>
      <c r="J20" s="149">
        <f>MAX(0,'MWD Depletions'!J20-'MWD Requested Demand'!$C20)</f>
        <v>0</v>
      </c>
      <c r="K20" s="149">
        <f>MAX(0,'MWD Depletions'!K20-'MWD Requested Demand'!$C20)</f>
        <v>0</v>
      </c>
      <c r="L20" s="149">
        <f>MAX(0,'MWD Depletions'!L20-'MWD Requested Demand'!$C20)</f>
        <v>0</v>
      </c>
      <c r="M20" s="149">
        <f>MAX(0,'MWD Depletions'!M20-'MWD Requested Demand'!$C20)</f>
        <v>0</v>
      </c>
      <c r="N20" s="174">
        <f>MAX(0,'MWD Depletions'!N20-'MWD Requested Demand'!$C20)</f>
        <v>0</v>
      </c>
      <c r="O20" s="149">
        <f>MAX(0,'MWD Depletions'!O20-'MWD Requested Demand'!$C20)</f>
        <v>0</v>
      </c>
      <c r="P20" s="174">
        <f>MAX(0,'MWD Depletions'!P20-'MWD Requested Demand'!$C20)</f>
        <v>0</v>
      </c>
      <c r="Q20" s="172">
        <f>MAX(0,'MWD Depletions'!Q20-'MWD Requested Demand'!$C20)</f>
        <v>0</v>
      </c>
      <c r="R20" s="172">
        <f>MAX(0,'MWD Depletions'!R20-'MWD Requested Demand'!$C20)</f>
        <v>0</v>
      </c>
      <c r="S20" s="172">
        <f>MAX(0,'MWD Depletions'!S20-'MWD Requested Demand'!$C20)</f>
        <v>0</v>
      </c>
      <c r="T20" s="174">
        <f>MAX(0,'MWD Depletions'!T20-'MWD Requested Demand'!$C20)</f>
        <v>0</v>
      </c>
      <c r="U20" s="172">
        <f>MAX(0,'MWD Depletions'!U20-'MWD Requested Demand'!$C20)</f>
        <v>0</v>
      </c>
      <c r="V20" s="172">
        <f>MAX(0,'MWD Depletions'!V20-'MWD Requested Demand'!$C20)</f>
        <v>0</v>
      </c>
      <c r="W20" s="174">
        <f>MAX(0,'MWD Depletions'!W20-'MWD Requested Demand'!$C20)</f>
        <v>0</v>
      </c>
      <c r="X20" s="174">
        <f>MAX(0,'MWD Depletions'!X20-'MWD Requested Demand'!$C20)</f>
        <v>0</v>
      </c>
      <c r="Y20" s="172">
        <f>MAX(0,'MWD Depletions'!Y20-'MWD Requested Demand'!$C20)</f>
        <v>0</v>
      </c>
      <c r="Z20" s="174">
        <f>MAX(0,'MWD Depletions'!Z20-'MWD Requested Demand'!$C20)</f>
        <v>0</v>
      </c>
      <c r="AA20" s="174">
        <f>MAX(0,'MWD Depletions'!AA20-'MWD Requested Demand'!$C20)</f>
        <v>0</v>
      </c>
      <c r="AB20" s="172">
        <f>MAX(0,'MWD Depletions'!AB20-'MWD Requested Demand'!$C20)</f>
        <v>0</v>
      </c>
      <c r="AC20" s="174">
        <f>MAX(0,'MWD Depletions'!AC20-'MWD Requested Demand'!$C20)</f>
        <v>0</v>
      </c>
      <c r="AD20" s="174">
        <f>MAX(0,'MWD Depletions'!AD20-'MWD Requested Demand'!$C20)</f>
        <v>0</v>
      </c>
      <c r="AE20" s="174">
        <f>MAX(0,'MWD Depletions'!AE20-'MWD Requested Demand'!$C20)</f>
        <v>0</v>
      </c>
      <c r="AF20" s="174">
        <f>MAX(0,'MWD Depletions'!AF20-'MWD Requested Demand'!$C20)</f>
        <v>0</v>
      </c>
      <c r="AG20" s="174">
        <f>MAX(0,'MWD Depletions'!AG20-'MWD Requested Demand'!$C20)</f>
        <v>0</v>
      </c>
      <c r="AH20" s="149">
        <f>MAX(0,'MWD Depletions'!AH20-'MWD Requested Demand'!$C20)</f>
        <v>0</v>
      </c>
      <c r="AI20" s="149">
        <f>MAX(0,'MWD Depletions'!AI20-'MWD Requested Demand'!$C20)</f>
        <v>0</v>
      </c>
      <c r="AJ20" s="149">
        <f>MAX(0,'MWD Depletions'!AJ20-'MWD Requested Demand'!$C20)</f>
        <v>0</v>
      </c>
      <c r="AK20" s="149">
        <f>MAX(0,'MWD Depletions'!AK20-'MWD Requested Demand'!$C20)</f>
        <v>0</v>
      </c>
      <c r="AL20" s="174">
        <f>MAX(0,'MWD Depletions'!AL20-'MWD Requested Demand'!$C20)</f>
        <v>0</v>
      </c>
      <c r="AM20" s="149">
        <f>MAX(0,'MWD Depletions'!AM20-'MWD Requested Demand'!$C20)</f>
        <v>0</v>
      </c>
      <c r="AN20" s="149">
        <f>MAX(0,'MWD Depletions'!AN20-'MWD Requested Demand'!$C20)</f>
        <v>0</v>
      </c>
      <c r="AO20" s="149">
        <f>MAX(0,'MWD Depletions'!AO20-'MWD Requested Demand'!$C20)</f>
        <v>0</v>
      </c>
      <c r="AP20" s="149">
        <f>MAX(0,'MWD Depletions'!AP20-'MWD Requested Demand'!$C20)</f>
        <v>0</v>
      </c>
      <c r="AQ20" s="149">
        <f>MAX(0,'MWD Depletions'!AQ20-'MWD Requested Demand'!$C20)</f>
        <v>0</v>
      </c>
      <c r="AR20" s="149">
        <f>MAX(0,'MWD Depletions'!AR20-'MWD Requested Demand'!$C20)</f>
        <v>0</v>
      </c>
      <c r="AS20" s="174">
        <f>MAX(0,'MWD Depletions'!AS20-'MWD Requested Demand'!$C20)</f>
        <v>0</v>
      </c>
      <c r="AT20" s="172">
        <f>MAX(0,'MWD Depletions'!AT20-'MWD Requested Demand'!$C20)</f>
        <v>0</v>
      </c>
      <c r="AU20" s="174">
        <f>MAX(0,'MWD Depletions'!AU20-'MWD Requested Demand'!$C20)</f>
        <v>0</v>
      </c>
      <c r="AV20" s="174">
        <f>MAX(0,'MWD Depletions'!AV20-'MWD Requested Demand'!$C20)</f>
        <v>0</v>
      </c>
      <c r="AW20" s="172">
        <f>MAX(0,'MWD Depletions'!AW20-'MWD Requested Demand'!$C20)</f>
        <v>0</v>
      </c>
      <c r="AX20" s="174">
        <f>MAX(0,'MWD Depletions'!AX20-'MWD Requested Demand'!$C20)</f>
        <v>0</v>
      </c>
      <c r="AY20" s="174">
        <f>MAX(0,'MWD Depletions'!AY20-'MWD Requested Demand'!$C20)</f>
        <v>0</v>
      </c>
      <c r="AZ20" s="174">
        <f>MAX(0,'MWD Depletions'!AZ20-'MWD Requested Demand'!$C20)</f>
        <v>0</v>
      </c>
      <c r="BA20" s="174">
        <f>MAX(0,'MWD Depletions'!BA20-'MWD Requested Demand'!$C20)</f>
        <v>0</v>
      </c>
      <c r="BB20" s="174">
        <f>MAX(0,'MWD Depletions'!BB20-'MWD Requested Demand'!$C20)</f>
        <v>0</v>
      </c>
      <c r="BC20" s="174">
        <f>MAX(0,'MWD Depletions'!BC20-'MWD Requested Demand'!$C20)</f>
        <v>0</v>
      </c>
      <c r="BD20" s="174">
        <f>MAX(0,'MWD Depletions'!BD20-'MWD Requested Demand'!$C20)</f>
        <v>0</v>
      </c>
      <c r="BE20" s="148">
        <f>MAX(0,'MWD Depletions'!BE20-'MWD Requested Demand'!$C20)</f>
        <v>250000</v>
      </c>
      <c r="BF20" s="175">
        <f>MAX(0,'MWD Depletions'!BF20-'MWD Requested Demand'!$C20)</f>
        <v>296599</v>
      </c>
      <c r="BG20" s="176">
        <f>MAX(0,'MWD Depletions'!BG20-'MWD Requested Demand'!$C20)</f>
        <v>395623</v>
      </c>
      <c r="BH20" s="176">
        <f>MAX(0,'MWD Depletions'!BH20-'MWD Requested Demand'!$C20)</f>
        <v>395623</v>
      </c>
      <c r="BI20" s="148">
        <f>MAX(0,'MWD Depletions'!BI20-'MWD Requested Demand'!$C20)</f>
        <v>250000</v>
      </c>
      <c r="BJ20" s="148">
        <f>MAX(0,'MWD Depletions'!BJ20-'MWD Requested Demand'!$C20)</f>
        <v>250000</v>
      </c>
      <c r="BK20" s="148">
        <f>MAX(0,'MWD Depletions'!BK20-'MWD Requested Demand'!$C20)</f>
        <v>250000</v>
      </c>
      <c r="BL20" s="148">
        <f>MAX(0,'MWD Depletions'!BL20-'MWD Requested Demand'!$C20)</f>
        <v>250000</v>
      </c>
      <c r="BM20" s="1">
        <f>MAX(0,'MWD Depletions'!BM20-'MWD Requested Demand'!$C20)</f>
        <v>0</v>
      </c>
      <c r="BN20" s="1">
        <f>MAX(0,'MWD Depletions'!BN20-'MWD Requested Demand'!$C20)</f>
        <v>0</v>
      </c>
      <c r="BO20" s="174">
        <f>MAX(0,'MWD Depletions'!BO20-'MWD Requested Demand'!$C20)</f>
        <v>0</v>
      </c>
      <c r="BP20" s="174">
        <f>MAX(0,'MWD Depletions'!BP20-'MWD Requested Demand'!$C20)</f>
        <v>0</v>
      </c>
      <c r="BQ20" s="149">
        <f>MAX(0,'MWD Depletions'!BQ20-'MWD Requested Demand'!$C20)</f>
        <v>0</v>
      </c>
      <c r="BR20" s="174">
        <f>MAX(0,'MWD Depletions'!BR20-'MWD Requested Demand'!$C20)</f>
        <v>0</v>
      </c>
      <c r="BS20" s="1">
        <f>MAX(0,'MWD Depletions'!BS20-'MWD Requested Demand'!$C20)</f>
        <v>0</v>
      </c>
      <c r="BT20" s="1">
        <f>MAX(0,'MWD Depletions'!BT20-'MWD Requested Demand'!$C20)</f>
        <v>0</v>
      </c>
      <c r="BU20" s="1">
        <f>MAX(0,'MWD Depletions'!BU20-'MWD Requested Demand'!$C20)</f>
        <v>0</v>
      </c>
      <c r="BV20" s="1">
        <f>MAX(0,'MWD Depletions'!BV20-'MWD Requested Demand'!$C20)</f>
        <v>0</v>
      </c>
      <c r="BW20" s="172">
        <f>MAX(0,'MWD Depletions'!BW20-'MWD Requested Demand'!$C20)</f>
        <v>0</v>
      </c>
      <c r="BX20" s="172">
        <f>MAX(0,'MWD Depletions'!BX20-'MWD Requested Demand'!$C20)</f>
        <v>0</v>
      </c>
      <c r="BY20" s="149">
        <f>MAX(0,'MWD Depletions'!BY20-'MWD Requested Demand'!$C20)</f>
        <v>0</v>
      </c>
      <c r="BZ20" s="174">
        <f>MAX(0,'MWD Depletions'!BZ20-'MWD Requested Demand'!$C20)</f>
        <v>0</v>
      </c>
      <c r="CA20" s="149">
        <f>MAX(0,'MWD Depletions'!CA20-'MWD Requested Demand'!$C20)</f>
        <v>0</v>
      </c>
      <c r="CB20" s="149">
        <f>MAX(0,'MWD Depletions'!CB20-'MWD Requested Demand'!$C20)</f>
        <v>0</v>
      </c>
      <c r="CC20" s="149">
        <f>MAX(0,'MWD Depletions'!CC20-'MWD Requested Demand'!$C20)</f>
        <v>0</v>
      </c>
      <c r="CD20" s="149">
        <f>MAX(0,'MWD Depletions'!CD20-'MWD Requested Demand'!$C20)</f>
        <v>0</v>
      </c>
      <c r="CE20" s="149">
        <f>MAX(0,'MWD Depletions'!CE20-'MWD Requested Demand'!$C20)</f>
        <v>0</v>
      </c>
      <c r="CF20" s="149">
        <f>MAX(0,'MWD Depletions'!CF20-'MWD Requested Demand'!$C20)</f>
        <v>0</v>
      </c>
      <c r="CG20" s="177">
        <f>MAX(0,'MWD Depletions'!CG20-'MWD Requested Demand'!$C20)</f>
        <v>0</v>
      </c>
      <c r="CH20" s="172">
        <f>MAX(0,'MWD Depletions'!CH20-'MWD Requested Demand'!$C20)</f>
        <v>0</v>
      </c>
      <c r="CI20" s="172">
        <f>MAX(0,'MWD Depletions'!CI20-'MWD Requested Demand'!$C20)</f>
        <v>0</v>
      </c>
      <c r="CJ20" s="1">
        <f>MAX(0,'MWD Depletions'!CJ20-'MWD Requested Demand'!$C20)</f>
        <v>0</v>
      </c>
      <c r="CK20" s="1">
        <f>MAX(0,'MWD Depletions'!CK20-'MWD Requested Demand'!$C20)</f>
        <v>0</v>
      </c>
      <c r="CL20" s="1">
        <f>MAX(0,'MWD Depletions'!CL20-'MWD Requested Demand'!$C20)</f>
        <v>0</v>
      </c>
      <c r="CM20" s="1">
        <f>MAX(0,'MWD Depletions'!CM20-'MWD Requested Demand'!$C20)</f>
        <v>0</v>
      </c>
      <c r="CN20" s="1">
        <f>MAX(0,'MWD Depletions'!CN20-'MWD Requested Demand'!$C20)</f>
        <v>0</v>
      </c>
      <c r="CO20" s="148">
        <f>MAX(0,'MWD Depletions'!CO20-'MWD Requested Demand'!$C20)</f>
        <v>250000</v>
      </c>
    </row>
    <row r="21" spans="1:93" s="6" customFormat="1" ht="14.25" thickBot="1" x14ac:dyDescent="0.3">
      <c r="A21" s="12"/>
      <c r="B21" s="13">
        <v>2025</v>
      </c>
      <c r="C21" s="148">
        <f>MAX(0,'MWD Depletions'!C21-'MWD Requested Demand'!$C21)</f>
        <v>250000</v>
      </c>
      <c r="D21" s="1">
        <f>MAX(0,'MWD Depletions'!D21-'MWD Requested Demand'!$C21)</f>
        <v>0</v>
      </c>
      <c r="E21" s="1">
        <f>MAX(0,'MWD Depletions'!E21-'MWD Requested Demand'!$C21)</f>
        <v>0</v>
      </c>
      <c r="F21" s="1">
        <f>MAX(0,'MWD Depletions'!F21-'MWD Requested Demand'!$C21)</f>
        <v>0</v>
      </c>
      <c r="G21" s="172">
        <f>MAX(0,'MWD Depletions'!G21-'MWD Requested Demand'!$C21)</f>
        <v>0</v>
      </c>
      <c r="H21" s="174">
        <f>MAX(0,'MWD Depletions'!H21-'MWD Requested Demand'!$C21)</f>
        <v>0</v>
      </c>
      <c r="I21" s="149">
        <f>MAX(0,'MWD Depletions'!I21-'MWD Requested Demand'!$C21)</f>
        <v>0</v>
      </c>
      <c r="J21" s="149">
        <f>MAX(0,'MWD Depletions'!J21-'MWD Requested Demand'!$C21)</f>
        <v>0</v>
      </c>
      <c r="K21" s="149">
        <f>MAX(0,'MWD Depletions'!K21-'MWD Requested Demand'!$C21)</f>
        <v>0</v>
      </c>
      <c r="L21" s="149">
        <f>MAX(0,'MWD Depletions'!L21-'MWD Requested Demand'!$C21)</f>
        <v>0</v>
      </c>
      <c r="M21" s="149">
        <f>MAX(0,'MWD Depletions'!M21-'MWD Requested Demand'!$C21)</f>
        <v>0</v>
      </c>
      <c r="N21" s="149">
        <f>MAX(0,'MWD Depletions'!N21-'MWD Requested Demand'!$C21)</f>
        <v>0</v>
      </c>
      <c r="O21" s="149">
        <f>MAX(0,'MWD Depletions'!O21-'MWD Requested Demand'!$C21)</f>
        <v>0</v>
      </c>
      <c r="P21" s="174">
        <f>MAX(0,'MWD Depletions'!P21-'MWD Requested Demand'!$C21)</f>
        <v>0</v>
      </c>
      <c r="Q21" s="172">
        <f>MAX(0,'MWD Depletions'!Q21-'MWD Requested Demand'!$C21)</f>
        <v>0</v>
      </c>
      <c r="R21" s="174">
        <f>MAX(0,'MWD Depletions'!R21-'MWD Requested Demand'!$C21)</f>
        <v>0</v>
      </c>
      <c r="S21" s="172">
        <f>MAX(0,'MWD Depletions'!S21-'MWD Requested Demand'!$C21)</f>
        <v>0</v>
      </c>
      <c r="T21" s="174">
        <f>MAX(0,'MWD Depletions'!T21-'MWD Requested Demand'!$C21)</f>
        <v>0</v>
      </c>
      <c r="U21" s="172">
        <f>MAX(0,'MWD Depletions'!U21-'MWD Requested Demand'!$C21)</f>
        <v>0</v>
      </c>
      <c r="V21" s="172">
        <f>MAX(0,'MWD Depletions'!V21-'MWD Requested Demand'!$C21)</f>
        <v>0</v>
      </c>
      <c r="W21" s="174">
        <f>MAX(0,'MWD Depletions'!W21-'MWD Requested Demand'!$C21)</f>
        <v>0</v>
      </c>
      <c r="X21" s="174">
        <f>MAX(0,'MWD Depletions'!X21-'MWD Requested Demand'!$C21)</f>
        <v>0</v>
      </c>
      <c r="Y21" s="172">
        <f>MAX(0,'MWD Depletions'!Y21-'MWD Requested Demand'!$C21)</f>
        <v>0</v>
      </c>
      <c r="Z21" s="174">
        <f>MAX(0,'MWD Depletions'!Z21-'MWD Requested Demand'!$C21)</f>
        <v>0</v>
      </c>
      <c r="AA21" s="174">
        <f>MAX(0,'MWD Depletions'!AA21-'MWD Requested Demand'!$C21)</f>
        <v>0</v>
      </c>
      <c r="AB21" s="174">
        <f>MAX(0,'MWD Depletions'!AB21-'MWD Requested Demand'!$C21)</f>
        <v>0</v>
      </c>
      <c r="AC21" s="174">
        <f>MAX(0,'MWD Depletions'!AC21-'MWD Requested Demand'!$C21)</f>
        <v>0</v>
      </c>
      <c r="AD21" s="172">
        <f>MAX(0,'MWD Depletions'!AD21-'MWD Requested Demand'!$C21)</f>
        <v>0</v>
      </c>
      <c r="AE21" s="174">
        <f>MAX(0,'MWD Depletions'!AE21-'MWD Requested Demand'!$C21)</f>
        <v>0</v>
      </c>
      <c r="AF21" s="174">
        <f>MAX(0,'MWD Depletions'!AF21-'MWD Requested Demand'!$C21)</f>
        <v>0</v>
      </c>
      <c r="AG21" s="149">
        <f>MAX(0,'MWD Depletions'!AG21-'MWD Requested Demand'!$C21)</f>
        <v>0</v>
      </c>
      <c r="AH21" s="149">
        <f>MAX(0,'MWD Depletions'!AH21-'MWD Requested Demand'!$C21)</f>
        <v>0</v>
      </c>
      <c r="AI21" s="149">
        <f>MAX(0,'MWD Depletions'!AI21-'MWD Requested Demand'!$C21)</f>
        <v>0</v>
      </c>
      <c r="AJ21" s="149">
        <f>MAX(0,'MWD Depletions'!AJ21-'MWD Requested Demand'!$C21)</f>
        <v>0</v>
      </c>
      <c r="AK21" s="174">
        <f>MAX(0,'MWD Depletions'!AK21-'MWD Requested Demand'!$C21)</f>
        <v>0</v>
      </c>
      <c r="AL21" s="174">
        <f>MAX(0,'MWD Depletions'!AL21-'MWD Requested Demand'!$C21)</f>
        <v>0</v>
      </c>
      <c r="AM21" s="149">
        <f>MAX(0,'MWD Depletions'!AM21-'MWD Requested Demand'!$C21)</f>
        <v>0</v>
      </c>
      <c r="AN21" s="149">
        <f>MAX(0,'MWD Depletions'!AN21-'MWD Requested Demand'!$C21)</f>
        <v>0</v>
      </c>
      <c r="AO21" s="149">
        <f>MAX(0,'MWD Depletions'!AO21-'MWD Requested Demand'!$C21)</f>
        <v>0</v>
      </c>
      <c r="AP21" s="149">
        <f>MAX(0,'MWD Depletions'!AP21-'MWD Requested Demand'!$C21)</f>
        <v>0</v>
      </c>
      <c r="AQ21" s="149">
        <f>MAX(0,'MWD Depletions'!AQ21-'MWD Requested Demand'!$C21)</f>
        <v>0</v>
      </c>
      <c r="AR21" s="149">
        <f>MAX(0,'MWD Depletions'!AR21-'MWD Requested Demand'!$C21)</f>
        <v>0</v>
      </c>
      <c r="AS21" s="174">
        <f>MAX(0,'MWD Depletions'!AS21-'MWD Requested Demand'!$C21)</f>
        <v>0</v>
      </c>
      <c r="AT21" s="172">
        <f>MAX(0,'MWD Depletions'!AT21-'MWD Requested Demand'!$C21)</f>
        <v>0</v>
      </c>
      <c r="AU21" s="149">
        <f>MAX(0,'MWD Depletions'!AU21-'MWD Requested Demand'!$C21)</f>
        <v>0</v>
      </c>
      <c r="AV21" s="174">
        <f>MAX(0,'MWD Depletions'!AV21-'MWD Requested Demand'!$C21)</f>
        <v>0</v>
      </c>
      <c r="AW21" s="174">
        <f>MAX(0,'MWD Depletions'!AW21-'MWD Requested Demand'!$C21)</f>
        <v>0</v>
      </c>
      <c r="AX21" s="174">
        <f>MAX(0,'MWD Depletions'!AX21-'MWD Requested Demand'!$C21)</f>
        <v>0</v>
      </c>
      <c r="AY21" s="174">
        <f>MAX(0,'MWD Depletions'!AY21-'MWD Requested Demand'!$C21)</f>
        <v>0</v>
      </c>
      <c r="AZ21" s="174">
        <f>MAX(0,'MWD Depletions'!AZ21-'MWD Requested Demand'!$C21)</f>
        <v>0</v>
      </c>
      <c r="BA21" s="174">
        <f>MAX(0,'MWD Depletions'!BA21-'MWD Requested Demand'!$C21)</f>
        <v>0</v>
      </c>
      <c r="BB21" s="172">
        <f>MAX(0,'MWD Depletions'!BB21-'MWD Requested Demand'!$C21)</f>
        <v>0</v>
      </c>
      <c r="BC21" s="174">
        <f>MAX(0,'MWD Depletions'!BC21-'MWD Requested Demand'!$C21)</f>
        <v>0</v>
      </c>
      <c r="BD21" s="148">
        <f>MAX(0,'MWD Depletions'!BD21-'MWD Requested Demand'!$C21)</f>
        <v>250000</v>
      </c>
      <c r="BE21" s="148">
        <f>MAX(0,'MWD Depletions'!BE21-'MWD Requested Demand'!$C21)</f>
        <v>250000</v>
      </c>
      <c r="BF21" s="176">
        <f>MAX(0,'MWD Depletions'!BF21-'MWD Requested Demand'!$C21)</f>
        <v>395623</v>
      </c>
      <c r="BG21" s="148">
        <f>MAX(0,'MWD Depletions'!BG21-'MWD Requested Demand'!$C21)</f>
        <v>250000</v>
      </c>
      <c r="BH21" s="148">
        <f>MAX(0,'MWD Depletions'!BH21-'MWD Requested Demand'!$C21)</f>
        <v>250000</v>
      </c>
      <c r="BI21" s="148">
        <f>MAX(0,'MWD Depletions'!BI21-'MWD Requested Demand'!$C21)</f>
        <v>250000</v>
      </c>
      <c r="BJ21" s="148">
        <f>MAX(0,'MWD Depletions'!BJ21-'MWD Requested Demand'!$C21)</f>
        <v>250000</v>
      </c>
      <c r="BK21" s="148">
        <f>MAX(0,'MWD Depletions'!BK21-'MWD Requested Demand'!$C21)</f>
        <v>250000</v>
      </c>
      <c r="BL21" s="1">
        <f>MAX(0,'MWD Depletions'!BL21-'MWD Requested Demand'!$C21)</f>
        <v>0</v>
      </c>
      <c r="BM21" s="1">
        <f>MAX(0,'MWD Depletions'!BM21-'MWD Requested Demand'!$C21)</f>
        <v>0</v>
      </c>
      <c r="BN21" s="172">
        <f>MAX(0,'MWD Depletions'!BN21-'MWD Requested Demand'!$C21)</f>
        <v>0</v>
      </c>
      <c r="BO21" s="174">
        <f>MAX(0,'MWD Depletions'!BO21-'MWD Requested Demand'!$C21)</f>
        <v>0</v>
      </c>
      <c r="BP21" s="149">
        <f>MAX(0,'MWD Depletions'!BP21-'MWD Requested Demand'!$C21)</f>
        <v>0</v>
      </c>
      <c r="BQ21" s="149">
        <f>MAX(0,'MWD Depletions'!BQ21-'MWD Requested Demand'!$C21)</f>
        <v>0</v>
      </c>
      <c r="BR21" s="1">
        <f>MAX(0,'MWD Depletions'!BR21-'MWD Requested Demand'!$C21)</f>
        <v>0</v>
      </c>
      <c r="BS21" s="1">
        <f>MAX(0,'MWD Depletions'!BS21-'MWD Requested Demand'!$C21)</f>
        <v>0</v>
      </c>
      <c r="BT21" s="1">
        <f>MAX(0,'MWD Depletions'!BT21-'MWD Requested Demand'!$C21)</f>
        <v>0</v>
      </c>
      <c r="BU21" s="1">
        <f>MAX(0,'MWD Depletions'!BU21-'MWD Requested Demand'!$C21)</f>
        <v>0</v>
      </c>
      <c r="BV21" s="1">
        <f>MAX(0,'MWD Depletions'!BV21-'MWD Requested Demand'!$C21)</f>
        <v>0</v>
      </c>
      <c r="BW21" s="174">
        <f>MAX(0,'MWD Depletions'!BW21-'MWD Requested Demand'!$C21)</f>
        <v>0</v>
      </c>
      <c r="BX21" s="172">
        <f>MAX(0,'MWD Depletions'!BX21-'MWD Requested Demand'!$C21)</f>
        <v>0</v>
      </c>
      <c r="BY21" s="174">
        <f>MAX(0,'MWD Depletions'!BY21-'MWD Requested Demand'!$C21)</f>
        <v>0</v>
      </c>
      <c r="BZ21" s="149">
        <f>MAX(0,'MWD Depletions'!BZ21-'MWD Requested Demand'!$C21)</f>
        <v>0</v>
      </c>
      <c r="CA21" s="149">
        <f>MAX(0,'MWD Depletions'!CA21-'MWD Requested Demand'!$C21)</f>
        <v>0</v>
      </c>
      <c r="CB21" s="149">
        <f>MAX(0,'MWD Depletions'!CB21-'MWD Requested Demand'!$C21)</f>
        <v>0</v>
      </c>
      <c r="CC21" s="149">
        <f>MAX(0,'MWD Depletions'!CC21-'MWD Requested Demand'!$C21)</f>
        <v>0</v>
      </c>
      <c r="CD21" s="149">
        <f>MAX(0,'MWD Depletions'!CD21-'MWD Requested Demand'!$C21)</f>
        <v>0</v>
      </c>
      <c r="CE21" s="149">
        <f>MAX(0,'MWD Depletions'!CE21-'MWD Requested Demand'!$C21)</f>
        <v>0</v>
      </c>
      <c r="CF21" s="179">
        <f>MAX(0,'MWD Depletions'!CF21-'MWD Requested Demand'!$C21)</f>
        <v>0</v>
      </c>
      <c r="CG21" s="174">
        <f>MAX(0,'MWD Depletions'!CG21-'MWD Requested Demand'!$C21)</f>
        <v>0</v>
      </c>
      <c r="CH21" s="1">
        <f>MAX(0,'MWD Depletions'!CH21-'MWD Requested Demand'!$C21)</f>
        <v>0</v>
      </c>
      <c r="CI21" s="1">
        <f>MAX(0,'MWD Depletions'!CI21-'MWD Requested Demand'!$C21)</f>
        <v>0</v>
      </c>
      <c r="CJ21" s="1">
        <f>MAX(0,'MWD Depletions'!CJ21-'MWD Requested Demand'!$C21)</f>
        <v>0</v>
      </c>
      <c r="CK21" s="1">
        <f>MAX(0,'MWD Depletions'!CK21-'MWD Requested Demand'!$C21)</f>
        <v>0</v>
      </c>
      <c r="CL21" s="1">
        <f>MAX(0,'MWD Depletions'!CL21-'MWD Requested Demand'!$C21)</f>
        <v>0</v>
      </c>
      <c r="CM21" s="1">
        <f>MAX(0,'MWD Depletions'!CM21-'MWD Requested Demand'!$C21)</f>
        <v>0</v>
      </c>
      <c r="CN21" s="148">
        <f>MAX(0,'MWD Depletions'!CN21-'MWD Requested Demand'!$C21)</f>
        <v>250000</v>
      </c>
      <c r="CO21" s="148">
        <f>MAX(0,'MWD Depletions'!CO21-'MWD Requested Demand'!$C21)</f>
        <v>250000</v>
      </c>
    </row>
    <row r="22" spans="1:93" s="6" customFormat="1" ht="14.25" thickBot="1" x14ac:dyDescent="0.3">
      <c r="A22" s="12"/>
      <c r="B22" s="15">
        <v>2026</v>
      </c>
      <c r="C22" s="180">
        <f>MAX(0,'MWD Depletions'!C22-'MWD Requested Demand'!$C22)</f>
        <v>250000</v>
      </c>
      <c r="D22" s="181">
        <f>MAX(0,'MWD Depletions'!D22-'MWD Requested Demand'!$C22)</f>
        <v>0</v>
      </c>
      <c r="E22" s="181">
        <f>MAX(0,'MWD Depletions'!E22-'MWD Requested Demand'!$C22)</f>
        <v>0</v>
      </c>
      <c r="F22" s="182">
        <f>MAX(0,'MWD Depletions'!F22-'MWD Requested Demand'!$C22)</f>
        <v>0</v>
      </c>
      <c r="G22" s="183">
        <f>MAX(0,'MWD Depletions'!G22-'MWD Requested Demand'!$C22)</f>
        <v>0</v>
      </c>
      <c r="H22" s="183">
        <f>MAX(0,'MWD Depletions'!H22-'MWD Requested Demand'!$C22)</f>
        <v>0</v>
      </c>
      <c r="I22" s="184">
        <f>MAX(0,'MWD Depletions'!I22-'MWD Requested Demand'!$C22)</f>
        <v>0</v>
      </c>
      <c r="J22" s="184">
        <f>MAX(0,'MWD Depletions'!J22-'MWD Requested Demand'!$C22)</f>
        <v>0</v>
      </c>
      <c r="K22" s="184">
        <f>MAX(0,'MWD Depletions'!K22-'MWD Requested Demand'!$C22)</f>
        <v>0</v>
      </c>
      <c r="L22" s="184">
        <f>MAX(0,'MWD Depletions'!L22-'MWD Requested Demand'!$C22)</f>
        <v>0</v>
      </c>
      <c r="M22" s="184">
        <f>MAX(0,'MWD Depletions'!M22-'MWD Requested Demand'!$C22)</f>
        <v>0</v>
      </c>
      <c r="N22" s="184">
        <f>MAX(0,'MWD Depletions'!N22-'MWD Requested Demand'!$C22)</f>
        <v>0</v>
      </c>
      <c r="O22" s="184">
        <f>MAX(0,'MWD Depletions'!O22-'MWD Requested Demand'!$C22)</f>
        <v>0</v>
      </c>
      <c r="P22" s="183">
        <f>MAX(0,'MWD Depletions'!P22-'MWD Requested Demand'!$C22)</f>
        <v>0</v>
      </c>
      <c r="Q22" s="182">
        <f>MAX(0,'MWD Depletions'!Q22-'MWD Requested Demand'!$C22)</f>
        <v>0</v>
      </c>
      <c r="R22" s="183">
        <f>MAX(0,'MWD Depletions'!R22-'MWD Requested Demand'!$C22)</f>
        <v>0</v>
      </c>
      <c r="S22" s="182">
        <f>MAX(0,'MWD Depletions'!S22-'MWD Requested Demand'!$C22)</f>
        <v>0</v>
      </c>
      <c r="T22" s="183">
        <f>MAX(0,'MWD Depletions'!T22-'MWD Requested Demand'!$C22)</f>
        <v>0</v>
      </c>
      <c r="U22" s="182">
        <f>MAX(0,'MWD Depletions'!U22-'MWD Requested Demand'!$C22)</f>
        <v>0</v>
      </c>
      <c r="V22" s="182">
        <f>MAX(0,'MWD Depletions'!V22-'MWD Requested Demand'!$C22)</f>
        <v>0</v>
      </c>
      <c r="W22" s="182">
        <f>MAX(0,'MWD Depletions'!W22-'MWD Requested Demand'!$C22)</f>
        <v>0</v>
      </c>
      <c r="X22" s="183">
        <f>MAX(0,'MWD Depletions'!X22-'MWD Requested Demand'!$C22)</f>
        <v>0</v>
      </c>
      <c r="Y22" s="182">
        <f>MAX(0,'MWD Depletions'!Y22-'MWD Requested Demand'!$C22)</f>
        <v>0</v>
      </c>
      <c r="Z22" s="183">
        <f>MAX(0,'MWD Depletions'!Z22-'MWD Requested Demand'!$C22)</f>
        <v>0</v>
      </c>
      <c r="AA22" s="184">
        <f>MAX(0,'MWD Depletions'!AA22-'MWD Requested Demand'!$C22)</f>
        <v>0</v>
      </c>
      <c r="AB22" s="184">
        <f>MAX(0,'MWD Depletions'!AB22-'MWD Requested Demand'!$C22)</f>
        <v>0</v>
      </c>
      <c r="AC22" s="182">
        <f>MAX(0,'MWD Depletions'!AC22-'MWD Requested Demand'!$C22)</f>
        <v>0</v>
      </c>
      <c r="AD22" s="183">
        <f>MAX(0,'MWD Depletions'!AD22-'MWD Requested Demand'!$C22)</f>
        <v>0</v>
      </c>
      <c r="AE22" s="184">
        <f>MAX(0,'MWD Depletions'!AE22-'MWD Requested Demand'!$C22)</f>
        <v>0</v>
      </c>
      <c r="AF22" s="184">
        <f>MAX(0,'MWD Depletions'!AF22-'MWD Requested Demand'!$C22)</f>
        <v>0</v>
      </c>
      <c r="AG22" s="183">
        <f>MAX(0,'MWD Depletions'!AG22-'MWD Requested Demand'!$C22)</f>
        <v>0</v>
      </c>
      <c r="AH22" s="184">
        <f>MAX(0,'MWD Depletions'!AH22-'MWD Requested Demand'!$C22)</f>
        <v>0</v>
      </c>
      <c r="AI22" s="184">
        <f>MAX(0,'MWD Depletions'!AI22-'MWD Requested Demand'!$C22)</f>
        <v>0</v>
      </c>
      <c r="AJ22" s="184">
        <f>MAX(0,'MWD Depletions'!AJ22-'MWD Requested Demand'!$C22)</f>
        <v>0</v>
      </c>
      <c r="AK22" s="184">
        <f>MAX(0,'MWD Depletions'!AK22-'MWD Requested Demand'!$C22)</f>
        <v>0</v>
      </c>
      <c r="AL22" s="184">
        <f>MAX(0,'MWD Depletions'!AL22-'MWD Requested Demand'!$C22)</f>
        <v>0</v>
      </c>
      <c r="AM22" s="184">
        <f>MAX(0,'MWD Depletions'!AM22-'MWD Requested Demand'!$C22)</f>
        <v>0</v>
      </c>
      <c r="AN22" s="184">
        <f>MAX(0,'MWD Depletions'!AN22-'MWD Requested Demand'!$C22)</f>
        <v>0</v>
      </c>
      <c r="AO22" s="184">
        <f>MAX(0,'MWD Depletions'!AO22-'MWD Requested Demand'!$C22)</f>
        <v>0</v>
      </c>
      <c r="AP22" s="184">
        <f>MAX(0,'MWD Depletions'!AP22-'MWD Requested Demand'!$C22)</f>
        <v>0</v>
      </c>
      <c r="AQ22" s="184">
        <f>MAX(0,'MWD Depletions'!AQ22-'MWD Requested Demand'!$C22)</f>
        <v>0</v>
      </c>
      <c r="AR22" s="184">
        <f>MAX(0,'MWD Depletions'!AR22-'MWD Requested Demand'!$C22)</f>
        <v>0</v>
      </c>
      <c r="AS22" s="183">
        <f>MAX(0,'MWD Depletions'!AS22-'MWD Requested Demand'!$C22)</f>
        <v>0</v>
      </c>
      <c r="AT22" s="182">
        <f>MAX(0,'MWD Depletions'!AT22-'MWD Requested Demand'!$C22)</f>
        <v>0</v>
      </c>
      <c r="AU22" s="184">
        <f>MAX(0,'MWD Depletions'!AU22-'MWD Requested Demand'!$C22)</f>
        <v>0</v>
      </c>
      <c r="AV22" s="183">
        <f>MAX(0,'MWD Depletions'!AV22-'MWD Requested Demand'!$C22)</f>
        <v>0</v>
      </c>
      <c r="AW22" s="183">
        <f>MAX(0,'MWD Depletions'!AW22-'MWD Requested Demand'!$C22)</f>
        <v>0</v>
      </c>
      <c r="AX22" s="183">
        <f>MAX(0,'MWD Depletions'!AX22-'MWD Requested Demand'!$C22)</f>
        <v>0</v>
      </c>
      <c r="AY22" s="183">
        <f>MAX(0,'MWD Depletions'!AY22-'MWD Requested Demand'!$C22)</f>
        <v>0</v>
      </c>
      <c r="AZ22" s="183">
        <f>MAX(0,'MWD Depletions'!AZ22-'MWD Requested Demand'!$C22)</f>
        <v>0</v>
      </c>
      <c r="BA22" s="183">
        <f>MAX(0,'MWD Depletions'!BA22-'MWD Requested Demand'!$C22)</f>
        <v>0</v>
      </c>
      <c r="BB22" s="181">
        <f>MAX(0,'MWD Depletions'!BB22-'MWD Requested Demand'!$C22)</f>
        <v>0</v>
      </c>
      <c r="BC22" s="181">
        <f>MAX(0,'MWD Depletions'!BC22-'MWD Requested Demand'!$C22)</f>
        <v>0</v>
      </c>
      <c r="BD22" s="185">
        <f>MAX(0,'MWD Depletions'!BD22-'MWD Requested Demand'!$C22)</f>
        <v>261650</v>
      </c>
      <c r="BE22" s="185">
        <f>MAX(0,'MWD Depletions'!BE22-'MWD Requested Demand'!$C22)</f>
        <v>395623</v>
      </c>
      <c r="BF22" s="180">
        <f>MAX(0,'MWD Depletions'!BF22-'MWD Requested Demand'!$C22)</f>
        <v>250000</v>
      </c>
      <c r="BG22" s="180">
        <f>MAX(0,'MWD Depletions'!BG22-'MWD Requested Demand'!$C22)</f>
        <v>250000</v>
      </c>
      <c r="BH22" s="180">
        <f>MAX(0,'MWD Depletions'!BH22-'MWD Requested Demand'!$C22)</f>
        <v>250000</v>
      </c>
      <c r="BI22" s="180">
        <f>MAX(0,'MWD Depletions'!BI22-'MWD Requested Demand'!$C22)</f>
        <v>250000</v>
      </c>
      <c r="BJ22" s="180">
        <f>MAX(0,'MWD Depletions'!BJ22-'MWD Requested Demand'!$C22)</f>
        <v>250000</v>
      </c>
      <c r="BK22" s="181">
        <f>MAX(0,'MWD Depletions'!BK22-'MWD Requested Demand'!$C22)</f>
        <v>0</v>
      </c>
      <c r="BL22" s="181">
        <f>MAX(0,'MWD Depletions'!BL22-'MWD Requested Demand'!$C22)</f>
        <v>0</v>
      </c>
      <c r="BM22" s="181">
        <f>MAX(0,'MWD Depletions'!BM22-'MWD Requested Demand'!$C22)</f>
        <v>0</v>
      </c>
      <c r="BN22" s="182">
        <f>MAX(0,'MWD Depletions'!BN22-'MWD Requested Demand'!$C22)</f>
        <v>0</v>
      </c>
      <c r="BO22" s="183">
        <f>MAX(0,'MWD Depletions'!BO22-'MWD Requested Demand'!$C22)</f>
        <v>0</v>
      </c>
      <c r="BP22" s="183">
        <f>MAX(0,'MWD Depletions'!BP22-'MWD Requested Demand'!$C22)</f>
        <v>0</v>
      </c>
      <c r="BQ22" s="183">
        <f>MAX(0,'MWD Depletions'!BQ22-'MWD Requested Demand'!$C22)</f>
        <v>0</v>
      </c>
      <c r="BR22" s="181">
        <f>MAX(0,'MWD Depletions'!BR22-'MWD Requested Demand'!$C22)</f>
        <v>0</v>
      </c>
      <c r="BS22" s="181">
        <f>MAX(0,'MWD Depletions'!BS22-'MWD Requested Demand'!$C22)</f>
        <v>0</v>
      </c>
      <c r="BT22" s="181">
        <f>MAX(0,'MWD Depletions'!BT22-'MWD Requested Demand'!$C22)</f>
        <v>0</v>
      </c>
      <c r="BU22" s="181">
        <f>MAX(0,'MWD Depletions'!BU22-'MWD Requested Demand'!$C22)</f>
        <v>0</v>
      </c>
      <c r="BV22" s="182">
        <f>MAX(0,'MWD Depletions'!BV22-'MWD Requested Demand'!$C22)</f>
        <v>0</v>
      </c>
      <c r="BW22" s="183">
        <f>MAX(0,'MWD Depletions'!BW22-'MWD Requested Demand'!$C22)</f>
        <v>0</v>
      </c>
      <c r="BX22" s="183">
        <f>MAX(0,'MWD Depletions'!BX22-'MWD Requested Demand'!$C22)</f>
        <v>0</v>
      </c>
      <c r="BY22" s="184">
        <f>MAX(0,'MWD Depletions'!BY22-'MWD Requested Demand'!$C22)</f>
        <v>0</v>
      </c>
      <c r="BZ22" s="184">
        <f>MAX(0,'MWD Depletions'!BZ22-'MWD Requested Demand'!$C22)</f>
        <v>0</v>
      </c>
      <c r="CA22" s="184">
        <f>MAX(0,'MWD Depletions'!CA22-'MWD Requested Demand'!$C22)</f>
        <v>0</v>
      </c>
      <c r="CB22" s="184">
        <f>MAX(0,'MWD Depletions'!CB22-'MWD Requested Demand'!$C22)</f>
        <v>0</v>
      </c>
      <c r="CC22" s="184">
        <f>MAX(0,'MWD Depletions'!CC22-'MWD Requested Demand'!$C22)</f>
        <v>0</v>
      </c>
      <c r="CD22" s="184">
        <f>MAX(0,'MWD Depletions'!CD22-'MWD Requested Demand'!$C22)</f>
        <v>0</v>
      </c>
      <c r="CE22" s="186">
        <f>MAX(0,'MWD Depletions'!CE22-'MWD Requested Demand'!$C22)</f>
        <v>0</v>
      </c>
      <c r="CF22" s="184">
        <f>MAX(0,'MWD Depletions'!CF22-'MWD Requested Demand'!$C22)</f>
        <v>0</v>
      </c>
      <c r="CG22" s="182">
        <f>MAX(0,'MWD Depletions'!CG22-'MWD Requested Demand'!$C22)</f>
        <v>0</v>
      </c>
      <c r="CH22" s="181">
        <f>MAX(0,'MWD Depletions'!CH22-'MWD Requested Demand'!$C22)</f>
        <v>0</v>
      </c>
      <c r="CI22" s="182">
        <f>MAX(0,'MWD Depletions'!CI22-'MWD Requested Demand'!$C22)</f>
        <v>0</v>
      </c>
      <c r="CJ22" s="182">
        <f>MAX(0,'MWD Depletions'!CJ22-'MWD Requested Demand'!$C22)</f>
        <v>0</v>
      </c>
      <c r="CK22" s="181">
        <f>MAX(0,'MWD Depletions'!CK22-'MWD Requested Demand'!$C22)</f>
        <v>0</v>
      </c>
      <c r="CL22" s="181">
        <f>MAX(0,'MWD Depletions'!CL22-'MWD Requested Demand'!$C22)</f>
        <v>0</v>
      </c>
      <c r="CM22" s="180">
        <f>MAX(0,'MWD Depletions'!CM22-'MWD Requested Demand'!$C22)</f>
        <v>250000</v>
      </c>
      <c r="CN22" s="180">
        <f>MAX(0,'MWD Depletions'!CN22-'MWD Requested Demand'!$C22)</f>
        <v>250000</v>
      </c>
      <c r="CO22" s="181">
        <f>MAX(0,'MWD Depletions'!CO22-'MWD Requested Demand'!$C22)</f>
        <v>0</v>
      </c>
    </row>
    <row r="23" spans="1:93" s="6" customFormat="1" ht="14.25" thickBot="1" x14ac:dyDescent="0.3">
      <c r="A23" s="12"/>
      <c r="B23" s="13">
        <v>2027</v>
      </c>
      <c r="C23" s="1">
        <f>MAX(0,'MWD Depletions'!C23-'MWD Requested Demand'!$C23)</f>
        <v>0</v>
      </c>
      <c r="D23" s="1">
        <f>MAX(0,'MWD Depletions'!D23-'MWD Requested Demand'!$C23)</f>
        <v>0</v>
      </c>
      <c r="E23" s="172">
        <f>MAX(0,'MWD Depletions'!E23-'MWD Requested Demand'!$C23)</f>
        <v>0</v>
      </c>
      <c r="F23" s="174">
        <f>MAX(0,'MWD Depletions'!F23-'MWD Requested Demand'!$C23)</f>
        <v>0</v>
      </c>
      <c r="G23" s="174">
        <f>MAX(0,'MWD Depletions'!G23-'MWD Requested Demand'!$C23)</f>
        <v>0</v>
      </c>
      <c r="H23" s="174">
        <f>MAX(0,'MWD Depletions'!H23-'MWD Requested Demand'!$C23)</f>
        <v>0</v>
      </c>
      <c r="I23" s="149">
        <f>MAX(0,'MWD Depletions'!I23-'MWD Requested Demand'!$C23)</f>
        <v>0</v>
      </c>
      <c r="J23" s="149">
        <f>MAX(0,'MWD Depletions'!J23-'MWD Requested Demand'!$C23)</f>
        <v>0</v>
      </c>
      <c r="K23" s="174">
        <f>MAX(0,'MWD Depletions'!K23-'MWD Requested Demand'!$C23)</f>
        <v>0</v>
      </c>
      <c r="L23" s="149">
        <f>MAX(0,'MWD Depletions'!L23-'MWD Requested Demand'!$C23)</f>
        <v>0</v>
      </c>
      <c r="M23" s="149">
        <f>MAX(0,'MWD Depletions'!M23-'MWD Requested Demand'!$C23)</f>
        <v>0</v>
      </c>
      <c r="N23" s="149">
        <f>MAX(0,'MWD Depletions'!N23-'MWD Requested Demand'!$C23)</f>
        <v>0</v>
      </c>
      <c r="O23" s="149">
        <f>MAX(0,'MWD Depletions'!O23-'MWD Requested Demand'!$C23)</f>
        <v>0</v>
      </c>
      <c r="P23" s="174">
        <f>MAX(0,'MWD Depletions'!P23-'MWD Requested Demand'!$C23)</f>
        <v>0</v>
      </c>
      <c r="Q23" s="172">
        <f>MAX(0,'MWD Depletions'!Q23-'MWD Requested Demand'!$C23)</f>
        <v>0</v>
      </c>
      <c r="R23" s="174">
        <f>MAX(0,'MWD Depletions'!R23-'MWD Requested Demand'!$C23)</f>
        <v>0</v>
      </c>
      <c r="S23" s="172">
        <f>MAX(0,'MWD Depletions'!S23-'MWD Requested Demand'!$C23)</f>
        <v>0</v>
      </c>
      <c r="T23" s="174">
        <f>MAX(0,'MWD Depletions'!T23-'MWD Requested Demand'!$C23)</f>
        <v>0</v>
      </c>
      <c r="U23" s="172">
        <f>MAX(0,'MWD Depletions'!U23-'MWD Requested Demand'!$C23)</f>
        <v>0</v>
      </c>
      <c r="V23" s="172">
        <f>MAX(0,'MWD Depletions'!V23-'MWD Requested Demand'!$C23)</f>
        <v>0</v>
      </c>
      <c r="W23" s="172">
        <f>MAX(0,'MWD Depletions'!W23-'MWD Requested Demand'!$C23)</f>
        <v>0</v>
      </c>
      <c r="X23" s="174">
        <f>MAX(0,'MWD Depletions'!X23-'MWD Requested Demand'!$C23)</f>
        <v>0</v>
      </c>
      <c r="Y23" s="174">
        <f>MAX(0,'MWD Depletions'!Y23-'MWD Requested Demand'!$C23)</f>
        <v>0</v>
      </c>
      <c r="Z23" s="174">
        <f>MAX(0,'MWD Depletions'!Z23-'MWD Requested Demand'!$C23)</f>
        <v>0</v>
      </c>
      <c r="AA23" s="174">
        <f>MAX(0,'MWD Depletions'!AA23-'MWD Requested Demand'!$C23)</f>
        <v>0</v>
      </c>
      <c r="AB23" s="174">
        <f>MAX(0,'MWD Depletions'!AB23-'MWD Requested Demand'!$C23)</f>
        <v>0</v>
      </c>
      <c r="AC23" s="174">
        <f>MAX(0,'MWD Depletions'!AC23-'MWD Requested Demand'!$C23)</f>
        <v>0</v>
      </c>
      <c r="AD23" s="174">
        <f>MAX(0,'MWD Depletions'!AD23-'MWD Requested Demand'!$C23)</f>
        <v>0</v>
      </c>
      <c r="AE23" s="149">
        <f>MAX(0,'MWD Depletions'!AE23-'MWD Requested Demand'!$C23)</f>
        <v>0</v>
      </c>
      <c r="AF23" s="149">
        <f>MAX(0,'MWD Depletions'!AF23-'MWD Requested Demand'!$C23)</f>
        <v>0</v>
      </c>
      <c r="AG23" s="149">
        <f>MAX(0,'MWD Depletions'!AG23-'MWD Requested Demand'!$C23)</f>
        <v>0</v>
      </c>
      <c r="AH23" s="149">
        <f>MAX(0,'MWD Depletions'!AH23-'MWD Requested Demand'!$C23)</f>
        <v>0</v>
      </c>
      <c r="AI23" s="149">
        <f>MAX(0,'MWD Depletions'!AI23-'MWD Requested Demand'!$C23)</f>
        <v>0</v>
      </c>
      <c r="AJ23" s="149">
        <f>MAX(0,'MWD Depletions'!AJ23-'MWD Requested Demand'!$C23)</f>
        <v>0</v>
      </c>
      <c r="AK23" s="149">
        <f>MAX(0,'MWD Depletions'!AK23-'MWD Requested Demand'!$C23)</f>
        <v>0</v>
      </c>
      <c r="AL23" s="149">
        <f>MAX(0,'MWD Depletions'!AL23-'MWD Requested Demand'!$C23)</f>
        <v>0</v>
      </c>
      <c r="AM23" s="149">
        <f>MAX(0,'MWD Depletions'!AM23-'MWD Requested Demand'!$C23)</f>
        <v>0</v>
      </c>
      <c r="AN23" s="149">
        <f>MAX(0,'MWD Depletions'!AN23-'MWD Requested Demand'!$C23)</f>
        <v>0</v>
      </c>
      <c r="AO23" s="149">
        <f>MAX(0,'MWD Depletions'!AO23-'MWD Requested Demand'!$C23)</f>
        <v>0</v>
      </c>
      <c r="AP23" s="149">
        <f>MAX(0,'MWD Depletions'!AP23-'MWD Requested Demand'!$C23)</f>
        <v>0</v>
      </c>
      <c r="AQ23" s="149">
        <f>MAX(0,'MWD Depletions'!AQ23-'MWD Requested Demand'!$C23)</f>
        <v>0</v>
      </c>
      <c r="AR23" s="149">
        <f>MAX(0,'MWD Depletions'!AR23-'MWD Requested Demand'!$C23)</f>
        <v>0</v>
      </c>
      <c r="AS23" s="174">
        <f>MAX(0,'MWD Depletions'!AS23-'MWD Requested Demand'!$C23)</f>
        <v>0</v>
      </c>
      <c r="AT23" s="172">
        <f>MAX(0,'MWD Depletions'!AT23-'MWD Requested Demand'!$C23)</f>
        <v>0</v>
      </c>
      <c r="AU23" s="149">
        <f>MAX(0,'MWD Depletions'!AU23-'MWD Requested Demand'!$C23)</f>
        <v>0</v>
      </c>
      <c r="AV23" s="174">
        <f>MAX(0,'MWD Depletions'!AV23-'MWD Requested Demand'!$C23)</f>
        <v>0</v>
      </c>
      <c r="AW23" s="174">
        <f>MAX(0,'MWD Depletions'!AW23-'MWD Requested Demand'!$C23)</f>
        <v>0</v>
      </c>
      <c r="AX23" s="174">
        <f>MAX(0,'MWD Depletions'!AX23-'MWD Requested Demand'!$C23)</f>
        <v>0</v>
      </c>
      <c r="AY23" s="174">
        <f>MAX(0,'MWD Depletions'!AY23-'MWD Requested Demand'!$C23)</f>
        <v>0</v>
      </c>
      <c r="AZ23" s="174">
        <f>MAX(0,'MWD Depletions'!AZ23-'MWD Requested Demand'!$C23)</f>
        <v>0</v>
      </c>
      <c r="BA23" s="174">
        <f>MAX(0,'MWD Depletions'!BA23-'MWD Requested Demand'!$C23)</f>
        <v>0</v>
      </c>
      <c r="BB23" s="148">
        <f>MAX(0,'MWD Depletions'!BB23-'MWD Requested Demand'!$C23)</f>
        <v>250000</v>
      </c>
      <c r="BC23" s="148">
        <f>MAX(0,'MWD Depletions'!BC23-'MWD Requested Demand'!$C23)</f>
        <v>250000</v>
      </c>
      <c r="BD23" s="176">
        <f>MAX(0,'MWD Depletions'!BD23-'MWD Requested Demand'!$C23)</f>
        <v>395623</v>
      </c>
      <c r="BE23" s="148">
        <f>MAX(0,'MWD Depletions'!BE23-'MWD Requested Demand'!$C23)</f>
        <v>250000</v>
      </c>
      <c r="BF23" s="148">
        <f>MAX(0,'MWD Depletions'!BF23-'MWD Requested Demand'!$C23)</f>
        <v>250000</v>
      </c>
      <c r="BG23" s="148">
        <f>MAX(0,'MWD Depletions'!BG23-'MWD Requested Demand'!$C23)</f>
        <v>250000</v>
      </c>
      <c r="BH23" s="148">
        <f>MAX(0,'MWD Depletions'!BH23-'MWD Requested Demand'!$C23)</f>
        <v>250000</v>
      </c>
      <c r="BI23" s="1">
        <f>MAX(0,'MWD Depletions'!BI23-'MWD Requested Demand'!$C23)</f>
        <v>0</v>
      </c>
      <c r="BJ23" s="1">
        <f>MAX(0,'MWD Depletions'!BJ23-'MWD Requested Demand'!$C23)</f>
        <v>0</v>
      </c>
      <c r="BK23" s="1">
        <f>MAX(0,'MWD Depletions'!BK23-'MWD Requested Demand'!$C23)</f>
        <v>0</v>
      </c>
      <c r="BL23" s="1">
        <f>MAX(0,'MWD Depletions'!BL23-'MWD Requested Demand'!$C23)</f>
        <v>0</v>
      </c>
      <c r="BM23" s="1">
        <f>MAX(0,'MWD Depletions'!BM23-'MWD Requested Demand'!$C23)</f>
        <v>0</v>
      </c>
      <c r="BN23" s="172">
        <f>MAX(0,'MWD Depletions'!BN23-'MWD Requested Demand'!$C23)</f>
        <v>0</v>
      </c>
      <c r="BO23" s="174">
        <f>MAX(0,'MWD Depletions'!BO23-'MWD Requested Demand'!$C23)</f>
        <v>0</v>
      </c>
      <c r="BP23" s="172">
        <f>MAX(0,'MWD Depletions'!BP23-'MWD Requested Demand'!$C23)</f>
        <v>0</v>
      </c>
      <c r="BQ23" s="1">
        <f>MAX(0,'MWD Depletions'!BQ23-'MWD Requested Demand'!$C23)</f>
        <v>0</v>
      </c>
      <c r="BR23" s="172">
        <f>MAX(0,'MWD Depletions'!BR23-'MWD Requested Demand'!$C23)</f>
        <v>0</v>
      </c>
      <c r="BS23" s="1">
        <f>MAX(0,'MWD Depletions'!BS23-'MWD Requested Demand'!$C23)</f>
        <v>0</v>
      </c>
      <c r="BT23" s="172">
        <f>MAX(0,'MWD Depletions'!BT23-'MWD Requested Demand'!$C23)</f>
        <v>0</v>
      </c>
      <c r="BU23" s="172">
        <f>MAX(0,'MWD Depletions'!BU23-'MWD Requested Demand'!$C23)</f>
        <v>0</v>
      </c>
      <c r="BV23" s="172">
        <f>MAX(0,'MWD Depletions'!BV23-'MWD Requested Demand'!$C23)</f>
        <v>0</v>
      </c>
      <c r="BW23" s="174">
        <f>MAX(0,'MWD Depletions'!BW23-'MWD Requested Demand'!$C23)</f>
        <v>0</v>
      </c>
      <c r="BX23" s="174">
        <f>MAX(0,'MWD Depletions'!BX23-'MWD Requested Demand'!$C23)</f>
        <v>0</v>
      </c>
      <c r="BY23" s="149">
        <f>MAX(0,'MWD Depletions'!BY23-'MWD Requested Demand'!$C23)</f>
        <v>0</v>
      </c>
      <c r="BZ23" s="149">
        <f>MAX(0,'MWD Depletions'!BZ23-'MWD Requested Demand'!$C23)</f>
        <v>0</v>
      </c>
      <c r="CA23" s="149">
        <f>MAX(0,'MWD Depletions'!CA23-'MWD Requested Demand'!$C23)</f>
        <v>0</v>
      </c>
      <c r="CB23" s="149">
        <f>MAX(0,'MWD Depletions'!CB23-'MWD Requested Demand'!$C23)</f>
        <v>0</v>
      </c>
      <c r="CC23" s="149">
        <f>MAX(0,'MWD Depletions'!CC23-'MWD Requested Demand'!$C23)</f>
        <v>0</v>
      </c>
      <c r="CD23" s="187">
        <f>MAX(0,'MWD Depletions'!CD23-'MWD Requested Demand'!$C23)</f>
        <v>0</v>
      </c>
      <c r="CE23" s="149">
        <f>MAX(0,'MWD Depletions'!CE23-'MWD Requested Demand'!$C23)</f>
        <v>0</v>
      </c>
      <c r="CF23" s="174">
        <f>MAX(0,'MWD Depletions'!CF23-'MWD Requested Demand'!$C23)</f>
        <v>0</v>
      </c>
      <c r="CG23" s="172">
        <f>MAX(0,'MWD Depletions'!CG23-'MWD Requested Demand'!$C23)</f>
        <v>0</v>
      </c>
      <c r="CH23" s="1">
        <f>MAX(0,'MWD Depletions'!CH23-'MWD Requested Demand'!$C23)</f>
        <v>0</v>
      </c>
      <c r="CI23" s="172">
        <f>MAX(0,'MWD Depletions'!CI23-'MWD Requested Demand'!$C23)</f>
        <v>0</v>
      </c>
      <c r="CJ23" s="1">
        <f>MAX(0,'MWD Depletions'!CJ23-'MWD Requested Demand'!$C23)</f>
        <v>0</v>
      </c>
      <c r="CK23" s="1">
        <f>MAX(0,'MWD Depletions'!CK23-'MWD Requested Demand'!$C23)</f>
        <v>0</v>
      </c>
      <c r="CL23" s="148">
        <f>MAX(0,'MWD Depletions'!CL23-'MWD Requested Demand'!$C23)</f>
        <v>250000</v>
      </c>
      <c r="CM23" s="148">
        <f>MAX(0,'MWD Depletions'!CM23-'MWD Requested Demand'!$C23)</f>
        <v>250000</v>
      </c>
      <c r="CN23" s="148">
        <f>MAX(0,'MWD Depletions'!CN23-'MWD Requested Demand'!$C23)</f>
        <v>250000</v>
      </c>
      <c r="CO23" s="1">
        <f>MAX(0,'MWD Depletions'!CO23-'MWD Requested Demand'!$C23)</f>
        <v>0</v>
      </c>
    </row>
    <row r="24" spans="1:93" s="6" customFormat="1" ht="14.25" thickBot="1" x14ac:dyDescent="0.3">
      <c r="A24" s="12"/>
      <c r="B24" s="13">
        <v>2028</v>
      </c>
      <c r="C24" s="1">
        <f>MAX(0,'MWD Depletions'!C24-'MWD Requested Demand'!$C24)</f>
        <v>0</v>
      </c>
      <c r="D24" s="1">
        <f>MAX(0,'MWD Depletions'!D24-'MWD Requested Demand'!$C24)</f>
        <v>0</v>
      </c>
      <c r="E24" s="174">
        <f>MAX(0,'MWD Depletions'!E24-'MWD Requested Demand'!$C24)</f>
        <v>0</v>
      </c>
      <c r="F24" s="174">
        <f>MAX(0,'MWD Depletions'!F24-'MWD Requested Demand'!$C24)</f>
        <v>0</v>
      </c>
      <c r="G24" s="174">
        <f>MAX(0,'MWD Depletions'!G24-'MWD Requested Demand'!$C24)</f>
        <v>0</v>
      </c>
      <c r="H24" s="174">
        <f>MAX(0,'MWD Depletions'!H24-'MWD Requested Demand'!$C24)</f>
        <v>0</v>
      </c>
      <c r="I24" s="149">
        <f>MAX(0,'MWD Depletions'!I24-'MWD Requested Demand'!$C24)</f>
        <v>0</v>
      </c>
      <c r="J24" s="149">
        <f>MAX(0,'MWD Depletions'!J24-'MWD Requested Demand'!$C24)</f>
        <v>0</v>
      </c>
      <c r="K24" s="149">
        <f>MAX(0,'MWD Depletions'!K24-'MWD Requested Demand'!$C24)</f>
        <v>0</v>
      </c>
      <c r="L24" s="149">
        <f>MAX(0,'MWD Depletions'!L24-'MWD Requested Demand'!$C24)</f>
        <v>0</v>
      </c>
      <c r="M24" s="149">
        <f>MAX(0,'MWD Depletions'!M24-'MWD Requested Demand'!$C24)</f>
        <v>0</v>
      </c>
      <c r="N24" s="149">
        <f>MAX(0,'MWD Depletions'!N24-'MWD Requested Demand'!$C24)</f>
        <v>0</v>
      </c>
      <c r="O24" s="149">
        <f>MAX(0,'MWD Depletions'!O24-'MWD Requested Demand'!$C24)</f>
        <v>0</v>
      </c>
      <c r="P24" s="174">
        <f>MAX(0,'MWD Depletions'!P24-'MWD Requested Demand'!$C24)</f>
        <v>0</v>
      </c>
      <c r="Q24" s="172">
        <f>MAX(0,'MWD Depletions'!Q24-'MWD Requested Demand'!$C24)</f>
        <v>0</v>
      </c>
      <c r="R24" s="174">
        <f>MAX(0,'MWD Depletions'!R24-'MWD Requested Demand'!$C24)</f>
        <v>0</v>
      </c>
      <c r="S24" s="172">
        <f>MAX(0,'MWD Depletions'!S24-'MWD Requested Demand'!$C24)</f>
        <v>0</v>
      </c>
      <c r="T24" s="174">
        <f>MAX(0,'MWD Depletions'!T24-'MWD Requested Demand'!$C24)</f>
        <v>0</v>
      </c>
      <c r="U24" s="172">
        <f>MAX(0,'MWD Depletions'!U24-'MWD Requested Demand'!$C24)</f>
        <v>0</v>
      </c>
      <c r="V24" s="172">
        <f>MAX(0,'MWD Depletions'!V24-'MWD Requested Demand'!$C24)</f>
        <v>0</v>
      </c>
      <c r="W24" s="172">
        <f>MAX(0,'MWD Depletions'!W24-'MWD Requested Demand'!$C24)</f>
        <v>0</v>
      </c>
      <c r="X24" s="174">
        <f>MAX(0,'MWD Depletions'!X24-'MWD Requested Demand'!$C24)</f>
        <v>0</v>
      </c>
      <c r="Y24" s="149">
        <f>MAX(0,'MWD Depletions'!Y24-'MWD Requested Demand'!$C24)</f>
        <v>0</v>
      </c>
      <c r="Z24" s="174">
        <f>MAX(0,'MWD Depletions'!Z24-'MWD Requested Demand'!$C24)</f>
        <v>0</v>
      </c>
      <c r="AA24" s="174">
        <f>MAX(0,'MWD Depletions'!AA24-'MWD Requested Demand'!$C24)</f>
        <v>0</v>
      </c>
      <c r="AB24" s="174">
        <f>MAX(0,'MWD Depletions'!AB24-'MWD Requested Demand'!$C24)</f>
        <v>0</v>
      </c>
      <c r="AC24" s="174">
        <f>MAX(0,'MWD Depletions'!AC24-'MWD Requested Demand'!$C24)</f>
        <v>0</v>
      </c>
      <c r="AD24" s="149">
        <f>MAX(0,'MWD Depletions'!AD24-'MWD Requested Demand'!$C24)</f>
        <v>0</v>
      </c>
      <c r="AE24" s="149">
        <f>MAX(0,'MWD Depletions'!AE24-'MWD Requested Demand'!$C24)</f>
        <v>0</v>
      </c>
      <c r="AF24" s="149">
        <f>MAX(0,'MWD Depletions'!AF24-'MWD Requested Demand'!$C24)</f>
        <v>0</v>
      </c>
      <c r="AG24" s="149">
        <f>MAX(0,'MWD Depletions'!AG24-'MWD Requested Demand'!$C24)</f>
        <v>0</v>
      </c>
      <c r="AH24" s="149">
        <f>MAX(0,'MWD Depletions'!AH24-'MWD Requested Demand'!$C24)</f>
        <v>0</v>
      </c>
      <c r="AI24" s="149">
        <f>MAX(0,'MWD Depletions'!AI24-'MWD Requested Demand'!$C24)</f>
        <v>0</v>
      </c>
      <c r="AJ24" s="149">
        <f>MAX(0,'MWD Depletions'!AJ24-'MWD Requested Demand'!$C24)</f>
        <v>0</v>
      </c>
      <c r="AK24" s="149">
        <f>MAX(0,'MWD Depletions'!AK24-'MWD Requested Demand'!$C24)</f>
        <v>0</v>
      </c>
      <c r="AL24" s="149">
        <f>MAX(0,'MWD Depletions'!AL24-'MWD Requested Demand'!$C24)</f>
        <v>0</v>
      </c>
      <c r="AM24" s="149">
        <f>MAX(0,'MWD Depletions'!AM24-'MWD Requested Demand'!$C24)</f>
        <v>0</v>
      </c>
      <c r="AN24" s="149">
        <f>MAX(0,'MWD Depletions'!AN24-'MWD Requested Demand'!$C24)</f>
        <v>0</v>
      </c>
      <c r="AO24" s="149">
        <f>MAX(0,'MWD Depletions'!AO24-'MWD Requested Demand'!$C24)</f>
        <v>0</v>
      </c>
      <c r="AP24" s="149">
        <f>MAX(0,'MWD Depletions'!AP24-'MWD Requested Demand'!$C24)</f>
        <v>0</v>
      </c>
      <c r="AQ24" s="149">
        <f>MAX(0,'MWD Depletions'!AQ24-'MWD Requested Demand'!$C24)</f>
        <v>0</v>
      </c>
      <c r="AR24" s="149">
        <f>MAX(0,'MWD Depletions'!AR24-'MWD Requested Demand'!$C24)</f>
        <v>0</v>
      </c>
      <c r="AS24" s="174">
        <f>MAX(0,'MWD Depletions'!AS24-'MWD Requested Demand'!$C24)</f>
        <v>0</v>
      </c>
      <c r="AT24" s="174">
        <f>MAX(0,'MWD Depletions'!AT24-'MWD Requested Demand'!$C24)</f>
        <v>0</v>
      </c>
      <c r="AU24" s="174">
        <f>MAX(0,'MWD Depletions'!AU24-'MWD Requested Demand'!$C24)</f>
        <v>0</v>
      </c>
      <c r="AV24" s="172">
        <f>MAX(0,'MWD Depletions'!AV24-'MWD Requested Demand'!$C24)</f>
        <v>0</v>
      </c>
      <c r="AW24" s="174">
        <f>MAX(0,'MWD Depletions'!AW24-'MWD Requested Demand'!$C24)</f>
        <v>0</v>
      </c>
      <c r="AX24" s="174">
        <f>MAX(0,'MWD Depletions'!AX24-'MWD Requested Demand'!$C24)</f>
        <v>0</v>
      </c>
      <c r="AY24" s="174">
        <f>MAX(0,'MWD Depletions'!AY24-'MWD Requested Demand'!$C24)</f>
        <v>0</v>
      </c>
      <c r="AZ24" s="174">
        <f>MAX(0,'MWD Depletions'!AZ24-'MWD Requested Demand'!$C24)</f>
        <v>0</v>
      </c>
      <c r="BA24" s="148">
        <f>MAX(0,'MWD Depletions'!BA24-'MWD Requested Demand'!$C24)</f>
        <v>250000</v>
      </c>
      <c r="BB24" s="175">
        <f>MAX(0,'MWD Depletions'!BB24-'MWD Requested Demand'!$C24)</f>
        <v>273300</v>
      </c>
      <c r="BC24" s="175">
        <f>MAX(0,'MWD Depletions'!BC24-'MWD Requested Demand'!$C24)</f>
        <v>395623</v>
      </c>
      <c r="BD24" s="148">
        <f>MAX(0,'MWD Depletions'!BD24-'MWD Requested Demand'!$C24)</f>
        <v>250000</v>
      </c>
      <c r="BE24" s="148">
        <f>MAX(0,'MWD Depletions'!BE24-'MWD Requested Demand'!$C24)</f>
        <v>250000</v>
      </c>
      <c r="BF24" s="148">
        <f>MAX(0,'MWD Depletions'!BF24-'MWD Requested Demand'!$C24)</f>
        <v>250000</v>
      </c>
      <c r="BG24" s="148">
        <f>MAX(0,'MWD Depletions'!BG24-'MWD Requested Demand'!$C24)</f>
        <v>250000</v>
      </c>
      <c r="BH24" s="148">
        <f>MAX(0,'MWD Depletions'!BH24-'MWD Requested Demand'!$C24)</f>
        <v>250000</v>
      </c>
      <c r="BI24" s="1">
        <f>MAX(0,'MWD Depletions'!BI24-'MWD Requested Demand'!$C24)</f>
        <v>0</v>
      </c>
      <c r="BJ24" s="1">
        <f>MAX(0,'MWD Depletions'!BJ24-'MWD Requested Demand'!$C24)</f>
        <v>0</v>
      </c>
      <c r="BK24" s="1">
        <f>MAX(0,'MWD Depletions'!BK24-'MWD Requested Demand'!$C24)</f>
        <v>0</v>
      </c>
      <c r="BL24" s="1">
        <f>MAX(0,'MWD Depletions'!BL24-'MWD Requested Demand'!$C24)</f>
        <v>0</v>
      </c>
      <c r="BM24" s="1">
        <f>MAX(0,'MWD Depletions'!BM24-'MWD Requested Demand'!$C24)</f>
        <v>0</v>
      </c>
      <c r="BN24" s="172">
        <f>MAX(0,'MWD Depletions'!BN24-'MWD Requested Demand'!$C24)</f>
        <v>0</v>
      </c>
      <c r="BO24" s="1">
        <f>MAX(0,'MWD Depletions'!BO24-'MWD Requested Demand'!$C24)</f>
        <v>0</v>
      </c>
      <c r="BP24" s="172">
        <f>MAX(0,'MWD Depletions'!BP24-'MWD Requested Demand'!$C24)</f>
        <v>0</v>
      </c>
      <c r="BQ24" s="172">
        <f>MAX(0,'MWD Depletions'!BQ24-'MWD Requested Demand'!$C24)</f>
        <v>0</v>
      </c>
      <c r="BR24" s="172">
        <f>MAX(0,'MWD Depletions'!BR24-'MWD Requested Demand'!$C24)</f>
        <v>0</v>
      </c>
      <c r="BS24" s="172">
        <f>MAX(0,'MWD Depletions'!BS24-'MWD Requested Demand'!$C24)</f>
        <v>0</v>
      </c>
      <c r="BT24" s="174">
        <f>MAX(0,'MWD Depletions'!BT24-'MWD Requested Demand'!$C24)</f>
        <v>0</v>
      </c>
      <c r="BU24" s="174">
        <f>MAX(0,'MWD Depletions'!BU24-'MWD Requested Demand'!$C24)</f>
        <v>0</v>
      </c>
      <c r="BV24" s="172">
        <f>MAX(0,'MWD Depletions'!BV24-'MWD Requested Demand'!$C24)</f>
        <v>0</v>
      </c>
      <c r="BW24" s="149">
        <f>MAX(0,'MWD Depletions'!BW24-'MWD Requested Demand'!$C24)</f>
        <v>0</v>
      </c>
      <c r="BX24" s="149">
        <f>MAX(0,'MWD Depletions'!BX24-'MWD Requested Demand'!$C24)</f>
        <v>0</v>
      </c>
      <c r="BY24" s="149">
        <f>MAX(0,'MWD Depletions'!BY24-'MWD Requested Demand'!$C24)</f>
        <v>0</v>
      </c>
      <c r="BZ24" s="149">
        <f>MAX(0,'MWD Depletions'!BZ24-'MWD Requested Demand'!$C24)</f>
        <v>0</v>
      </c>
      <c r="CA24" s="149">
        <f>MAX(0,'MWD Depletions'!CA24-'MWD Requested Demand'!$C24)</f>
        <v>0</v>
      </c>
      <c r="CB24" s="149">
        <f>MAX(0,'MWD Depletions'!CB24-'MWD Requested Demand'!$C24)</f>
        <v>0</v>
      </c>
      <c r="CC24" s="179">
        <f>MAX(0,'MWD Depletions'!CC24-'MWD Requested Demand'!$C24)</f>
        <v>0</v>
      </c>
      <c r="CD24" s="149">
        <f>MAX(0,'MWD Depletions'!CD24-'MWD Requested Demand'!$C24)</f>
        <v>0</v>
      </c>
      <c r="CE24" s="149">
        <f>MAX(0,'MWD Depletions'!CE24-'MWD Requested Demand'!$C24)</f>
        <v>0</v>
      </c>
      <c r="CF24" s="172">
        <f>MAX(0,'MWD Depletions'!CF24-'MWD Requested Demand'!$C24)</f>
        <v>0</v>
      </c>
      <c r="CG24" s="1">
        <f>MAX(0,'MWD Depletions'!CG24-'MWD Requested Demand'!$C24)</f>
        <v>0</v>
      </c>
      <c r="CH24" s="1">
        <f>MAX(0,'MWD Depletions'!CH24-'MWD Requested Demand'!$C24)</f>
        <v>0</v>
      </c>
      <c r="CI24" s="1">
        <f>MAX(0,'MWD Depletions'!CI24-'MWD Requested Demand'!$C24)</f>
        <v>0</v>
      </c>
      <c r="CJ24" s="1">
        <f>MAX(0,'MWD Depletions'!CJ24-'MWD Requested Demand'!$C24)</f>
        <v>0</v>
      </c>
      <c r="CK24" s="148">
        <f>MAX(0,'MWD Depletions'!CK24-'MWD Requested Demand'!$C24)</f>
        <v>250000</v>
      </c>
      <c r="CL24" s="148">
        <f>MAX(0,'MWD Depletions'!CL24-'MWD Requested Demand'!$C24)</f>
        <v>250000</v>
      </c>
      <c r="CM24" s="1">
        <f>MAX(0,'MWD Depletions'!CM24-'MWD Requested Demand'!$C24)</f>
        <v>0</v>
      </c>
      <c r="CN24" s="148">
        <f>MAX(0,'MWD Depletions'!CN24-'MWD Requested Demand'!$C24)</f>
        <v>250000</v>
      </c>
      <c r="CO24" s="1">
        <f>MAX(0,'MWD Depletions'!CO24-'MWD Requested Demand'!$C24)</f>
        <v>0</v>
      </c>
    </row>
    <row r="25" spans="1:93" s="6" customFormat="1" ht="14.25" thickBot="1" x14ac:dyDescent="0.3">
      <c r="A25" s="12"/>
      <c r="B25" s="13">
        <v>2029</v>
      </c>
      <c r="C25" s="1">
        <f>MAX(0,'MWD Depletions'!C25-'MWD Requested Demand'!$C25)</f>
        <v>0</v>
      </c>
      <c r="D25" s="172">
        <f>MAX(0,'MWD Depletions'!D25-'MWD Requested Demand'!$C25)</f>
        <v>0</v>
      </c>
      <c r="E25" s="174">
        <f>MAX(0,'MWD Depletions'!E25-'MWD Requested Demand'!$C25)</f>
        <v>0</v>
      </c>
      <c r="F25" s="149">
        <f>MAX(0,'MWD Depletions'!F25-'MWD Requested Demand'!$C25)</f>
        <v>0</v>
      </c>
      <c r="G25" s="174">
        <f>MAX(0,'MWD Depletions'!G25-'MWD Requested Demand'!$C25)</f>
        <v>0</v>
      </c>
      <c r="H25" s="174">
        <f>MAX(0,'MWD Depletions'!H25-'MWD Requested Demand'!$C25)</f>
        <v>0</v>
      </c>
      <c r="I25" s="149">
        <f>MAX(0,'MWD Depletions'!I25-'MWD Requested Demand'!$C25)</f>
        <v>0</v>
      </c>
      <c r="J25" s="149">
        <f>MAX(0,'MWD Depletions'!J25-'MWD Requested Demand'!$C25)</f>
        <v>0</v>
      </c>
      <c r="K25" s="149">
        <f>MAX(0,'MWD Depletions'!K25-'MWD Requested Demand'!$C25)</f>
        <v>0</v>
      </c>
      <c r="L25" s="149">
        <f>MAX(0,'MWD Depletions'!L25-'MWD Requested Demand'!$C25)</f>
        <v>0</v>
      </c>
      <c r="M25" s="149">
        <f>MAX(0,'MWD Depletions'!M25-'MWD Requested Demand'!$C25)</f>
        <v>0</v>
      </c>
      <c r="N25" s="149">
        <f>MAX(0,'MWD Depletions'!N25-'MWD Requested Demand'!$C25)</f>
        <v>0</v>
      </c>
      <c r="O25" s="149">
        <f>MAX(0,'MWD Depletions'!O25-'MWD Requested Demand'!$C25)</f>
        <v>0</v>
      </c>
      <c r="P25" s="174">
        <f>MAX(0,'MWD Depletions'!P25-'MWD Requested Demand'!$C25)</f>
        <v>0</v>
      </c>
      <c r="Q25" s="172">
        <f>MAX(0,'MWD Depletions'!Q25-'MWD Requested Demand'!$C25)</f>
        <v>0</v>
      </c>
      <c r="R25" s="174">
        <f>MAX(0,'MWD Depletions'!R25-'MWD Requested Demand'!$C25)</f>
        <v>0</v>
      </c>
      <c r="S25" s="174">
        <f>MAX(0,'MWD Depletions'!S25-'MWD Requested Demand'!$C25)</f>
        <v>0</v>
      </c>
      <c r="T25" s="174">
        <f>MAX(0,'MWD Depletions'!T25-'MWD Requested Demand'!$C25)</f>
        <v>0</v>
      </c>
      <c r="U25" s="172">
        <f>MAX(0,'MWD Depletions'!U25-'MWD Requested Demand'!$C25)</f>
        <v>0</v>
      </c>
      <c r="V25" s="172">
        <f>MAX(0,'MWD Depletions'!V25-'MWD Requested Demand'!$C25)</f>
        <v>0</v>
      </c>
      <c r="W25" s="174">
        <f>MAX(0,'MWD Depletions'!W25-'MWD Requested Demand'!$C25)</f>
        <v>0</v>
      </c>
      <c r="X25" s="149">
        <f>MAX(0,'MWD Depletions'!X25-'MWD Requested Demand'!$C25)</f>
        <v>0</v>
      </c>
      <c r="Y25" s="174">
        <f>MAX(0,'MWD Depletions'!Y25-'MWD Requested Demand'!$C25)</f>
        <v>0</v>
      </c>
      <c r="Z25" s="174">
        <f>MAX(0,'MWD Depletions'!Z25-'MWD Requested Demand'!$C25)</f>
        <v>0</v>
      </c>
      <c r="AA25" s="174">
        <f>MAX(0,'MWD Depletions'!AA25-'MWD Requested Demand'!$C25)</f>
        <v>0</v>
      </c>
      <c r="AB25" s="174">
        <f>MAX(0,'MWD Depletions'!AB25-'MWD Requested Demand'!$C25)</f>
        <v>0</v>
      </c>
      <c r="AC25" s="149">
        <f>MAX(0,'MWD Depletions'!AC25-'MWD Requested Demand'!$C25)</f>
        <v>0</v>
      </c>
      <c r="AD25" s="149">
        <f>MAX(0,'MWD Depletions'!AD25-'MWD Requested Demand'!$C25)</f>
        <v>0</v>
      </c>
      <c r="AE25" s="149">
        <f>MAX(0,'MWD Depletions'!AE25-'MWD Requested Demand'!$C25)</f>
        <v>0</v>
      </c>
      <c r="AF25" s="149">
        <f>MAX(0,'MWD Depletions'!AF25-'MWD Requested Demand'!$C25)</f>
        <v>0</v>
      </c>
      <c r="AG25" s="149">
        <f>MAX(0,'MWD Depletions'!AG25-'MWD Requested Demand'!$C25)</f>
        <v>0</v>
      </c>
      <c r="AH25" s="149">
        <f>MAX(0,'MWD Depletions'!AH25-'MWD Requested Demand'!$C25)</f>
        <v>0</v>
      </c>
      <c r="AI25" s="149">
        <f>MAX(0,'MWD Depletions'!AI25-'MWD Requested Demand'!$C25)</f>
        <v>0</v>
      </c>
      <c r="AJ25" s="149">
        <f>MAX(0,'MWD Depletions'!AJ25-'MWD Requested Demand'!$C25)</f>
        <v>0</v>
      </c>
      <c r="AK25" s="149">
        <f>MAX(0,'MWD Depletions'!AK25-'MWD Requested Demand'!$C25)</f>
        <v>0</v>
      </c>
      <c r="AL25" s="149">
        <f>MAX(0,'MWD Depletions'!AL25-'MWD Requested Demand'!$C25)</f>
        <v>0</v>
      </c>
      <c r="AM25" s="149">
        <f>MAX(0,'MWD Depletions'!AM25-'MWD Requested Demand'!$C25)</f>
        <v>0</v>
      </c>
      <c r="AN25" s="149">
        <f>MAX(0,'MWD Depletions'!AN25-'MWD Requested Demand'!$C25)</f>
        <v>0</v>
      </c>
      <c r="AO25" s="149">
        <f>MAX(0,'MWD Depletions'!AO25-'MWD Requested Demand'!$C25)</f>
        <v>0</v>
      </c>
      <c r="AP25" s="149">
        <f>MAX(0,'MWD Depletions'!AP25-'MWD Requested Demand'!$C25)</f>
        <v>0</v>
      </c>
      <c r="AQ25" s="149">
        <f>MAX(0,'MWD Depletions'!AQ25-'MWD Requested Demand'!$C25)</f>
        <v>0</v>
      </c>
      <c r="AR25" s="149">
        <f>MAX(0,'MWD Depletions'!AR25-'MWD Requested Demand'!$C25)</f>
        <v>0</v>
      </c>
      <c r="AS25" s="174">
        <f>MAX(0,'MWD Depletions'!AS25-'MWD Requested Demand'!$C25)</f>
        <v>0</v>
      </c>
      <c r="AT25" s="174">
        <f>MAX(0,'MWD Depletions'!AT25-'MWD Requested Demand'!$C25)</f>
        <v>0</v>
      </c>
      <c r="AU25" s="174">
        <f>MAX(0,'MWD Depletions'!AU25-'MWD Requested Demand'!$C25)</f>
        <v>0</v>
      </c>
      <c r="AV25" s="174">
        <f>MAX(0,'MWD Depletions'!AV25-'MWD Requested Demand'!$C25)</f>
        <v>0</v>
      </c>
      <c r="AW25" s="174">
        <f>MAX(0,'MWD Depletions'!AW25-'MWD Requested Demand'!$C25)</f>
        <v>0</v>
      </c>
      <c r="AX25" s="174">
        <f>MAX(0,'MWD Depletions'!AX25-'MWD Requested Demand'!$C25)</f>
        <v>0</v>
      </c>
      <c r="AY25" s="174">
        <f>MAX(0,'MWD Depletions'!AY25-'MWD Requested Demand'!$C25)</f>
        <v>0</v>
      </c>
      <c r="AZ25" s="148">
        <f>MAX(0,'MWD Depletions'!AZ25-'MWD Requested Demand'!$C25)</f>
        <v>250000</v>
      </c>
      <c r="BA25" s="148">
        <f>MAX(0,'MWD Depletions'!BA25-'MWD Requested Demand'!$C25)</f>
        <v>250000</v>
      </c>
      <c r="BB25" s="176">
        <f>MAX(0,'MWD Depletions'!BB25-'MWD Requested Demand'!$C25)</f>
        <v>395623</v>
      </c>
      <c r="BC25" s="148">
        <f>MAX(0,'MWD Depletions'!BC25-'MWD Requested Demand'!$C25)</f>
        <v>250000</v>
      </c>
      <c r="BD25" s="148">
        <f>MAX(0,'MWD Depletions'!BD25-'MWD Requested Demand'!$C25)</f>
        <v>250000</v>
      </c>
      <c r="BE25" s="148">
        <f>MAX(0,'MWD Depletions'!BE25-'MWD Requested Demand'!$C25)</f>
        <v>250000</v>
      </c>
      <c r="BF25" s="148">
        <f>MAX(0,'MWD Depletions'!BF25-'MWD Requested Demand'!$C25)</f>
        <v>250000</v>
      </c>
      <c r="BG25" s="148">
        <f>MAX(0,'MWD Depletions'!BG25-'MWD Requested Demand'!$C25)</f>
        <v>250000</v>
      </c>
      <c r="BH25" s="1">
        <f>MAX(0,'MWD Depletions'!BH25-'MWD Requested Demand'!$C25)</f>
        <v>0</v>
      </c>
      <c r="BI25" s="1">
        <f>MAX(0,'MWD Depletions'!BI25-'MWD Requested Demand'!$C25)</f>
        <v>0</v>
      </c>
      <c r="BJ25" s="1">
        <f>MAX(0,'MWD Depletions'!BJ25-'MWD Requested Demand'!$C25)</f>
        <v>0</v>
      </c>
      <c r="BK25" s="1">
        <f>MAX(0,'MWD Depletions'!BK25-'MWD Requested Demand'!$C25)</f>
        <v>0</v>
      </c>
      <c r="BL25" s="1">
        <f>MAX(0,'MWD Depletions'!BL25-'MWD Requested Demand'!$C25)</f>
        <v>0</v>
      </c>
      <c r="BM25" s="1">
        <f>MAX(0,'MWD Depletions'!BM25-'MWD Requested Demand'!$C25)</f>
        <v>0</v>
      </c>
      <c r="BN25" s="1">
        <f>MAX(0,'MWD Depletions'!BN25-'MWD Requested Demand'!$C25)</f>
        <v>0</v>
      </c>
      <c r="BO25" s="1">
        <f>MAX(0,'MWD Depletions'!BO25-'MWD Requested Demand'!$C25)</f>
        <v>0</v>
      </c>
      <c r="BP25" s="172">
        <f>MAX(0,'MWD Depletions'!BP25-'MWD Requested Demand'!$C25)</f>
        <v>0</v>
      </c>
      <c r="BQ25" s="172">
        <f>MAX(0,'MWD Depletions'!BQ25-'MWD Requested Demand'!$C25)</f>
        <v>0</v>
      </c>
      <c r="BR25" s="174">
        <f>MAX(0,'MWD Depletions'!BR25-'MWD Requested Demand'!$C25)</f>
        <v>0</v>
      </c>
      <c r="BS25" s="174">
        <f>MAX(0,'MWD Depletions'!BS25-'MWD Requested Demand'!$C25)</f>
        <v>0</v>
      </c>
      <c r="BT25" s="174">
        <f>MAX(0,'MWD Depletions'!BT25-'MWD Requested Demand'!$C25)</f>
        <v>0</v>
      </c>
      <c r="BU25" s="174">
        <f>MAX(0,'MWD Depletions'!BU25-'MWD Requested Demand'!$C25)</f>
        <v>0</v>
      </c>
      <c r="BV25" s="174">
        <f>MAX(0,'MWD Depletions'!BV25-'MWD Requested Demand'!$C25)</f>
        <v>0</v>
      </c>
      <c r="BW25" s="149">
        <f>MAX(0,'MWD Depletions'!BW25-'MWD Requested Demand'!$C25)</f>
        <v>0</v>
      </c>
      <c r="BX25" s="149">
        <f>MAX(0,'MWD Depletions'!BX25-'MWD Requested Demand'!$C25)</f>
        <v>0</v>
      </c>
      <c r="BY25" s="149">
        <f>MAX(0,'MWD Depletions'!BY25-'MWD Requested Demand'!$C25)</f>
        <v>0</v>
      </c>
      <c r="BZ25" s="149">
        <f>MAX(0,'MWD Depletions'!BZ25-'MWD Requested Demand'!$C25)</f>
        <v>0</v>
      </c>
      <c r="CA25" s="149">
        <f>MAX(0,'MWD Depletions'!CA25-'MWD Requested Demand'!$C25)</f>
        <v>0</v>
      </c>
      <c r="CB25" s="179">
        <f>MAX(0,'MWD Depletions'!CB25-'MWD Requested Demand'!$C25)</f>
        <v>0</v>
      </c>
      <c r="CC25" s="149">
        <f>MAX(0,'MWD Depletions'!CC25-'MWD Requested Demand'!$C25)</f>
        <v>0</v>
      </c>
      <c r="CD25" s="174">
        <f>MAX(0,'MWD Depletions'!CD25-'MWD Requested Demand'!$C25)</f>
        <v>0</v>
      </c>
      <c r="CE25" s="174">
        <f>MAX(0,'MWD Depletions'!CE25-'MWD Requested Demand'!$C25)</f>
        <v>0</v>
      </c>
      <c r="CF25" s="172">
        <f>MAX(0,'MWD Depletions'!CF25-'MWD Requested Demand'!$C25)</f>
        <v>0</v>
      </c>
      <c r="CG25" s="172">
        <f>MAX(0,'MWD Depletions'!CG25-'MWD Requested Demand'!$C25)</f>
        <v>0</v>
      </c>
      <c r="CH25" s="1">
        <f>MAX(0,'MWD Depletions'!CH25-'MWD Requested Demand'!$C25)</f>
        <v>0</v>
      </c>
      <c r="CI25" s="1">
        <f>MAX(0,'MWD Depletions'!CI25-'MWD Requested Demand'!$C25)</f>
        <v>0</v>
      </c>
      <c r="CJ25" s="148">
        <f>MAX(0,'MWD Depletions'!CJ25-'MWD Requested Demand'!$C25)</f>
        <v>250000</v>
      </c>
      <c r="CK25" s="148">
        <f>MAX(0,'MWD Depletions'!CK25-'MWD Requested Demand'!$C25)</f>
        <v>250000</v>
      </c>
      <c r="CL25" s="1">
        <f>MAX(0,'MWD Depletions'!CL25-'MWD Requested Demand'!$C25)</f>
        <v>0</v>
      </c>
      <c r="CM25" s="1">
        <f>MAX(0,'MWD Depletions'!CM25-'MWD Requested Demand'!$C25)</f>
        <v>0</v>
      </c>
      <c r="CN25" s="1">
        <f>MAX(0,'MWD Depletions'!CN25-'MWD Requested Demand'!$C25)</f>
        <v>0</v>
      </c>
      <c r="CO25" s="1">
        <f>MAX(0,'MWD Depletions'!CO25-'MWD Requested Demand'!$C25)</f>
        <v>0</v>
      </c>
    </row>
    <row r="26" spans="1:93" s="6" customFormat="1" ht="14.25" thickBot="1" x14ac:dyDescent="0.3">
      <c r="A26" s="12"/>
      <c r="B26" s="13">
        <v>2030</v>
      </c>
      <c r="C26" s="172">
        <f>MAX(0,'MWD Depletions'!C26-'MWD Requested Demand'!$C26)</f>
        <v>0</v>
      </c>
      <c r="D26" s="172">
        <f>MAX(0,'MWD Depletions'!D26-'MWD Requested Demand'!$C26)</f>
        <v>0</v>
      </c>
      <c r="E26" s="149">
        <f>MAX(0,'MWD Depletions'!E26-'MWD Requested Demand'!$C26)</f>
        <v>0</v>
      </c>
      <c r="F26" s="174">
        <f>MAX(0,'MWD Depletions'!F26-'MWD Requested Demand'!$C26)</f>
        <v>0</v>
      </c>
      <c r="G26" s="174">
        <f>MAX(0,'MWD Depletions'!G26-'MWD Requested Demand'!$C26)</f>
        <v>0</v>
      </c>
      <c r="H26" s="174">
        <f>MAX(0,'MWD Depletions'!H26-'MWD Requested Demand'!$C26)</f>
        <v>0</v>
      </c>
      <c r="I26" s="149">
        <f>MAX(0,'MWD Depletions'!I26-'MWD Requested Demand'!$C26)</f>
        <v>0</v>
      </c>
      <c r="J26" s="149">
        <f>MAX(0,'MWD Depletions'!J26-'MWD Requested Demand'!$C26)</f>
        <v>0</v>
      </c>
      <c r="K26" s="149">
        <f>MAX(0,'MWD Depletions'!K26-'MWD Requested Demand'!$C26)</f>
        <v>0</v>
      </c>
      <c r="L26" s="149">
        <f>MAX(0,'MWD Depletions'!L26-'MWD Requested Demand'!$C26)</f>
        <v>0</v>
      </c>
      <c r="M26" s="149">
        <f>MAX(0,'MWD Depletions'!M26-'MWD Requested Demand'!$C26)</f>
        <v>0</v>
      </c>
      <c r="N26" s="149">
        <f>MAX(0,'MWD Depletions'!N26-'MWD Requested Demand'!$C26)</f>
        <v>0</v>
      </c>
      <c r="O26" s="149">
        <f>MAX(0,'MWD Depletions'!O26-'MWD Requested Demand'!$C26)</f>
        <v>0</v>
      </c>
      <c r="P26" s="174">
        <f>MAX(0,'MWD Depletions'!P26-'MWD Requested Demand'!$C26)</f>
        <v>0</v>
      </c>
      <c r="Q26" s="174">
        <f>MAX(0,'MWD Depletions'!Q26-'MWD Requested Demand'!$C26)</f>
        <v>0</v>
      </c>
      <c r="R26" s="174">
        <f>MAX(0,'MWD Depletions'!R26-'MWD Requested Demand'!$C26)</f>
        <v>0</v>
      </c>
      <c r="S26" s="172">
        <f>MAX(0,'MWD Depletions'!S26-'MWD Requested Demand'!$C26)</f>
        <v>0</v>
      </c>
      <c r="T26" s="174">
        <f>MAX(0,'MWD Depletions'!T26-'MWD Requested Demand'!$C26)</f>
        <v>0</v>
      </c>
      <c r="U26" s="172">
        <f>MAX(0,'MWD Depletions'!U26-'MWD Requested Demand'!$C26)</f>
        <v>0</v>
      </c>
      <c r="V26" s="172">
        <f>MAX(0,'MWD Depletions'!V26-'MWD Requested Demand'!$C26)</f>
        <v>0</v>
      </c>
      <c r="W26" s="174">
        <f>MAX(0,'MWD Depletions'!W26-'MWD Requested Demand'!$C26)</f>
        <v>0</v>
      </c>
      <c r="X26" s="149">
        <f>MAX(0,'MWD Depletions'!X26-'MWD Requested Demand'!$C26)</f>
        <v>0</v>
      </c>
      <c r="Y26" s="174">
        <f>MAX(0,'MWD Depletions'!Y26-'MWD Requested Demand'!$C26)</f>
        <v>0</v>
      </c>
      <c r="Z26" s="174">
        <f>MAX(0,'MWD Depletions'!Z26-'MWD Requested Demand'!$C26)</f>
        <v>0</v>
      </c>
      <c r="AA26" s="174">
        <f>MAX(0,'MWD Depletions'!AA26-'MWD Requested Demand'!$C26)</f>
        <v>0</v>
      </c>
      <c r="AB26" s="149">
        <f>MAX(0,'MWD Depletions'!AB26-'MWD Requested Demand'!$C26)</f>
        <v>0</v>
      </c>
      <c r="AC26" s="149">
        <f>MAX(0,'MWD Depletions'!AC26-'MWD Requested Demand'!$C26)</f>
        <v>0</v>
      </c>
      <c r="AD26" s="149">
        <f>MAX(0,'MWD Depletions'!AD26-'MWD Requested Demand'!$C26)</f>
        <v>0</v>
      </c>
      <c r="AE26" s="149">
        <f>MAX(0,'MWD Depletions'!AE26-'MWD Requested Demand'!$C26)</f>
        <v>0</v>
      </c>
      <c r="AF26" s="149">
        <f>MAX(0,'MWD Depletions'!AF26-'MWD Requested Demand'!$C26)</f>
        <v>0</v>
      </c>
      <c r="AG26" s="149">
        <f>MAX(0,'MWD Depletions'!AG26-'MWD Requested Demand'!$C26)</f>
        <v>0</v>
      </c>
      <c r="AH26" s="188">
        <f>MAX(0,'MWD Depletions'!AH26-'MWD Requested Demand'!$C26)</f>
        <v>0</v>
      </c>
      <c r="AI26" s="149">
        <f>MAX(0,'MWD Depletions'!AI26-'MWD Requested Demand'!$C26)</f>
        <v>0</v>
      </c>
      <c r="AJ26" s="149">
        <f>MAX(0,'MWD Depletions'!AJ26-'MWD Requested Demand'!$C26)</f>
        <v>0</v>
      </c>
      <c r="AK26" s="149">
        <f>MAX(0,'MWD Depletions'!AK26-'MWD Requested Demand'!$C26)</f>
        <v>0</v>
      </c>
      <c r="AL26" s="149">
        <f>MAX(0,'MWD Depletions'!AL26-'MWD Requested Demand'!$C26)</f>
        <v>0</v>
      </c>
      <c r="AM26" s="149">
        <f>MAX(0,'MWD Depletions'!AM26-'MWD Requested Demand'!$C26)</f>
        <v>0</v>
      </c>
      <c r="AN26" s="149">
        <f>MAX(0,'MWD Depletions'!AN26-'MWD Requested Demand'!$C26)</f>
        <v>0</v>
      </c>
      <c r="AO26" s="149">
        <f>MAX(0,'MWD Depletions'!AO26-'MWD Requested Demand'!$C26)</f>
        <v>0</v>
      </c>
      <c r="AP26" s="149">
        <f>MAX(0,'MWD Depletions'!AP26-'MWD Requested Demand'!$C26)</f>
        <v>0</v>
      </c>
      <c r="AQ26" s="149">
        <f>MAX(0,'MWD Depletions'!AQ26-'MWD Requested Demand'!$C26)</f>
        <v>0</v>
      </c>
      <c r="AR26" s="149">
        <f>MAX(0,'MWD Depletions'!AR26-'MWD Requested Demand'!$C26)</f>
        <v>0</v>
      </c>
      <c r="AS26" s="174">
        <f>MAX(0,'MWD Depletions'!AS26-'MWD Requested Demand'!$C26)</f>
        <v>0</v>
      </c>
      <c r="AT26" s="174">
        <f>MAX(0,'MWD Depletions'!AT26-'MWD Requested Demand'!$C26)</f>
        <v>0</v>
      </c>
      <c r="AU26" s="174">
        <f>MAX(0,'MWD Depletions'!AU26-'MWD Requested Demand'!$C26)</f>
        <v>0</v>
      </c>
      <c r="AV26" s="174">
        <f>MAX(0,'MWD Depletions'!AV26-'MWD Requested Demand'!$C26)</f>
        <v>0</v>
      </c>
      <c r="AW26" s="174">
        <f>MAX(0,'MWD Depletions'!AW26-'MWD Requested Demand'!$C26)</f>
        <v>0</v>
      </c>
      <c r="AX26" s="172">
        <f>MAX(0,'MWD Depletions'!AX26-'MWD Requested Demand'!$C26)</f>
        <v>0</v>
      </c>
      <c r="AY26" s="148">
        <f>MAX(0,'MWD Depletions'!AY26-'MWD Requested Demand'!$C26)</f>
        <v>250000</v>
      </c>
      <c r="AZ26" s="175">
        <f>MAX(0,'MWD Depletions'!AZ26-'MWD Requested Demand'!$C26)</f>
        <v>261650</v>
      </c>
      <c r="BA26" s="178">
        <f>MAX(0,'MWD Depletions'!BA26-'MWD Requested Demand'!$C26)</f>
        <v>250000</v>
      </c>
      <c r="BB26" s="148">
        <f>MAX(0,'MWD Depletions'!BB26-'MWD Requested Demand'!$C26)</f>
        <v>250000</v>
      </c>
      <c r="BC26" s="148">
        <f>MAX(0,'MWD Depletions'!BC26-'MWD Requested Demand'!$C26)</f>
        <v>250000</v>
      </c>
      <c r="BD26" s="148">
        <f>MAX(0,'MWD Depletions'!BD26-'MWD Requested Demand'!$C26)</f>
        <v>250000</v>
      </c>
      <c r="BE26" s="148">
        <f>MAX(0,'MWD Depletions'!BE26-'MWD Requested Demand'!$C26)</f>
        <v>250000</v>
      </c>
      <c r="BF26" s="148">
        <f>MAX(0,'MWD Depletions'!BF26-'MWD Requested Demand'!$C26)</f>
        <v>250000</v>
      </c>
      <c r="BG26" s="1">
        <f>MAX(0,'MWD Depletions'!BG26-'MWD Requested Demand'!$C26)</f>
        <v>0</v>
      </c>
      <c r="BH26" s="1">
        <f>MAX(0,'MWD Depletions'!BH26-'MWD Requested Demand'!$C26)</f>
        <v>0</v>
      </c>
      <c r="BI26" s="1">
        <f>MAX(0,'MWD Depletions'!BI26-'MWD Requested Demand'!$C26)</f>
        <v>0</v>
      </c>
      <c r="BJ26" s="1">
        <f>MAX(0,'MWD Depletions'!BJ26-'MWD Requested Demand'!$C26)</f>
        <v>0</v>
      </c>
      <c r="BK26" s="1">
        <f>MAX(0,'MWD Depletions'!BK26-'MWD Requested Demand'!$C26)</f>
        <v>0</v>
      </c>
      <c r="BL26" s="1">
        <f>MAX(0,'MWD Depletions'!BL26-'MWD Requested Demand'!$C26)</f>
        <v>0</v>
      </c>
      <c r="BM26" s="1">
        <f>MAX(0,'MWD Depletions'!BM26-'MWD Requested Demand'!$C26)</f>
        <v>0</v>
      </c>
      <c r="BN26" s="1">
        <f>MAX(0,'MWD Depletions'!BN26-'MWD Requested Demand'!$C26)</f>
        <v>0</v>
      </c>
      <c r="BO26" s="172">
        <f>MAX(0,'MWD Depletions'!BO26-'MWD Requested Demand'!$C26)</f>
        <v>0</v>
      </c>
      <c r="BP26" s="172">
        <f>MAX(0,'MWD Depletions'!BP26-'MWD Requested Demand'!$C26)</f>
        <v>0</v>
      </c>
      <c r="BQ26" s="174">
        <f>MAX(0,'MWD Depletions'!BQ26-'MWD Requested Demand'!$C26)</f>
        <v>0</v>
      </c>
      <c r="BR26" s="174">
        <f>MAX(0,'MWD Depletions'!BR26-'MWD Requested Demand'!$C26)</f>
        <v>0</v>
      </c>
      <c r="BS26" s="149">
        <f>MAX(0,'MWD Depletions'!BS26-'MWD Requested Demand'!$C26)</f>
        <v>0</v>
      </c>
      <c r="BT26" s="174">
        <f>MAX(0,'MWD Depletions'!BT26-'MWD Requested Demand'!$C26)</f>
        <v>0</v>
      </c>
      <c r="BU26" s="149">
        <f>MAX(0,'MWD Depletions'!BU26-'MWD Requested Demand'!$C26)</f>
        <v>0</v>
      </c>
      <c r="BV26" s="149">
        <f>MAX(0,'MWD Depletions'!BV26-'MWD Requested Demand'!$C26)</f>
        <v>0</v>
      </c>
      <c r="BW26" s="149">
        <f>MAX(0,'MWD Depletions'!BW26-'MWD Requested Demand'!$C26)</f>
        <v>0</v>
      </c>
      <c r="BX26" s="149">
        <f>MAX(0,'MWD Depletions'!BX26-'MWD Requested Demand'!$C26)</f>
        <v>0</v>
      </c>
      <c r="BY26" s="149">
        <f>MAX(0,'MWD Depletions'!BY26-'MWD Requested Demand'!$C26)</f>
        <v>0</v>
      </c>
      <c r="BZ26" s="149">
        <f>MAX(0,'MWD Depletions'!BZ26-'MWD Requested Demand'!$C26)</f>
        <v>0</v>
      </c>
      <c r="CA26" s="179">
        <f>MAX(0,'MWD Depletions'!CA26-'MWD Requested Demand'!$C26)</f>
        <v>0</v>
      </c>
      <c r="CB26" s="149">
        <f>MAX(0,'MWD Depletions'!CB26-'MWD Requested Demand'!$C26)</f>
        <v>0</v>
      </c>
      <c r="CC26" s="174">
        <f>MAX(0,'MWD Depletions'!CC26-'MWD Requested Demand'!$C26)</f>
        <v>0</v>
      </c>
      <c r="CD26" s="174">
        <f>MAX(0,'MWD Depletions'!CD26-'MWD Requested Demand'!$C26)</f>
        <v>0</v>
      </c>
      <c r="CE26" s="174">
        <f>MAX(0,'MWD Depletions'!CE26-'MWD Requested Demand'!$C26)</f>
        <v>0</v>
      </c>
      <c r="CF26" s="172">
        <f>MAX(0,'MWD Depletions'!CF26-'MWD Requested Demand'!$C26)</f>
        <v>0</v>
      </c>
      <c r="CG26" s="1">
        <f>MAX(0,'MWD Depletions'!CG26-'MWD Requested Demand'!$C26)</f>
        <v>0</v>
      </c>
      <c r="CH26" s="1">
        <f>MAX(0,'MWD Depletions'!CH26-'MWD Requested Demand'!$C26)</f>
        <v>0</v>
      </c>
      <c r="CI26" s="148">
        <f>MAX(0,'MWD Depletions'!CI26-'MWD Requested Demand'!$C26)</f>
        <v>250000</v>
      </c>
      <c r="CJ26" s="1">
        <f>MAX(0,'MWD Depletions'!CJ26-'MWD Requested Demand'!$C26)</f>
        <v>0</v>
      </c>
      <c r="CK26" s="148">
        <f>MAX(0,'MWD Depletions'!CK26-'MWD Requested Demand'!$C26)</f>
        <v>250000</v>
      </c>
      <c r="CL26" s="1">
        <f>MAX(0,'MWD Depletions'!CL26-'MWD Requested Demand'!$C26)</f>
        <v>0</v>
      </c>
      <c r="CM26" s="1">
        <f>MAX(0,'MWD Depletions'!CM26-'MWD Requested Demand'!$C26)</f>
        <v>0</v>
      </c>
      <c r="CN26" s="1">
        <f>MAX(0,'MWD Depletions'!CN26-'MWD Requested Demand'!$C26)</f>
        <v>0</v>
      </c>
      <c r="CO26" s="1">
        <f>MAX(0,'MWD Depletions'!CO26-'MWD Requested Demand'!$C26)</f>
        <v>0</v>
      </c>
    </row>
    <row r="27" spans="1:93" s="6" customFormat="1" ht="14.25" thickBot="1" x14ac:dyDescent="0.3">
      <c r="A27" s="12"/>
      <c r="B27" s="13">
        <v>2031</v>
      </c>
      <c r="C27" s="172">
        <f>MAX(0,'MWD Depletions'!C27-'MWD Requested Demand'!$C27)</f>
        <v>0</v>
      </c>
      <c r="D27" s="174">
        <f>MAX(0,'MWD Depletions'!D27-'MWD Requested Demand'!$C27)</f>
        <v>0</v>
      </c>
      <c r="E27" s="174">
        <f>MAX(0,'MWD Depletions'!E27-'MWD Requested Demand'!$C27)</f>
        <v>0</v>
      </c>
      <c r="F27" s="174">
        <f>MAX(0,'MWD Depletions'!F27-'MWD Requested Demand'!$C27)</f>
        <v>0</v>
      </c>
      <c r="G27" s="174">
        <f>MAX(0,'MWD Depletions'!G27-'MWD Requested Demand'!$C27)</f>
        <v>0</v>
      </c>
      <c r="H27" s="174">
        <f>MAX(0,'MWD Depletions'!H27-'MWD Requested Demand'!$C27)</f>
        <v>0</v>
      </c>
      <c r="I27" s="149">
        <f>MAX(0,'MWD Depletions'!I27-'MWD Requested Demand'!$C27)</f>
        <v>0</v>
      </c>
      <c r="J27" s="149">
        <f>MAX(0,'MWD Depletions'!J27-'MWD Requested Demand'!$C27)</f>
        <v>0</v>
      </c>
      <c r="K27" s="149">
        <f>MAX(0,'MWD Depletions'!K27-'MWD Requested Demand'!$C27)</f>
        <v>0</v>
      </c>
      <c r="L27" s="149">
        <f>MAX(0,'MWD Depletions'!L27-'MWD Requested Demand'!$C27)</f>
        <v>0</v>
      </c>
      <c r="M27" s="149">
        <f>MAX(0,'MWD Depletions'!M27-'MWD Requested Demand'!$C27)</f>
        <v>0</v>
      </c>
      <c r="N27" s="149">
        <f>MAX(0,'MWD Depletions'!N27-'MWD Requested Demand'!$C27)</f>
        <v>0</v>
      </c>
      <c r="O27" s="149">
        <f>MAX(0,'MWD Depletions'!O27-'MWD Requested Demand'!$C27)</f>
        <v>0</v>
      </c>
      <c r="P27" s="174">
        <f>MAX(0,'MWD Depletions'!P27-'MWD Requested Demand'!$C27)</f>
        <v>0</v>
      </c>
      <c r="Q27" s="174">
        <f>MAX(0,'MWD Depletions'!Q27-'MWD Requested Demand'!$C27)</f>
        <v>0</v>
      </c>
      <c r="R27" s="174">
        <f>MAX(0,'MWD Depletions'!R27-'MWD Requested Demand'!$C27)</f>
        <v>0</v>
      </c>
      <c r="S27" s="172">
        <f>MAX(0,'MWD Depletions'!S27-'MWD Requested Demand'!$C27)</f>
        <v>0</v>
      </c>
      <c r="T27" s="174">
        <f>MAX(0,'MWD Depletions'!T27-'MWD Requested Demand'!$C27)</f>
        <v>0</v>
      </c>
      <c r="U27" s="174">
        <f>MAX(0,'MWD Depletions'!U27-'MWD Requested Demand'!$C27)</f>
        <v>0</v>
      </c>
      <c r="V27" s="174">
        <f>MAX(0,'MWD Depletions'!V27-'MWD Requested Demand'!$C27)</f>
        <v>0</v>
      </c>
      <c r="W27" s="174">
        <f>MAX(0,'MWD Depletions'!W27-'MWD Requested Demand'!$C27)</f>
        <v>0</v>
      </c>
      <c r="X27" s="174">
        <f>MAX(0,'MWD Depletions'!X27-'MWD Requested Demand'!$C27)</f>
        <v>0</v>
      </c>
      <c r="Y27" s="174">
        <f>MAX(0,'MWD Depletions'!Y27-'MWD Requested Demand'!$C27)</f>
        <v>0</v>
      </c>
      <c r="Z27" s="174">
        <f>MAX(0,'MWD Depletions'!Z27-'MWD Requested Demand'!$C27)</f>
        <v>0</v>
      </c>
      <c r="AA27" s="149">
        <f>MAX(0,'MWD Depletions'!AA27-'MWD Requested Demand'!$C27)</f>
        <v>0</v>
      </c>
      <c r="AB27" s="174">
        <f>MAX(0,'MWD Depletions'!AB27-'MWD Requested Demand'!$C27)</f>
        <v>0</v>
      </c>
      <c r="AC27" s="149">
        <f>MAX(0,'MWD Depletions'!AC27-'MWD Requested Demand'!$C27)</f>
        <v>0</v>
      </c>
      <c r="AD27" s="149">
        <f>MAX(0,'MWD Depletions'!AD27-'MWD Requested Demand'!$C27)</f>
        <v>0</v>
      </c>
      <c r="AE27" s="149">
        <f>MAX(0,'MWD Depletions'!AE27-'MWD Requested Demand'!$C27)</f>
        <v>0</v>
      </c>
      <c r="AF27" s="149">
        <f>MAX(0,'MWD Depletions'!AF27-'MWD Requested Demand'!$C27)</f>
        <v>0</v>
      </c>
      <c r="AG27" s="149">
        <f>MAX(0,'MWD Depletions'!AG27-'MWD Requested Demand'!$C27)</f>
        <v>0</v>
      </c>
      <c r="AH27" s="149">
        <f>MAX(0,'MWD Depletions'!AH27-'MWD Requested Demand'!$C27)</f>
        <v>0</v>
      </c>
      <c r="AI27" s="149">
        <f>MAX(0,'MWD Depletions'!AI27-'MWD Requested Demand'!$C27)</f>
        <v>0</v>
      </c>
      <c r="AJ27" s="149">
        <f>MAX(0,'MWD Depletions'!AJ27-'MWD Requested Demand'!$C27)</f>
        <v>0</v>
      </c>
      <c r="AK27" s="149">
        <f>MAX(0,'MWD Depletions'!AK27-'MWD Requested Demand'!$C27)</f>
        <v>0</v>
      </c>
      <c r="AL27" s="149">
        <f>MAX(0,'MWD Depletions'!AL27-'MWD Requested Demand'!$C27)</f>
        <v>0</v>
      </c>
      <c r="AM27" s="149">
        <f>MAX(0,'MWD Depletions'!AM27-'MWD Requested Demand'!$C27)</f>
        <v>0</v>
      </c>
      <c r="AN27" s="149">
        <f>MAX(0,'MWD Depletions'!AN27-'MWD Requested Demand'!$C27)</f>
        <v>0</v>
      </c>
      <c r="AO27" s="149">
        <f>MAX(0,'MWD Depletions'!AO27-'MWD Requested Demand'!$C27)</f>
        <v>0</v>
      </c>
      <c r="AP27" s="149">
        <f>MAX(0,'MWD Depletions'!AP27-'MWD Requested Demand'!$C27)</f>
        <v>0</v>
      </c>
      <c r="AQ27" s="149">
        <f>MAX(0,'MWD Depletions'!AQ27-'MWD Requested Demand'!$C27)</f>
        <v>0</v>
      </c>
      <c r="AR27" s="149">
        <f>MAX(0,'MWD Depletions'!AR27-'MWD Requested Demand'!$C27)</f>
        <v>0</v>
      </c>
      <c r="AS27" s="174">
        <f>MAX(0,'MWD Depletions'!AS27-'MWD Requested Demand'!$C27)</f>
        <v>0</v>
      </c>
      <c r="AT27" s="174">
        <f>MAX(0,'MWD Depletions'!AT27-'MWD Requested Demand'!$C27)</f>
        <v>0</v>
      </c>
      <c r="AU27" s="174">
        <f>MAX(0,'MWD Depletions'!AU27-'MWD Requested Demand'!$C27)</f>
        <v>0</v>
      </c>
      <c r="AV27" s="174">
        <f>MAX(0,'MWD Depletions'!AV27-'MWD Requested Demand'!$C27)</f>
        <v>0</v>
      </c>
      <c r="AW27" s="174">
        <f>MAX(0,'MWD Depletions'!AW27-'MWD Requested Demand'!$C27)</f>
        <v>0</v>
      </c>
      <c r="AX27" s="148">
        <f>MAX(0,'MWD Depletions'!AX27-'MWD Requested Demand'!$C27)</f>
        <v>250000</v>
      </c>
      <c r="AY27" s="175">
        <f>MAX(0,'MWD Depletions'!AY27-'MWD Requested Demand'!$C27)</f>
        <v>261650</v>
      </c>
      <c r="AZ27" s="176">
        <f>MAX(0,'MWD Depletions'!AZ27-'MWD Requested Demand'!$C27)</f>
        <v>395623</v>
      </c>
      <c r="BA27" s="178">
        <f>MAX(0,'MWD Depletions'!BA27-'MWD Requested Demand'!$C27)</f>
        <v>250000</v>
      </c>
      <c r="BB27" s="148">
        <f>MAX(0,'MWD Depletions'!BB27-'MWD Requested Demand'!$C27)</f>
        <v>250000</v>
      </c>
      <c r="BC27" s="148">
        <f>MAX(0,'MWD Depletions'!BC27-'MWD Requested Demand'!$C27)</f>
        <v>250000</v>
      </c>
      <c r="BD27" s="148">
        <f>MAX(0,'MWD Depletions'!BD27-'MWD Requested Demand'!$C27)</f>
        <v>250000</v>
      </c>
      <c r="BE27" s="148">
        <f>MAX(0,'MWD Depletions'!BE27-'MWD Requested Demand'!$C27)</f>
        <v>250000</v>
      </c>
      <c r="BF27" s="1">
        <f>MAX(0,'MWD Depletions'!BF27-'MWD Requested Demand'!$C27)</f>
        <v>0</v>
      </c>
      <c r="BG27" s="1">
        <f>MAX(0,'MWD Depletions'!BG27-'MWD Requested Demand'!$C27)</f>
        <v>0</v>
      </c>
      <c r="BH27" s="1">
        <f>MAX(0,'MWD Depletions'!BH27-'MWD Requested Demand'!$C27)</f>
        <v>0</v>
      </c>
      <c r="BI27" s="1">
        <f>MAX(0,'MWD Depletions'!BI27-'MWD Requested Demand'!$C27)</f>
        <v>0</v>
      </c>
      <c r="BJ27" s="1">
        <f>MAX(0,'MWD Depletions'!BJ27-'MWD Requested Demand'!$C27)</f>
        <v>0</v>
      </c>
      <c r="BK27" s="1">
        <f>MAX(0,'MWD Depletions'!BK27-'MWD Requested Demand'!$C27)</f>
        <v>0</v>
      </c>
      <c r="BL27" s="1">
        <f>MAX(0,'MWD Depletions'!BL27-'MWD Requested Demand'!$C27)</f>
        <v>0</v>
      </c>
      <c r="BM27" s="1">
        <f>MAX(0,'MWD Depletions'!BM27-'MWD Requested Demand'!$C27)</f>
        <v>0</v>
      </c>
      <c r="BN27" s="1">
        <f>MAX(0,'MWD Depletions'!BN27-'MWD Requested Demand'!$C27)</f>
        <v>0</v>
      </c>
      <c r="BO27" s="172">
        <f>MAX(0,'MWD Depletions'!BO27-'MWD Requested Demand'!$C27)</f>
        <v>0</v>
      </c>
      <c r="BP27" s="174">
        <f>MAX(0,'MWD Depletions'!BP27-'MWD Requested Demand'!$C27)</f>
        <v>0</v>
      </c>
      <c r="BQ27" s="149">
        <f>MAX(0,'MWD Depletions'!BQ27-'MWD Requested Demand'!$C27)</f>
        <v>0</v>
      </c>
      <c r="BR27" s="149">
        <f>MAX(0,'MWD Depletions'!BR27-'MWD Requested Demand'!$C27)</f>
        <v>0</v>
      </c>
      <c r="BS27" s="174">
        <f>MAX(0,'MWD Depletions'!BS27-'MWD Requested Demand'!$C27)</f>
        <v>0</v>
      </c>
      <c r="BT27" s="149">
        <f>MAX(0,'MWD Depletions'!BT27-'MWD Requested Demand'!$C27)</f>
        <v>0</v>
      </c>
      <c r="BU27" s="149">
        <f>MAX(0,'MWD Depletions'!BU27-'MWD Requested Demand'!$C27)</f>
        <v>0</v>
      </c>
      <c r="BV27" s="149">
        <f>MAX(0,'MWD Depletions'!BV27-'MWD Requested Demand'!$C27)</f>
        <v>0</v>
      </c>
      <c r="BW27" s="149">
        <f>MAX(0,'MWD Depletions'!BW27-'MWD Requested Demand'!$C27)</f>
        <v>0</v>
      </c>
      <c r="BX27" s="149">
        <f>MAX(0,'MWD Depletions'!BX27-'MWD Requested Demand'!$C27)</f>
        <v>0</v>
      </c>
      <c r="BY27" s="149">
        <f>MAX(0,'MWD Depletions'!BY27-'MWD Requested Demand'!$C27)</f>
        <v>0</v>
      </c>
      <c r="BZ27" s="179">
        <f>MAX(0,'MWD Depletions'!BZ27-'MWD Requested Demand'!$C27)</f>
        <v>0</v>
      </c>
      <c r="CA27" s="149">
        <f>MAX(0,'MWD Depletions'!CA27-'MWD Requested Demand'!$C27)</f>
        <v>0</v>
      </c>
      <c r="CB27" s="174">
        <f>MAX(0,'MWD Depletions'!CB27-'MWD Requested Demand'!$C27)</f>
        <v>0</v>
      </c>
      <c r="CC27" s="149">
        <f>MAX(0,'MWD Depletions'!CC27-'MWD Requested Demand'!$C27)</f>
        <v>0</v>
      </c>
      <c r="CD27" s="174">
        <f>MAX(0,'MWD Depletions'!CD27-'MWD Requested Demand'!$C27)</f>
        <v>0</v>
      </c>
      <c r="CE27" s="174">
        <f>MAX(0,'MWD Depletions'!CE27-'MWD Requested Demand'!$C27)</f>
        <v>0</v>
      </c>
      <c r="CF27" s="172">
        <f>MAX(0,'MWD Depletions'!CF27-'MWD Requested Demand'!$C27)</f>
        <v>0</v>
      </c>
      <c r="CG27" s="1">
        <f>MAX(0,'MWD Depletions'!CG27-'MWD Requested Demand'!$C27)</f>
        <v>0</v>
      </c>
      <c r="CH27" s="148">
        <f>MAX(0,'MWD Depletions'!CH27-'MWD Requested Demand'!$C27)</f>
        <v>250000</v>
      </c>
      <c r="CI27" s="1">
        <f>MAX(0,'MWD Depletions'!CI27-'MWD Requested Demand'!$C27)</f>
        <v>0</v>
      </c>
      <c r="CJ27" s="1">
        <f>MAX(0,'MWD Depletions'!CJ27-'MWD Requested Demand'!$C27)</f>
        <v>0</v>
      </c>
      <c r="CK27" s="1">
        <f>MAX(0,'MWD Depletions'!CK27-'MWD Requested Demand'!$C27)</f>
        <v>0</v>
      </c>
      <c r="CL27" s="1">
        <f>MAX(0,'MWD Depletions'!CL27-'MWD Requested Demand'!$C27)</f>
        <v>0</v>
      </c>
      <c r="CM27" s="1">
        <f>MAX(0,'MWD Depletions'!CM27-'MWD Requested Demand'!$C27)</f>
        <v>0</v>
      </c>
      <c r="CN27" s="1">
        <f>MAX(0,'MWD Depletions'!CN27-'MWD Requested Demand'!$C27)</f>
        <v>0</v>
      </c>
      <c r="CO27" s="174">
        <f>MAX(0,'MWD Depletions'!CO27-'MWD Requested Demand'!$C27)</f>
        <v>0</v>
      </c>
    </row>
    <row r="28" spans="1:93" s="6" customFormat="1" ht="14.25" thickBot="1" x14ac:dyDescent="0.3">
      <c r="A28" s="12"/>
      <c r="B28" s="13">
        <v>2032</v>
      </c>
      <c r="C28" s="172">
        <f>MAX(0,'MWD Depletions'!C28-'MWD Requested Demand'!$C28)</f>
        <v>0</v>
      </c>
      <c r="D28" s="174">
        <f>MAX(0,'MWD Depletions'!D28-'MWD Requested Demand'!$C28)</f>
        <v>0</v>
      </c>
      <c r="E28" s="149">
        <f>MAX(0,'MWD Depletions'!E28-'MWD Requested Demand'!$C28)</f>
        <v>0</v>
      </c>
      <c r="F28" s="174">
        <f>MAX(0,'MWD Depletions'!F28-'MWD Requested Demand'!$C28)</f>
        <v>0</v>
      </c>
      <c r="G28" s="174">
        <f>MAX(0,'MWD Depletions'!G28-'MWD Requested Demand'!$C28)</f>
        <v>0</v>
      </c>
      <c r="H28" s="174">
        <f>MAX(0,'MWD Depletions'!H28-'MWD Requested Demand'!$C28)</f>
        <v>0</v>
      </c>
      <c r="I28" s="149">
        <f>MAX(0,'MWD Depletions'!I28-'MWD Requested Demand'!$C28)</f>
        <v>0</v>
      </c>
      <c r="J28" s="149">
        <f>MAX(0,'MWD Depletions'!J28-'MWD Requested Demand'!$C28)</f>
        <v>0</v>
      </c>
      <c r="K28" s="149">
        <f>MAX(0,'MWD Depletions'!K28-'MWD Requested Demand'!$C28)</f>
        <v>0</v>
      </c>
      <c r="L28" s="149">
        <f>MAX(0,'MWD Depletions'!L28-'MWD Requested Demand'!$C28)</f>
        <v>0</v>
      </c>
      <c r="M28" s="149">
        <f>MAX(0,'MWD Depletions'!M28-'MWD Requested Demand'!$C28)</f>
        <v>0</v>
      </c>
      <c r="N28" s="149">
        <f>MAX(0,'MWD Depletions'!N28-'MWD Requested Demand'!$C28)</f>
        <v>0</v>
      </c>
      <c r="O28" s="149">
        <f>MAX(0,'MWD Depletions'!O28-'MWD Requested Demand'!$C28)</f>
        <v>0</v>
      </c>
      <c r="P28" s="174">
        <f>MAX(0,'MWD Depletions'!P28-'MWD Requested Demand'!$C28)</f>
        <v>0</v>
      </c>
      <c r="Q28" s="172">
        <f>MAX(0,'MWD Depletions'!Q28-'MWD Requested Demand'!$C28)</f>
        <v>0</v>
      </c>
      <c r="R28" s="174">
        <f>MAX(0,'MWD Depletions'!R28-'MWD Requested Demand'!$C28)</f>
        <v>0</v>
      </c>
      <c r="S28" s="172">
        <f>MAX(0,'MWD Depletions'!S28-'MWD Requested Demand'!$C28)</f>
        <v>0</v>
      </c>
      <c r="T28" s="174">
        <f>MAX(0,'MWD Depletions'!T28-'MWD Requested Demand'!$C28)</f>
        <v>0</v>
      </c>
      <c r="U28" s="174">
        <f>MAX(0,'MWD Depletions'!U28-'MWD Requested Demand'!$C28)</f>
        <v>0</v>
      </c>
      <c r="V28" s="149">
        <f>MAX(0,'MWD Depletions'!V28-'MWD Requested Demand'!$C28)</f>
        <v>0</v>
      </c>
      <c r="W28" s="174">
        <f>MAX(0,'MWD Depletions'!W28-'MWD Requested Demand'!$C28)</f>
        <v>0</v>
      </c>
      <c r="X28" s="174">
        <f>MAX(0,'MWD Depletions'!X28-'MWD Requested Demand'!$C28)</f>
        <v>0</v>
      </c>
      <c r="Y28" s="174">
        <f>MAX(0,'MWD Depletions'!Y28-'MWD Requested Demand'!$C28)</f>
        <v>0</v>
      </c>
      <c r="Z28" s="149">
        <f>MAX(0,'MWD Depletions'!Z28-'MWD Requested Demand'!$C28)</f>
        <v>0</v>
      </c>
      <c r="AA28" s="149">
        <f>MAX(0,'MWD Depletions'!AA28-'MWD Requested Demand'!$C28)</f>
        <v>0</v>
      </c>
      <c r="AB28" s="149">
        <f>MAX(0,'MWD Depletions'!AB28-'MWD Requested Demand'!$C28)</f>
        <v>0</v>
      </c>
      <c r="AC28" s="149">
        <f>MAX(0,'MWD Depletions'!AC28-'MWD Requested Demand'!$C28)</f>
        <v>0</v>
      </c>
      <c r="AD28" s="149">
        <f>MAX(0,'MWD Depletions'!AD28-'MWD Requested Demand'!$C28)</f>
        <v>0</v>
      </c>
      <c r="AE28" s="149">
        <f>MAX(0,'MWD Depletions'!AE28-'MWD Requested Demand'!$C28)</f>
        <v>0</v>
      </c>
      <c r="AF28" s="149">
        <f>MAX(0,'MWD Depletions'!AF28-'MWD Requested Demand'!$C28)</f>
        <v>0</v>
      </c>
      <c r="AG28" s="149">
        <f>MAX(0,'MWD Depletions'!AG28-'MWD Requested Demand'!$C28)</f>
        <v>0</v>
      </c>
      <c r="AH28" s="149">
        <f>MAX(0,'MWD Depletions'!AH28-'MWD Requested Demand'!$C28)</f>
        <v>0</v>
      </c>
      <c r="AI28" s="149">
        <f>MAX(0,'MWD Depletions'!AI28-'MWD Requested Demand'!$C28)</f>
        <v>0</v>
      </c>
      <c r="AJ28" s="149">
        <f>MAX(0,'MWD Depletions'!AJ28-'MWD Requested Demand'!$C28)</f>
        <v>0</v>
      </c>
      <c r="AK28" s="149">
        <f>MAX(0,'MWD Depletions'!AK28-'MWD Requested Demand'!$C28)</f>
        <v>0</v>
      </c>
      <c r="AL28" s="149">
        <f>MAX(0,'MWD Depletions'!AL28-'MWD Requested Demand'!$C28)</f>
        <v>0</v>
      </c>
      <c r="AM28" s="149">
        <f>MAX(0,'MWD Depletions'!AM28-'MWD Requested Demand'!$C28)</f>
        <v>0</v>
      </c>
      <c r="AN28" s="149">
        <f>MAX(0,'MWD Depletions'!AN28-'MWD Requested Demand'!$C28)</f>
        <v>0</v>
      </c>
      <c r="AO28" s="149">
        <f>MAX(0,'MWD Depletions'!AO28-'MWD Requested Demand'!$C28)</f>
        <v>0</v>
      </c>
      <c r="AP28" s="149">
        <f>MAX(0,'MWD Depletions'!AP28-'MWD Requested Demand'!$C28)</f>
        <v>0</v>
      </c>
      <c r="AQ28" s="149">
        <f>MAX(0,'MWD Depletions'!AQ28-'MWD Requested Demand'!$C28)</f>
        <v>0</v>
      </c>
      <c r="AR28" s="174">
        <f>MAX(0,'MWD Depletions'!AR28-'MWD Requested Demand'!$C28)</f>
        <v>0</v>
      </c>
      <c r="AS28" s="174">
        <f>MAX(0,'MWD Depletions'!AS28-'MWD Requested Demand'!$C28)</f>
        <v>0</v>
      </c>
      <c r="AT28" s="174">
        <f>MAX(0,'MWD Depletions'!AT28-'MWD Requested Demand'!$C28)</f>
        <v>0</v>
      </c>
      <c r="AU28" s="149">
        <f>MAX(0,'MWD Depletions'!AU28-'MWD Requested Demand'!$C28)</f>
        <v>0</v>
      </c>
      <c r="AV28" s="174">
        <f>MAX(0,'MWD Depletions'!AV28-'MWD Requested Demand'!$C28)</f>
        <v>0</v>
      </c>
      <c r="AW28" s="1">
        <f>MAX(0,'MWD Depletions'!AW28-'MWD Requested Demand'!$C28)</f>
        <v>0</v>
      </c>
      <c r="AX28" s="175">
        <f>MAX(0,'MWD Depletions'!AX28-'MWD Requested Demand'!$C28)</f>
        <v>261650</v>
      </c>
      <c r="AY28" s="176">
        <f>MAX(0,'MWD Depletions'!AY28-'MWD Requested Demand'!$C28)</f>
        <v>395623</v>
      </c>
      <c r="AZ28" s="148">
        <f>MAX(0,'MWD Depletions'!AZ28-'MWD Requested Demand'!$C28)</f>
        <v>250000</v>
      </c>
      <c r="BA28" s="148">
        <f>MAX(0,'MWD Depletions'!BA28-'MWD Requested Demand'!$C28)</f>
        <v>250000</v>
      </c>
      <c r="BB28" s="148">
        <f>MAX(0,'MWD Depletions'!BB28-'MWD Requested Demand'!$C28)</f>
        <v>250000</v>
      </c>
      <c r="BC28" s="148">
        <f>MAX(0,'MWD Depletions'!BC28-'MWD Requested Demand'!$C28)</f>
        <v>250000</v>
      </c>
      <c r="BD28" s="148">
        <f>MAX(0,'MWD Depletions'!BD28-'MWD Requested Demand'!$C28)</f>
        <v>250000</v>
      </c>
      <c r="BE28" s="1">
        <f>MAX(0,'MWD Depletions'!BE28-'MWD Requested Demand'!$C28)</f>
        <v>0</v>
      </c>
      <c r="BF28" s="1">
        <f>MAX(0,'MWD Depletions'!BF28-'MWD Requested Demand'!$C28)</f>
        <v>0</v>
      </c>
      <c r="BG28" s="1">
        <f>MAX(0,'MWD Depletions'!BG28-'MWD Requested Demand'!$C28)</f>
        <v>0</v>
      </c>
      <c r="BH28" s="1">
        <f>MAX(0,'MWD Depletions'!BH28-'MWD Requested Demand'!$C28)</f>
        <v>0</v>
      </c>
      <c r="BI28" s="1">
        <f>MAX(0,'MWD Depletions'!BI28-'MWD Requested Demand'!$C28)</f>
        <v>0</v>
      </c>
      <c r="BJ28" s="1">
        <f>MAX(0,'MWD Depletions'!BJ28-'MWD Requested Demand'!$C28)</f>
        <v>0</v>
      </c>
      <c r="BK28" s="1">
        <f>MAX(0,'MWD Depletions'!BK28-'MWD Requested Demand'!$C28)</f>
        <v>0</v>
      </c>
      <c r="BL28" s="148">
        <f>MAX(0,'MWD Depletions'!BL28-'MWD Requested Demand'!$C28)</f>
        <v>250000</v>
      </c>
      <c r="BM28" s="1">
        <f>MAX(0,'MWD Depletions'!BM28-'MWD Requested Demand'!$C28)</f>
        <v>0</v>
      </c>
      <c r="BN28" s="172">
        <f>MAX(0,'MWD Depletions'!BN28-'MWD Requested Demand'!$C28)</f>
        <v>0</v>
      </c>
      <c r="BO28" s="172">
        <f>MAX(0,'MWD Depletions'!BO28-'MWD Requested Demand'!$C28)</f>
        <v>0</v>
      </c>
      <c r="BP28" s="149">
        <f>MAX(0,'MWD Depletions'!BP28-'MWD Requested Demand'!$C28)</f>
        <v>0</v>
      </c>
      <c r="BQ28" s="149">
        <f>MAX(0,'MWD Depletions'!BQ28-'MWD Requested Demand'!$C28)</f>
        <v>0</v>
      </c>
      <c r="BR28" s="149">
        <f>MAX(0,'MWD Depletions'!BR28-'MWD Requested Demand'!$C28)</f>
        <v>0</v>
      </c>
      <c r="BS28" s="149">
        <f>MAX(0,'MWD Depletions'!BS28-'MWD Requested Demand'!$C28)</f>
        <v>0</v>
      </c>
      <c r="BT28" s="149">
        <f>MAX(0,'MWD Depletions'!BT28-'MWD Requested Demand'!$C28)</f>
        <v>0</v>
      </c>
      <c r="BU28" s="149">
        <f>MAX(0,'MWD Depletions'!BU28-'MWD Requested Demand'!$C28)</f>
        <v>0</v>
      </c>
      <c r="BV28" s="149">
        <f>MAX(0,'MWD Depletions'!BV28-'MWD Requested Demand'!$C28)</f>
        <v>0</v>
      </c>
      <c r="BW28" s="149">
        <f>MAX(0,'MWD Depletions'!BW28-'MWD Requested Demand'!$C28)</f>
        <v>0</v>
      </c>
      <c r="BX28" s="149">
        <f>MAX(0,'MWD Depletions'!BX28-'MWD Requested Demand'!$C28)</f>
        <v>0</v>
      </c>
      <c r="BY28" s="179">
        <f>MAX(0,'MWD Depletions'!BY28-'MWD Requested Demand'!$C28)</f>
        <v>0</v>
      </c>
      <c r="BZ28" s="149">
        <f>MAX(0,'MWD Depletions'!BZ28-'MWD Requested Demand'!$C28)</f>
        <v>0</v>
      </c>
      <c r="CA28" s="149">
        <f>MAX(0,'MWD Depletions'!CA28-'MWD Requested Demand'!$C28)</f>
        <v>0</v>
      </c>
      <c r="CB28" s="174">
        <f>MAX(0,'MWD Depletions'!CB28-'MWD Requested Demand'!$C28)</f>
        <v>0</v>
      </c>
      <c r="CC28" s="174">
        <f>MAX(0,'MWD Depletions'!CC28-'MWD Requested Demand'!$C28)</f>
        <v>0</v>
      </c>
      <c r="CD28" s="174">
        <f>MAX(0,'MWD Depletions'!CD28-'MWD Requested Demand'!$C28)</f>
        <v>0</v>
      </c>
      <c r="CE28" s="174">
        <f>MAX(0,'MWD Depletions'!CE28-'MWD Requested Demand'!$C28)</f>
        <v>0</v>
      </c>
      <c r="CF28" s="1">
        <f>MAX(0,'MWD Depletions'!CF28-'MWD Requested Demand'!$C28)</f>
        <v>0</v>
      </c>
      <c r="CG28" s="148">
        <f>MAX(0,'MWD Depletions'!CG28-'MWD Requested Demand'!$C28)</f>
        <v>250000</v>
      </c>
      <c r="CH28" s="148">
        <f>MAX(0,'MWD Depletions'!CH28-'MWD Requested Demand'!$C28)</f>
        <v>250000</v>
      </c>
      <c r="CI28" s="1">
        <f>MAX(0,'MWD Depletions'!CI28-'MWD Requested Demand'!$C28)</f>
        <v>0</v>
      </c>
      <c r="CJ28" s="1">
        <f>MAX(0,'MWD Depletions'!CJ28-'MWD Requested Demand'!$C28)</f>
        <v>0</v>
      </c>
      <c r="CK28" s="1">
        <f>MAX(0,'MWD Depletions'!CK28-'MWD Requested Demand'!$C28)</f>
        <v>0</v>
      </c>
      <c r="CL28" s="1">
        <f>MAX(0,'MWD Depletions'!CL28-'MWD Requested Demand'!$C28)</f>
        <v>0</v>
      </c>
      <c r="CM28" s="1">
        <f>MAX(0,'MWD Depletions'!CM28-'MWD Requested Demand'!$C28)</f>
        <v>0</v>
      </c>
      <c r="CN28" s="172">
        <f>MAX(0,'MWD Depletions'!CN28-'MWD Requested Demand'!$C28)</f>
        <v>0</v>
      </c>
      <c r="CO28" s="174">
        <f>MAX(0,'MWD Depletions'!CO28-'MWD Requested Demand'!$C28)</f>
        <v>0</v>
      </c>
    </row>
    <row r="29" spans="1:93" s="6" customFormat="1" ht="14.25" thickBot="1" x14ac:dyDescent="0.3">
      <c r="A29" s="12"/>
      <c r="B29" s="13">
        <v>2033</v>
      </c>
      <c r="C29" s="172">
        <f>MAX(0,'MWD Depletions'!C29-'MWD Requested Demand'!$C29)</f>
        <v>0</v>
      </c>
      <c r="D29" s="174">
        <f>MAX(0,'MWD Depletions'!D29-'MWD Requested Demand'!$C29)</f>
        <v>0</v>
      </c>
      <c r="E29" s="174">
        <f>MAX(0,'MWD Depletions'!E29-'MWD Requested Demand'!$C29)</f>
        <v>0</v>
      </c>
      <c r="F29" s="174">
        <f>MAX(0,'MWD Depletions'!F29-'MWD Requested Demand'!$C29)</f>
        <v>0</v>
      </c>
      <c r="G29" s="174">
        <f>MAX(0,'MWD Depletions'!G29-'MWD Requested Demand'!$C29)</f>
        <v>0</v>
      </c>
      <c r="H29" s="174">
        <f>MAX(0,'MWD Depletions'!H29-'MWD Requested Demand'!$C29)</f>
        <v>0</v>
      </c>
      <c r="I29" s="149">
        <f>MAX(0,'MWD Depletions'!I29-'MWD Requested Demand'!$C29)</f>
        <v>0</v>
      </c>
      <c r="J29" s="149">
        <f>MAX(0,'MWD Depletions'!J29-'MWD Requested Demand'!$C29)</f>
        <v>0</v>
      </c>
      <c r="K29" s="149">
        <f>MAX(0,'MWD Depletions'!K29-'MWD Requested Demand'!$C29)</f>
        <v>0</v>
      </c>
      <c r="L29" s="149">
        <f>MAX(0,'MWD Depletions'!L29-'MWD Requested Demand'!$C29)</f>
        <v>0</v>
      </c>
      <c r="M29" s="149">
        <f>MAX(0,'MWD Depletions'!M29-'MWD Requested Demand'!$C29)</f>
        <v>0</v>
      </c>
      <c r="N29" s="149">
        <f>MAX(0,'MWD Depletions'!N29-'MWD Requested Demand'!$C29)</f>
        <v>0</v>
      </c>
      <c r="O29" s="149">
        <f>MAX(0,'MWD Depletions'!O29-'MWD Requested Demand'!$C29)</f>
        <v>0</v>
      </c>
      <c r="P29" s="174">
        <f>MAX(0,'MWD Depletions'!P29-'MWD Requested Demand'!$C29)</f>
        <v>0</v>
      </c>
      <c r="Q29" s="172">
        <f>MAX(0,'MWD Depletions'!Q29-'MWD Requested Demand'!$C29)</f>
        <v>0</v>
      </c>
      <c r="R29" s="174">
        <f>MAX(0,'MWD Depletions'!R29-'MWD Requested Demand'!$C29)</f>
        <v>0</v>
      </c>
      <c r="S29" s="174">
        <f>MAX(0,'MWD Depletions'!S29-'MWD Requested Demand'!$C29)</f>
        <v>0</v>
      </c>
      <c r="T29" s="149">
        <f>MAX(0,'MWD Depletions'!T29-'MWD Requested Demand'!$C29)</f>
        <v>0</v>
      </c>
      <c r="U29" s="174">
        <f>MAX(0,'MWD Depletions'!U29-'MWD Requested Demand'!$C29)</f>
        <v>0</v>
      </c>
      <c r="V29" s="174">
        <f>MAX(0,'MWD Depletions'!V29-'MWD Requested Demand'!$C29)</f>
        <v>0</v>
      </c>
      <c r="W29" s="174">
        <f>MAX(0,'MWD Depletions'!W29-'MWD Requested Demand'!$C29)</f>
        <v>0</v>
      </c>
      <c r="X29" s="149">
        <f>MAX(0,'MWD Depletions'!X29-'MWD Requested Demand'!$C29)</f>
        <v>0</v>
      </c>
      <c r="Y29" s="149">
        <f>MAX(0,'MWD Depletions'!Y29-'MWD Requested Demand'!$C29)</f>
        <v>0</v>
      </c>
      <c r="Z29" s="149">
        <f>MAX(0,'MWD Depletions'!Z29-'MWD Requested Demand'!$C29)</f>
        <v>0</v>
      </c>
      <c r="AA29" s="149">
        <f>MAX(0,'MWD Depletions'!AA29-'MWD Requested Demand'!$C29)</f>
        <v>0</v>
      </c>
      <c r="AB29" s="149">
        <f>MAX(0,'MWD Depletions'!AB29-'MWD Requested Demand'!$C29)</f>
        <v>0</v>
      </c>
      <c r="AC29" s="149">
        <f>MAX(0,'MWD Depletions'!AC29-'MWD Requested Demand'!$C29)</f>
        <v>0</v>
      </c>
      <c r="AD29" s="149">
        <f>MAX(0,'MWD Depletions'!AD29-'MWD Requested Demand'!$C29)</f>
        <v>0</v>
      </c>
      <c r="AE29" s="149">
        <f>MAX(0,'MWD Depletions'!AE29-'MWD Requested Demand'!$C29)</f>
        <v>0</v>
      </c>
      <c r="AF29" s="149">
        <f>MAX(0,'MWD Depletions'!AF29-'MWD Requested Demand'!$C29)</f>
        <v>0</v>
      </c>
      <c r="AG29" s="149">
        <f>MAX(0,'MWD Depletions'!AG29-'MWD Requested Demand'!$C29)</f>
        <v>0</v>
      </c>
      <c r="AH29" s="149">
        <f>MAX(0,'MWD Depletions'!AH29-'MWD Requested Demand'!$C29)</f>
        <v>0</v>
      </c>
      <c r="AI29" s="149">
        <f>MAX(0,'MWD Depletions'!AI29-'MWD Requested Demand'!$C29)</f>
        <v>0</v>
      </c>
      <c r="AJ29" s="149">
        <f>MAX(0,'MWD Depletions'!AJ29-'MWD Requested Demand'!$C29)</f>
        <v>0</v>
      </c>
      <c r="AK29" s="174">
        <f>MAX(0,'MWD Depletions'!AK29-'MWD Requested Demand'!$C29)</f>
        <v>0</v>
      </c>
      <c r="AL29" s="149">
        <f>MAX(0,'MWD Depletions'!AL29-'MWD Requested Demand'!$C29)</f>
        <v>0</v>
      </c>
      <c r="AM29" s="149">
        <f>MAX(0,'MWD Depletions'!AM29-'MWD Requested Demand'!$C29)</f>
        <v>0</v>
      </c>
      <c r="AN29" s="149">
        <f>MAX(0,'MWD Depletions'!AN29-'MWD Requested Demand'!$C29)</f>
        <v>0</v>
      </c>
      <c r="AO29" s="149">
        <f>MAX(0,'MWD Depletions'!AO29-'MWD Requested Demand'!$C29)</f>
        <v>0</v>
      </c>
      <c r="AP29" s="149">
        <f>MAX(0,'MWD Depletions'!AP29-'MWD Requested Demand'!$C29)</f>
        <v>0</v>
      </c>
      <c r="AQ29" s="174">
        <f>MAX(0,'MWD Depletions'!AQ29-'MWD Requested Demand'!$C29)</f>
        <v>0</v>
      </c>
      <c r="AR29" s="174">
        <f>MAX(0,'MWD Depletions'!AR29-'MWD Requested Demand'!$C29)</f>
        <v>0</v>
      </c>
      <c r="AS29" s="174">
        <f>MAX(0,'MWD Depletions'!AS29-'MWD Requested Demand'!$C29)</f>
        <v>0</v>
      </c>
      <c r="AT29" s="149">
        <f>MAX(0,'MWD Depletions'!AT29-'MWD Requested Demand'!$C29)</f>
        <v>0</v>
      </c>
      <c r="AU29" s="149">
        <f>MAX(0,'MWD Depletions'!AU29-'MWD Requested Demand'!$C29)</f>
        <v>0</v>
      </c>
      <c r="AV29" s="1">
        <f>MAX(0,'MWD Depletions'!AV29-'MWD Requested Demand'!$C29)</f>
        <v>0</v>
      </c>
      <c r="AW29" s="148">
        <f>MAX(0,'MWD Depletions'!AW29-'MWD Requested Demand'!$C29)</f>
        <v>250000</v>
      </c>
      <c r="AX29" s="178">
        <f>MAX(0,'MWD Depletions'!AX29-'MWD Requested Demand'!$C29)</f>
        <v>273753</v>
      </c>
      <c r="AY29" s="148">
        <f>MAX(0,'MWD Depletions'!AY29-'MWD Requested Demand'!$C29)</f>
        <v>250000</v>
      </c>
      <c r="AZ29" s="148">
        <f>MAX(0,'MWD Depletions'!AZ29-'MWD Requested Demand'!$C29)</f>
        <v>250000</v>
      </c>
      <c r="BA29" s="148">
        <f>MAX(0,'MWD Depletions'!BA29-'MWD Requested Demand'!$C29)</f>
        <v>250000</v>
      </c>
      <c r="BB29" s="148">
        <f>MAX(0,'MWD Depletions'!BB29-'MWD Requested Demand'!$C29)</f>
        <v>250000</v>
      </c>
      <c r="BC29" s="148">
        <f>MAX(0,'MWD Depletions'!BC29-'MWD Requested Demand'!$C29)</f>
        <v>250000</v>
      </c>
      <c r="BD29" s="1">
        <f>MAX(0,'MWD Depletions'!BD29-'MWD Requested Demand'!$C29)</f>
        <v>0</v>
      </c>
      <c r="BE29" s="1">
        <f>MAX(0,'MWD Depletions'!BE29-'MWD Requested Demand'!$C29)</f>
        <v>0</v>
      </c>
      <c r="BF29" s="1">
        <f>MAX(0,'MWD Depletions'!BF29-'MWD Requested Demand'!$C29)</f>
        <v>0</v>
      </c>
      <c r="BG29" s="1">
        <f>MAX(0,'MWD Depletions'!BG29-'MWD Requested Demand'!$C29)</f>
        <v>0</v>
      </c>
      <c r="BH29" s="1">
        <f>MAX(0,'MWD Depletions'!BH29-'MWD Requested Demand'!$C29)</f>
        <v>0</v>
      </c>
      <c r="BI29" s="1">
        <f>MAX(0,'MWD Depletions'!BI29-'MWD Requested Demand'!$C29)</f>
        <v>0</v>
      </c>
      <c r="BJ29" s="1">
        <f>MAX(0,'MWD Depletions'!BJ29-'MWD Requested Demand'!$C29)</f>
        <v>0</v>
      </c>
      <c r="BK29" s="1">
        <f>MAX(0,'MWD Depletions'!BK29-'MWD Requested Demand'!$C29)</f>
        <v>0</v>
      </c>
      <c r="BL29" s="1">
        <f>MAX(0,'MWD Depletions'!BL29-'MWD Requested Demand'!$C29)</f>
        <v>0</v>
      </c>
      <c r="BM29" s="1">
        <f>MAX(0,'MWD Depletions'!BM29-'MWD Requested Demand'!$C29)</f>
        <v>0</v>
      </c>
      <c r="BN29" s="172">
        <f>MAX(0,'MWD Depletions'!BN29-'MWD Requested Demand'!$C29)</f>
        <v>0</v>
      </c>
      <c r="BO29" s="174">
        <f>MAX(0,'MWD Depletions'!BO29-'MWD Requested Demand'!$C29)</f>
        <v>0</v>
      </c>
      <c r="BP29" s="149">
        <f>MAX(0,'MWD Depletions'!BP29-'MWD Requested Demand'!$C29)</f>
        <v>0</v>
      </c>
      <c r="BQ29" s="149">
        <f>MAX(0,'MWD Depletions'!BQ29-'MWD Requested Demand'!$C29)</f>
        <v>0</v>
      </c>
      <c r="BR29" s="149">
        <f>MAX(0,'MWD Depletions'!BR29-'MWD Requested Demand'!$C29)</f>
        <v>0</v>
      </c>
      <c r="BS29" s="149">
        <f>MAX(0,'MWD Depletions'!BS29-'MWD Requested Demand'!$C29)</f>
        <v>0</v>
      </c>
      <c r="BT29" s="149">
        <f>MAX(0,'MWD Depletions'!BT29-'MWD Requested Demand'!$C29)</f>
        <v>0</v>
      </c>
      <c r="BU29" s="149">
        <f>MAX(0,'MWD Depletions'!BU29-'MWD Requested Demand'!$C29)</f>
        <v>0</v>
      </c>
      <c r="BV29" s="149">
        <f>MAX(0,'MWD Depletions'!BV29-'MWD Requested Demand'!$C29)</f>
        <v>0</v>
      </c>
      <c r="BW29" s="149">
        <f>MAX(0,'MWD Depletions'!BW29-'MWD Requested Demand'!$C29)</f>
        <v>0</v>
      </c>
      <c r="BX29" s="179">
        <f>MAX(0,'MWD Depletions'!BX29-'MWD Requested Demand'!$C29)</f>
        <v>0</v>
      </c>
      <c r="BY29" s="149">
        <f>MAX(0,'MWD Depletions'!BY29-'MWD Requested Demand'!$C29)</f>
        <v>0</v>
      </c>
      <c r="BZ29" s="149">
        <f>MAX(0,'MWD Depletions'!BZ29-'MWD Requested Demand'!$C29)</f>
        <v>0</v>
      </c>
      <c r="CA29" s="174">
        <f>MAX(0,'MWD Depletions'!CA29-'MWD Requested Demand'!$C29)</f>
        <v>0</v>
      </c>
      <c r="CB29" s="174">
        <f>MAX(0,'MWD Depletions'!CB29-'MWD Requested Demand'!$C29)</f>
        <v>0</v>
      </c>
      <c r="CC29" s="174">
        <f>MAX(0,'MWD Depletions'!CC29-'MWD Requested Demand'!$C29)</f>
        <v>0</v>
      </c>
      <c r="CD29" s="172">
        <f>MAX(0,'MWD Depletions'!CD29-'MWD Requested Demand'!$C29)</f>
        <v>0</v>
      </c>
      <c r="CE29" s="1">
        <f>MAX(0,'MWD Depletions'!CE29-'MWD Requested Demand'!$C29)</f>
        <v>0</v>
      </c>
      <c r="CF29" s="1">
        <f>MAX(0,'MWD Depletions'!CF29-'MWD Requested Demand'!$C29)</f>
        <v>0</v>
      </c>
      <c r="CG29" s="1">
        <f>MAX(0,'MWD Depletions'!CG29-'MWD Requested Demand'!$C29)</f>
        <v>0</v>
      </c>
      <c r="CH29" s="1">
        <f>MAX(0,'MWD Depletions'!CH29-'MWD Requested Demand'!$C29)</f>
        <v>0</v>
      </c>
      <c r="CI29" s="1">
        <f>MAX(0,'MWD Depletions'!CI29-'MWD Requested Demand'!$C29)</f>
        <v>0</v>
      </c>
      <c r="CJ29" s="1">
        <f>MAX(0,'MWD Depletions'!CJ29-'MWD Requested Demand'!$C29)</f>
        <v>0</v>
      </c>
      <c r="CK29" s="1">
        <f>MAX(0,'MWD Depletions'!CK29-'MWD Requested Demand'!$C29)</f>
        <v>0</v>
      </c>
      <c r="CL29" s="1">
        <f>MAX(0,'MWD Depletions'!CL29-'MWD Requested Demand'!$C29)</f>
        <v>0</v>
      </c>
      <c r="CM29" s="172">
        <f>MAX(0,'MWD Depletions'!CM29-'MWD Requested Demand'!$C29)</f>
        <v>0</v>
      </c>
      <c r="CN29" s="172">
        <f>MAX(0,'MWD Depletions'!CN29-'MWD Requested Demand'!$C29)</f>
        <v>0</v>
      </c>
      <c r="CO29" s="174">
        <f>MAX(0,'MWD Depletions'!CO29-'MWD Requested Demand'!$C29)</f>
        <v>0</v>
      </c>
    </row>
    <row r="30" spans="1:93" s="6" customFormat="1" ht="14.25" thickBot="1" x14ac:dyDescent="0.3">
      <c r="A30" s="12"/>
      <c r="B30" s="13">
        <v>2034</v>
      </c>
      <c r="C30" s="172">
        <f>MAX(0,'MWD Depletions'!C30-'MWD Requested Demand'!$C30)</f>
        <v>0</v>
      </c>
      <c r="D30" s="174">
        <f>MAX(0,'MWD Depletions'!D30-'MWD Requested Demand'!$C30)</f>
        <v>0</v>
      </c>
      <c r="E30" s="174">
        <f>MAX(0,'MWD Depletions'!E30-'MWD Requested Demand'!$C30)</f>
        <v>0</v>
      </c>
      <c r="F30" s="149">
        <f>MAX(0,'MWD Depletions'!F30-'MWD Requested Demand'!$C30)</f>
        <v>0</v>
      </c>
      <c r="G30" s="174">
        <f>MAX(0,'MWD Depletions'!G30-'MWD Requested Demand'!$C30)</f>
        <v>0</v>
      </c>
      <c r="H30" s="174">
        <f>MAX(0,'MWD Depletions'!H30-'MWD Requested Demand'!$C30)</f>
        <v>0</v>
      </c>
      <c r="I30" s="149">
        <f>MAX(0,'MWD Depletions'!I30-'MWD Requested Demand'!$C30)</f>
        <v>0</v>
      </c>
      <c r="J30" s="149">
        <f>MAX(0,'MWD Depletions'!J30-'MWD Requested Demand'!$C30)</f>
        <v>0</v>
      </c>
      <c r="K30" s="149">
        <f>MAX(0,'MWD Depletions'!K30-'MWD Requested Demand'!$C30)</f>
        <v>0</v>
      </c>
      <c r="L30" s="149">
        <f>MAX(0,'MWD Depletions'!L30-'MWD Requested Demand'!$C30)</f>
        <v>0</v>
      </c>
      <c r="M30" s="149">
        <f>MAX(0,'MWD Depletions'!M30-'MWD Requested Demand'!$C30)</f>
        <v>0</v>
      </c>
      <c r="N30" s="149">
        <f>MAX(0,'MWD Depletions'!N30-'MWD Requested Demand'!$C30)</f>
        <v>0</v>
      </c>
      <c r="O30" s="149">
        <f>MAX(0,'MWD Depletions'!O30-'MWD Requested Demand'!$C30)</f>
        <v>0</v>
      </c>
      <c r="P30" s="174">
        <f>MAX(0,'MWD Depletions'!P30-'MWD Requested Demand'!$C30)</f>
        <v>0</v>
      </c>
      <c r="Q30" s="172">
        <f>MAX(0,'MWD Depletions'!Q30-'MWD Requested Demand'!$C30)</f>
        <v>0</v>
      </c>
      <c r="R30" s="172">
        <f>MAX(0,'MWD Depletions'!R30-'MWD Requested Demand'!$C30)</f>
        <v>0</v>
      </c>
      <c r="S30" s="174">
        <f>MAX(0,'MWD Depletions'!S30-'MWD Requested Demand'!$C30)</f>
        <v>0</v>
      </c>
      <c r="T30" s="174">
        <f>MAX(0,'MWD Depletions'!T30-'MWD Requested Demand'!$C30)</f>
        <v>0</v>
      </c>
      <c r="U30" s="172">
        <f>MAX(0,'MWD Depletions'!U30-'MWD Requested Demand'!$C30)</f>
        <v>0</v>
      </c>
      <c r="V30" s="174">
        <f>MAX(0,'MWD Depletions'!V30-'MWD Requested Demand'!$C30)</f>
        <v>0</v>
      </c>
      <c r="W30" s="174">
        <f>MAX(0,'MWD Depletions'!W30-'MWD Requested Demand'!$C30)</f>
        <v>0</v>
      </c>
      <c r="X30" s="149">
        <f>MAX(0,'MWD Depletions'!X30-'MWD Requested Demand'!$C30)</f>
        <v>0</v>
      </c>
      <c r="Y30" s="149">
        <f>MAX(0,'MWD Depletions'!Y30-'MWD Requested Demand'!$C30)</f>
        <v>0</v>
      </c>
      <c r="Z30" s="149">
        <f>MAX(0,'MWD Depletions'!Z30-'MWD Requested Demand'!$C30)</f>
        <v>0</v>
      </c>
      <c r="AA30" s="149">
        <f>MAX(0,'MWD Depletions'!AA30-'MWD Requested Demand'!$C30)</f>
        <v>0</v>
      </c>
      <c r="AB30" s="149">
        <f>MAX(0,'MWD Depletions'!AB30-'MWD Requested Demand'!$C30)</f>
        <v>0</v>
      </c>
      <c r="AC30" s="149">
        <f>MAX(0,'MWD Depletions'!AC30-'MWD Requested Demand'!$C30)</f>
        <v>0</v>
      </c>
      <c r="AD30" s="149">
        <f>MAX(0,'MWD Depletions'!AD30-'MWD Requested Demand'!$C30)</f>
        <v>0</v>
      </c>
      <c r="AE30" s="149">
        <f>MAX(0,'MWD Depletions'!AE30-'MWD Requested Demand'!$C30)</f>
        <v>0</v>
      </c>
      <c r="AF30" s="149">
        <f>MAX(0,'MWD Depletions'!AF30-'MWD Requested Demand'!$C30)</f>
        <v>0</v>
      </c>
      <c r="AG30" s="149">
        <f>MAX(0,'MWD Depletions'!AG30-'MWD Requested Demand'!$C30)</f>
        <v>0</v>
      </c>
      <c r="AH30" s="149">
        <f>MAX(0,'MWD Depletions'!AH30-'MWD Requested Demand'!$C30)</f>
        <v>0</v>
      </c>
      <c r="AI30" s="149">
        <f>MAX(0,'MWD Depletions'!AI30-'MWD Requested Demand'!$C30)</f>
        <v>0</v>
      </c>
      <c r="AJ30" s="149">
        <f>MAX(0,'MWD Depletions'!AJ30-'MWD Requested Demand'!$C30)</f>
        <v>0</v>
      </c>
      <c r="AK30" s="149">
        <f>MAX(0,'MWD Depletions'!AK30-'MWD Requested Demand'!$C30)</f>
        <v>0</v>
      </c>
      <c r="AL30" s="149">
        <f>MAX(0,'MWD Depletions'!AL30-'MWD Requested Demand'!$C30)</f>
        <v>0</v>
      </c>
      <c r="AM30" s="149">
        <f>MAX(0,'MWD Depletions'!AM30-'MWD Requested Demand'!$C30)</f>
        <v>0</v>
      </c>
      <c r="AN30" s="149">
        <f>MAX(0,'MWD Depletions'!AN30-'MWD Requested Demand'!$C30)</f>
        <v>0</v>
      </c>
      <c r="AO30" s="149">
        <f>MAX(0,'MWD Depletions'!AO30-'MWD Requested Demand'!$C30)</f>
        <v>0</v>
      </c>
      <c r="AP30" s="149">
        <f>MAX(0,'MWD Depletions'!AP30-'MWD Requested Demand'!$C30)</f>
        <v>0</v>
      </c>
      <c r="AQ30" s="174">
        <f>MAX(0,'MWD Depletions'!AQ30-'MWD Requested Demand'!$C30)</f>
        <v>0</v>
      </c>
      <c r="AR30" s="149">
        <f>MAX(0,'MWD Depletions'!AR30-'MWD Requested Demand'!$C30)</f>
        <v>0</v>
      </c>
      <c r="AS30" s="174">
        <f>MAX(0,'MWD Depletions'!AS30-'MWD Requested Demand'!$C30)</f>
        <v>0</v>
      </c>
      <c r="AT30" s="149">
        <f>MAX(0,'MWD Depletions'!AT30-'MWD Requested Demand'!$C30)</f>
        <v>0</v>
      </c>
      <c r="AU30" s="1">
        <f>MAX(0,'MWD Depletions'!AU30-'MWD Requested Demand'!$C30)</f>
        <v>0</v>
      </c>
      <c r="AV30" s="148">
        <f>MAX(0,'MWD Depletions'!AV30-'MWD Requested Demand'!$C30)</f>
        <v>250000</v>
      </c>
      <c r="AW30" s="176">
        <f>MAX(0,'MWD Depletions'!AW30-'MWD Requested Demand'!$C30)</f>
        <v>395623</v>
      </c>
      <c r="AX30" s="178">
        <f>MAX(0,'MWD Depletions'!AX30-'MWD Requested Demand'!$C30)</f>
        <v>250000</v>
      </c>
      <c r="AY30" s="148">
        <f>MAX(0,'MWD Depletions'!AY30-'MWD Requested Demand'!$C30)</f>
        <v>250000</v>
      </c>
      <c r="AZ30" s="148">
        <f>MAX(0,'MWD Depletions'!AZ30-'MWD Requested Demand'!$C30)</f>
        <v>250000</v>
      </c>
      <c r="BA30" s="148">
        <f>MAX(0,'MWD Depletions'!BA30-'MWD Requested Demand'!$C30)</f>
        <v>250000</v>
      </c>
      <c r="BB30" s="148">
        <f>MAX(0,'MWD Depletions'!BB30-'MWD Requested Demand'!$C30)</f>
        <v>250000</v>
      </c>
      <c r="BC30" s="1">
        <f>MAX(0,'MWD Depletions'!BC30-'MWD Requested Demand'!$C30)</f>
        <v>0</v>
      </c>
      <c r="BD30" s="1">
        <f>MAX(0,'MWD Depletions'!BD30-'MWD Requested Demand'!$C30)</f>
        <v>0</v>
      </c>
      <c r="BE30" s="1">
        <f>MAX(0,'MWD Depletions'!BE30-'MWD Requested Demand'!$C30)</f>
        <v>0</v>
      </c>
      <c r="BF30" s="1">
        <f>MAX(0,'MWD Depletions'!BF30-'MWD Requested Demand'!$C30)</f>
        <v>0</v>
      </c>
      <c r="BG30" s="1">
        <f>MAX(0,'MWD Depletions'!BG30-'MWD Requested Demand'!$C30)</f>
        <v>0</v>
      </c>
      <c r="BH30" s="1">
        <f>MAX(0,'MWD Depletions'!BH30-'MWD Requested Demand'!$C30)</f>
        <v>0</v>
      </c>
      <c r="BI30" s="1">
        <f>MAX(0,'MWD Depletions'!BI30-'MWD Requested Demand'!$C30)</f>
        <v>0</v>
      </c>
      <c r="BJ30" s="1">
        <f>MAX(0,'MWD Depletions'!BJ30-'MWD Requested Demand'!$C30)</f>
        <v>0</v>
      </c>
      <c r="BK30" s="1">
        <f>MAX(0,'MWD Depletions'!BK30-'MWD Requested Demand'!$C30)</f>
        <v>0</v>
      </c>
      <c r="BL30" s="1">
        <f>MAX(0,'MWD Depletions'!BL30-'MWD Requested Demand'!$C30)</f>
        <v>0</v>
      </c>
      <c r="BM30" s="1">
        <f>MAX(0,'MWD Depletions'!BM30-'MWD Requested Demand'!$C30)</f>
        <v>0</v>
      </c>
      <c r="BN30" s="174">
        <f>MAX(0,'MWD Depletions'!BN30-'MWD Requested Demand'!$C30)</f>
        <v>0</v>
      </c>
      <c r="BO30" s="149">
        <f>MAX(0,'MWD Depletions'!BO30-'MWD Requested Demand'!$C30)</f>
        <v>0</v>
      </c>
      <c r="BP30" s="149">
        <f>MAX(0,'MWD Depletions'!BP30-'MWD Requested Demand'!$C30)</f>
        <v>0</v>
      </c>
      <c r="BQ30" s="149">
        <f>MAX(0,'MWD Depletions'!BQ30-'MWD Requested Demand'!$C30)</f>
        <v>0</v>
      </c>
      <c r="BR30" s="149">
        <f>MAX(0,'MWD Depletions'!BR30-'MWD Requested Demand'!$C30)</f>
        <v>0</v>
      </c>
      <c r="BS30" s="149">
        <f>MAX(0,'MWD Depletions'!BS30-'MWD Requested Demand'!$C30)</f>
        <v>0</v>
      </c>
      <c r="BT30" s="149">
        <f>MAX(0,'MWD Depletions'!BT30-'MWD Requested Demand'!$C30)</f>
        <v>0</v>
      </c>
      <c r="BU30" s="149">
        <f>MAX(0,'MWD Depletions'!BU30-'MWD Requested Demand'!$C30)</f>
        <v>0</v>
      </c>
      <c r="BV30" s="149">
        <f>MAX(0,'MWD Depletions'!BV30-'MWD Requested Demand'!$C30)</f>
        <v>0</v>
      </c>
      <c r="BW30" s="179">
        <f>MAX(0,'MWD Depletions'!BW30-'MWD Requested Demand'!$C30)</f>
        <v>0</v>
      </c>
      <c r="BX30" s="149">
        <f>MAX(0,'MWD Depletions'!BX30-'MWD Requested Demand'!$C30)</f>
        <v>0</v>
      </c>
      <c r="BY30" s="149">
        <f>MAX(0,'MWD Depletions'!BY30-'MWD Requested Demand'!$C30)</f>
        <v>0</v>
      </c>
      <c r="BZ30" s="174">
        <f>MAX(0,'MWD Depletions'!BZ30-'MWD Requested Demand'!$C30)</f>
        <v>0</v>
      </c>
      <c r="CA30" s="174">
        <f>MAX(0,'MWD Depletions'!CA30-'MWD Requested Demand'!$C30)</f>
        <v>0</v>
      </c>
      <c r="CB30" s="174">
        <f>MAX(0,'MWD Depletions'!CB30-'MWD Requested Demand'!$C30)</f>
        <v>0</v>
      </c>
      <c r="CC30" s="174">
        <f>MAX(0,'MWD Depletions'!CC30-'MWD Requested Demand'!$C30)</f>
        <v>0</v>
      </c>
      <c r="CD30" s="174">
        <f>MAX(0,'MWD Depletions'!CD30-'MWD Requested Demand'!$C30)</f>
        <v>0</v>
      </c>
      <c r="CE30" s="1">
        <f>MAX(0,'MWD Depletions'!CE30-'MWD Requested Demand'!$C30)</f>
        <v>0</v>
      </c>
      <c r="CF30" s="1">
        <f>MAX(0,'MWD Depletions'!CF30-'MWD Requested Demand'!$C30)</f>
        <v>0</v>
      </c>
      <c r="CG30" s="1">
        <f>MAX(0,'MWD Depletions'!CG30-'MWD Requested Demand'!$C30)</f>
        <v>0</v>
      </c>
      <c r="CH30" s="1">
        <f>MAX(0,'MWD Depletions'!CH30-'MWD Requested Demand'!$C30)</f>
        <v>0</v>
      </c>
      <c r="CI30" s="1">
        <f>MAX(0,'MWD Depletions'!CI30-'MWD Requested Demand'!$C30)</f>
        <v>0</v>
      </c>
      <c r="CJ30" s="1">
        <f>MAX(0,'MWD Depletions'!CJ30-'MWD Requested Demand'!$C30)</f>
        <v>0</v>
      </c>
      <c r="CK30" s="1">
        <f>MAX(0,'MWD Depletions'!CK30-'MWD Requested Demand'!$C30)</f>
        <v>0</v>
      </c>
      <c r="CL30" s="172">
        <f>MAX(0,'MWD Depletions'!CL30-'MWD Requested Demand'!$C30)</f>
        <v>0</v>
      </c>
      <c r="CM30" s="172">
        <f>MAX(0,'MWD Depletions'!CM30-'MWD Requested Demand'!$C30)</f>
        <v>0</v>
      </c>
      <c r="CN30" s="172">
        <f>MAX(0,'MWD Depletions'!CN30-'MWD Requested Demand'!$C30)</f>
        <v>0</v>
      </c>
      <c r="CO30" s="174">
        <f>MAX(0,'MWD Depletions'!CO30-'MWD Requested Demand'!$C30)</f>
        <v>0</v>
      </c>
    </row>
    <row r="31" spans="1:93" s="6" customFormat="1" ht="14.25" thickBot="1" x14ac:dyDescent="0.3">
      <c r="A31" s="12"/>
      <c r="B31" s="13">
        <v>2035</v>
      </c>
      <c r="C31" s="172">
        <f>MAX(0,'MWD Depletions'!C31-'MWD Requested Demand'!$C31)</f>
        <v>0</v>
      </c>
      <c r="D31" s="174">
        <f>MAX(0,'MWD Depletions'!D31-'MWD Requested Demand'!$C31)</f>
        <v>0</v>
      </c>
      <c r="E31" s="174">
        <f>MAX(0,'MWD Depletions'!E31-'MWD Requested Demand'!$C31)</f>
        <v>0</v>
      </c>
      <c r="F31" s="149">
        <f>MAX(0,'MWD Depletions'!F31-'MWD Requested Demand'!$C31)</f>
        <v>0</v>
      </c>
      <c r="G31" s="174">
        <f>MAX(0,'MWD Depletions'!G31-'MWD Requested Demand'!$C31)</f>
        <v>0</v>
      </c>
      <c r="H31" s="174">
        <f>MAX(0,'MWD Depletions'!H31-'MWD Requested Demand'!$C31)</f>
        <v>0</v>
      </c>
      <c r="I31" s="149">
        <f>MAX(0,'MWD Depletions'!I31-'MWD Requested Demand'!$C31)</f>
        <v>0</v>
      </c>
      <c r="J31" s="149">
        <f>MAX(0,'MWD Depletions'!J31-'MWD Requested Demand'!$C31)</f>
        <v>0</v>
      </c>
      <c r="K31" s="149">
        <f>MAX(0,'MWD Depletions'!K31-'MWD Requested Demand'!$C31)</f>
        <v>0</v>
      </c>
      <c r="L31" s="149">
        <f>MAX(0,'MWD Depletions'!L31-'MWD Requested Demand'!$C31)</f>
        <v>0</v>
      </c>
      <c r="M31" s="149">
        <f>MAX(0,'MWD Depletions'!M31-'MWD Requested Demand'!$C31)</f>
        <v>0</v>
      </c>
      <c r="N31" s="149">
        <f>MAX(0,'MWD Depletions'!N31-'MWD Requested Demand'!$C31)</f>
        <v>0</v>
      </c>
      <c r="O31" s="174">
        <f>MAX(0,'MWD Depletions'!O31-'MWD Requested Demand'!$C31)</f>
        <v>0</v>
      </c>
      <c r="P31" s="174">
        <f>MAX(0,'MWD Depletions'!P31-'MWD Requested Demand'!$C31)</f>
        <v>0</v>
      </c>
      <c r="Q31" s="174">
        <f>MAX(0,'MWD Depletions'!Q31-'MWD Requested Demand'!$C31)</f>
        <v>0</v>
      </c>
      <c r="R31" s="174">
        <f>MAX(0,'MWD Depletions'!R31-'MWD Requested Demand'!$C31)</f>
        <v>0</v>
      </c>
      <c r="S31" s="174">
        <f>MAX(0,'MWD Depletions'!S31-'MWD Requested Demand'!$C31)</f>
        <v>0</v>
      </c>
      <c r="T31" s="174">
        <f>MAX(0,'MWD Depletions'!T31-'MWD Requested Demand'!$C31)</f>
        <v>0</v>
      </c>
      <c r="U31" s="174">
        <f>MAX(0,'MWD Depletions'!U31-'MWD Requested Demand'!$C31)</f>
        <v>0</v>
      </c>
      <c r="V31" s="174">
        <f>MAX(0,'MWD Depletions'!V31-'MWD Requested Demand'!$C31)</f>
        <v>0</v>
      </c>
      <c r="W31" s="149">
        <f>MAX(0,'MWD Depletions'!W31-'MWD Requested Demand'!$C31)</f>
        <v>0</v>
      </c>
      <c r="X31" s="149">
        <f>MAX(0,'MWD Depletions'!X31-'MWD Requested Demand'!$C31)</f>
        <v>0</v>
      </c>
      <c r="Y31" s="149">
        <f>MAX(0,'MWD Depletions'!Y31-'MWD Requested Demand'!$C31)</f>
        <v>0</v>
      </c>
      <c r="Z31" s="149">
        <f>MAX(0,'MWD Depletions'!Z31-'MWD Requested Demand'!$C31)</f>
        <v>0</v>
      </c>
      <c r="AA31" s="149">
        <f>MAX(0,'MWD Depletions'!AA31-'MWD Requested Demand'!$C31)</f>
        <v>0</v>
      </c>
      <c r="AB31" s="149">
        <f>MAX(0,'MWD Depletions'!AB31-'MWD Requested Demand'!$C31)</f>
        <v>0</v>
      </c>
      <c r="AC31" s="149">
        <f>MAX(0,'MWD Depletions'!AC31-'MWD Requested Demand'!$C31)</f>
        <v>0</v>
      </c>
      <c r="AD31" s="149">
        <f>MAX(0,'MWD Depletions'!AD31-'MWD Requested Demand'!$C31)</f>
        <v>0</v>
      </c>
      <c r="AE31" s="149">
        <f>MAX(0,'MWD Depletions'!AE31-'MWD Requested Demand'!$C31)</f>
        <v>0</v>
      </c>
      <c r="AF31" s="149">
        <f>MAX(0,'MWD Depletions'!AF31-'MWD Requested Demand'!$C31)</f>
        <v>0</v>
      </c>
      <c r="AG31" s="149">
        <f>MAX(0,'MWD Depletions'!AG31-'MWD Requested Demand'!$C31)</f>
        <v>0</v>
      </c>
      <c r="AH31" s="149">
        <f>MAX(0,'MWD Depletions'!AH31-'MWD Requested Demand'!$C31)</f>
        <v>0</v>
      </c>
      <c r="AI31" s="149">
        <f>MAX(0,'MWD Depletions'!AI31-'MWD Requested Demand'!$C31)</f>
        <v>0</v>
      </c>
      <c r="AJ31" s="149">
        <f>MAX(0,'MWD Depletions'!AJ31-'MWD Requested Demand'!$C31)</f>
        <v>0</v>
      </c>
      <c r="AK31" s="149">
        <f>MAX(0,'MWD Depletions'!AK31-'MWD Requested Demand'!$C31)</f>
        <v>0</v>
      </c>
      <c r="AL31" s="149">
        <f>MAX(0,'MWD Depletions'!AL31-'MWD Requested Demand'!$C31)</f>
        <v>0</v>
      </c>
      <c r="AM31" s="149">
        <f>MAX(0,'MWD Depletions'!AM31-'MWD Requested Demand'!$C31)</f>
        <v>0</v>
      </c>
      <c r="AN31" s="149">
        <f>MAX(0,'MWD Depletions'!AN31-'MWD Requested Demand'!$C31)</f>
        <v>0</v>
      </c>
      <c r="AO31" s="149">
        <f>MAX(0,'MWD Depletions'!AO31-'MWD Requested Demand'!$C31)</f>
        <v>0</v>
      </c>
      <c r="AP31" s="174">
        <f>MAX(0,'MWD Depletions'!AP31-'MWD Requested Demand'!$C31)</f>
        <v>0</v>
      </c>
      <c r="AQ31" s="174">
        <f>MAX(0,'MWD Depletions'!AQ31-'MWD Requested Demand'!$C31)</f>
        <v>0</v>
      </c>
      <c r="AR31" s="149">
        <f>MAX(0,'MWD Depletions'!AR31-'MWD Requested Demand'!$C31)</f>
        <v>0</v>
      </c>
      <c r="AS31" s="149">
        <f>MAX(0,'MWD Depletions'!AS31-'MWD Requested Demand'!$C31)</f>
        <v>0</v>
      </c>
      <c r="AT31" s="1">
        <f>MAX(0,'MWD Depletions'!AT31-'MWD Requested Demand'!$C31)</f>
        <v>0</v>
      </c>
      <c r="AU31" s="148">
        <f>MAX(0,'MWD Depletions'!AU31-'MWD Requested Demand'!$C31)</f>
        <v>250000</v>
      </c>
      <c r="AV31" s="175">
        <f>MAX(0,'MWD Depletions'!AV31-'MWD Requested Demand'!$C31)</f>
        <v>395623</v>
      </c>
      <c r="AW31" s="148">
        <f>MAX(0,'MWD Depletions'!AW31-'MWD Requested Demand'!$C31)</f>
        <v>250000</v>
      </c>
      <c r="AX31" s="148">
        <f>MAX(0,'MWD Depletions'!AX31-'MWD Requested Demand'!$C31)</f>
        <v>250000</v>
      </c>
      <c r="AY31" s="148">
        <f>MAX(0,'MWD Depletions'!AY31-'MWD Requested Demand'!$C31)</f>
        <v>250000</v>
      </c>
      <c r="AZ31" s="148">
        <f>MAX(0,'MWD Depletions'!AZ31-'MWD Requested Demand'!$C31)</f>
        <v>250000</v>
      </c>
      <c r="BA31" s="148">
        <f>MAX(0,'MWD Depletions'!BA31-'MWD Requested Demand'!$C31)</f>
        <v>250000</v>
      </c>
      <c r="BB31" s="1">
        <f>MAX(0,'MWD Depletions'!BB31-'MWD Requested Demand'!$C31)</f>
        <v>0</v>
      </c>
      <c r="BC31" s="1">
        <f>MAX(0,'MWD Depletions'!BC31-'MWD Requested Demand'!$C31)</f>
        <v>0</v>
      </c>
      <c r="BD31" s="1">
        <f>MAX(0,'MWD Depletions'!BD31-'MWD Requested Demand'!$C31)</f>
        <v>0</v>
      </c>
      <c r="BE31" s="1">
        <f>MAX(0,'MWD Depletions'!BE31-'MWD Requested Demand'!$C31)</f>
        <v>0</v>
      </c>
      <c r="BF31" s="1">
        <f>MAX(0,'MWD Depletions'!BF31-'MWD Requested Demand'!$C31)</f>
        <v>0</v>
      </c>
      <c r="BG31" s="1">
        <f>MAX(0,'MWD Depletions'!BG31-'MWD Requested Demand'!$C31)</f>
        <v>0</v>
      </c>
      <c r="BH31" s="1">
        <f>MAX(0,'MWD Depletions'!BH31-'MWD Requested Demand'!$C31)</f>
        <v>0</v>
      </c>
      <c r="BI31" s="1">
        <f>MAX(0,'MWD Depletions'!BI31-'MWD Requested Demand'!$C31)</f>
        <v>0</v>
      </c>
      <c r="BJ31" s="1">
        <f>MAX(0,'MWD Depletions'!BJ31-'MWD Requested Demand'!$C31)</f>
        <v>0</v>
      </c>
      <c r="BK31" s="1">
        <f>MAX(0,'MWD Depletions'!BK31-'MWD Requested Demand'!$C31)</f>
        <v>0</v>
      </c>
      <c r="BL31" s="1">
        <f>MAX(0,'MWD Depletions'!BL31-'MWD Requested Demand'!$C31)</f>
        <v>0</v>
      </c>
      <c r="BM31" s="174">
        <f>MAX(0,'MWD Depletions'!BM31-'MWD Requested Demand'!$C31)</f>
        <v>0</v>
      </c>
      <c r="BN31" s="149">
        <f>MAX(0,'MWD Depletions'!BN31-'MWD Requested Demand'!$C31)</f>
        <v>0</v>
      </c>
      <c r="BO31" s="149">
        <f>MAX(0,'MWD Depletions'!BO31-'MWD Requested Demand'!$C31)</f>
        <v>0</v>
      </c>
      <c r="BP31" s="149">
        <f>MAX(0,'MWD Depletions'!BP31-'MWD Requested Demand'!$C31)</f>
        <v>0</v>
      </c>
      <c r="BQ31" s="149">
        <f>MAX(0,'MWD Depletions'!BQ31-'MWD Requested Demand'!$C31)</f>
        <v>0</v>
      </c>
      <c r="BR31" s="149">
        <f>MAX(0,'MWD Depletions'!BR31-'MWD Requested Demand'!$C31)</f>
        <v>0</v>
      </c>
      <c r="BS31" s="149">
        <f>MAX(0,'MWD Depletions'!BS31-'MWD Requested Demand'!$C31)</f>
        <v>0</v>
      </c>
      <c r="BT31" s="149">
        <f>MAX(0,'MWD Depletions'!BT31-'MWD Requested Demand'!$C31)</f>
        <v>0</v>
      </c>
      <c r="BU31" s="149">
        <f>MAX(0,'MWD Depletions'!BU31-'MWD Requested Demand'!$C31)</f>
        <v>0</v>
      </c>
      <c r="BV31" s="179">
        <f>MAX(0,'MWD Depletions'!BV31-'MWD Requested Demand'!$C31)</f>
        <v>0</v>
      </c>
      <c r="BW31" s="149">
        <f>MAX(0,'MWD Depletions'!BW31-'MWD Requested Demand'!$C31)</f>
        <v>0</v>
      </c>
      <c r="BX31" s="149">
        <f>MAX(0,'MWD Depletions'!BX31-'MWD Requested Demand'!$C31)</f>
        <v>0</v>
      </c>
      <c r="BY31" s="149">
        <f>MAX(0,'MWD Depletions'!BY31-'MWD Requested Demand'!$C31)</f>
        <v>0</v>
      </c>
      <c r="BZ31" s="174">
        <f>MAX(0,'MWD Depletions'!BZ31-'MWD Requested Demand'!$C31)</f>
        <v>0</v>
      </c>
      <c r="CA31" s="174">
        <f>MAX(0,'MWD Depletions'!CA31-'MWD Requested Demand'!$C31)</f>
        <v>0</v>
      </c>
      <c r="CB31" s="174">
        <f>MAX(0,'MWD Depletions'!CB31-'MWD Requested Demand'!$C31)</f>
        <v>0</v>
      </c>
      <c r="CC31" s="174">
        <f>MAX(0,'MWD Depletions'!CC31-'MWD Requested Demand'!$C31)</f>
        <v>0</v>
      </c>
      <c r="CD31" s="1">
        <f>MAX(0,'MWD Depletions'!CD31-'MWD Requested Demand'!$C31)</f>
        <v>0</v>
      </c>
      <c r="CE31" s="1">
        <f>MAX(0,'MWD Depletions'!CE31-'MWD Requested Demand'!$C31)</f>
        <v>0</v>
      </c>
      <c r="CF31" s="1">
        <f>MAX(0,'MWD Depletions'!CF31-'MWD Requested Demand'!$C31)</f>
        <v>0</v>
      </c>
      <c r="CG31" s="1">
        <f>MAX(0,'MWD Depletions'!CG31-'MWD Requested Demand'!$C31)</f>
        <v>0</v>
      </c>
      <c r="CH31" s="1">
        <f>MAX(0,'MWD Depletions'!CH31-'MWD Requested Demand'!$C31)</f>
        <v>0</v>
      </c>
      <c r="CI31" s="1">
        <f>MAX(0,'MWD Depletions'!CI31-'MWD Requested Demand'!$C31)</f>
        <v>0</v>
      </c>
      <c r="CJ31" s="1">
        <f>MAX(0,'MWD Depletions'!CJ31-'MWD Requested Demand'!$C31)</f>
        <v>0</v>
      </c>
      <c r="CK31" s="172">
        <f>MAX(0,'MWD Depletions'!CK31-'MWD Requested Demand'!$C31)</f>
        <v>0</v>
      </c>
      <c r="CL31" s="174">
        <f>MAX(0,'MWD Depletions'!CL31-'MWD Requested Demand'!$C31)</f>
        <v>0</v>
      </c>
      <c r="CM31" s="174">
        <f>MAX(0,'MWD Depletions'!CM31-'MWD Requested Demand'!$C31)</f>
        <v>0</v>
      </c>
      <c r="CN31" s="172">
        <f>MAX(0,'MWD Depletions'!CN31-'MWD Requested Demand'!$C31)</f>
        <v>0</v>
      </c>
      <c r="CO31" s="174">
        <f>MAX(0,'MWD Depletions'!CO31-'MWD Requested Demand'!$C31)</f>
        <v>0</v>
      </c>
    </row>
    <row r="32" spans="1:93" ht="14.25" thickBot="1" x14ac:dyDescent="0.3">
      <c r="B32" s="13">
        <v>2036</v>
      </c>
      <c r="C32" s="174">
        <f>MAX(0,'MWD Depletions'!C32-'MWD Requested Demand'!$C32)</f>
        <v>0</v>
      </c>
      <c r="D32" s="174">
        <f>MAX(0,'MWD Depletions'!D32-'MWD Requested Demand'!$C32)</f>
        <v>0</v>
      </c>
      <c r="E32" s="174">
        <f>MAX(0,'MWD Depletions'!E32-'MWD Requested Demand'!$C32)</f>
        <v>0</v>
      </c>
      <c r="F32" s="174">
        <f>MAX(0,'MWD Depletions'!F32-'MWD Requested Demand'!$C32)</f>
        <v>0</v>
      </c>
      <c r="G32" s="174">
        <f>MAX(0,'MWD Depletions'!G32-'MWD Requested Demand'!$C32)</f>
        <v>0</v>
      </c>
      <c r="H32" s="174">
        <f>MAX(0,'MWD Depletions'!H32-'MWD Requested Demand'!$C32)</f>
        <v>0</v>
      </c>
      <c r="I32" s="149">
        <f>MAX(0,'MWD Depletions'!I32-'MWD Requested Demand'!$C32)</f>
        <v>0</v>
      </c>
      <c r="J32" s="149">
        <f>MAX(0,'MWD Depletions'!J32-'MWD Requested Demand'!$C32)</f>
        <v>0</v>
      </c>
      <c r="K32" s="149">
        <f>MAX(0,'MWD Depletions'!K32-'MWD Requested Demand'!$C32)</f>
        <v>0</v>
      </c>
      <c r="L32" s="149">
        <f>MAX(0,'MWD Depletions'!L32-'MWD Requested Demand'!$C32)</f>
        <v>0</v>
      </c>
      <c r="M32" s="149">
        <f>MAX(0,'MWD Depletions'!M32-'MWD Requested Demand'!$C32)</f>
        <v>0</v>
      </c>
      <c r="N32" s="149">
        <f>MAX(0,'MWD Depletions'!N32-'MWD Requested Demand'!$C32)</f>
        <v>0</v>
      </c>
      <c r="O32" s="174">
        <f>MAX(0,'MWD Depletions'!O32-'MWD Requested Demand'!$C32)</f>
        <v>0</v>
      </c>
      <c r="P32" s="174">
        <f>MAX(0,'MWD Depletions'!P32-'MWD Requested Demand'!$C32)</f>
        <v>0</v>
      </c>
      <c r="Q32" s="149">
        <f>MAX(0,'MWD Depletions'!Q32-'MWD Requested Demand'!$C32)</f>
        <v>0</v>
      </c>
      <c r="R32" s="149">
        <f>MAX(0,'MWD Depletions'!R32-'MWD Requested Demand'!$C32)</f>
        <v>0</v>
      </c>
      <c r="S32" s="174">
        <f>MAX(0,'MWD Depletions'!S32-'MWD Requested Demand'!$C32)</f>
        <v>0</v>
      </c>
      <c r="T32" s="174">
        <f>MAX(0,'MWD Depletions'!T32-'MWD Requested Demand'!$C32)</f>
        <v>0</v>
      </c>
      <c r="U32" s="174">
        <f>MAX(0,'MWD Depletions'!U32-'MWD Requested Demand'!$C32)</f>
        <v>0</v>
      </c>
      <c r="V32" s="149">
        <f>MAX(0,'MWD Depletions'!V32-'MWD Requested Demand'!$C32)</f>
        <v>0</v>
      </c>
      <c r="W32" s="149">
        <f>MAX(0,'MWD Depletions'!W32-'MWD Requested Demand'!$C32)</f>
        <v>0</v>
      </c>
      <c r="X32" s="149">
        <f>MAX(0,'MWD Depletions'!X32-'MWD Requested Demand'!$C32)</f>
        <v>0</v>
      </c>
      <c r="Y32" s="149">
        <f>MAX(0,'MWD Depletions'!Y32-'MWD Requested Demand'!$C32)</f>
        <v>0</v>
      </c>
      <c r="Z32" s="149">
        <f>MAX(0,'MWD Depletions'!Z32-'MWD Requested Demand'!$C32)</f>
        <v>0</v>
      </c>
      <c r="AA32" s="149">
        <f>MAX(0,'MWD Depletions'!AA32-'MWD Requested Demand'!$C32)</f>
        <v>0</v>
      </c>
      <c r="AB32" s="149">
        <f>MAX(0,'MWD Depletions'!AB32-'MWD Requested Demand'!$C32)</f>
        <v>0</v>
      </c>
      <c r="AC32" s="149">
        <f>MAX(0,'MWD Depletions'!AC32-'MWD Requested Demand'!$C32)</f>
        <v>0</v>
      </c>
      <c r="AD32" s="149">
        <f>MAX(0,'MWD Depletions'!AD32-'MWD Requested Demand'!$C32)</f>
        <v>0</v>
      </c>
      <c r="AE32" s="149">
        <f>MAX(0,'MWD Depletions'!AE32-'MWD Requested Demand'!$C32)</f>
        <v>0</v>
      </c>
      <c r="AF32" s="149">
        <f>MAX(0,'MWD Depletions'!AF32-'MWD Requested Demand'!$C32)</f>
        <v>0</v>
      </c>
      <c r="AG32" s="149">
        <f>MAX(0,'MWD Depletions'!AG32-'MWD Requested Demand'!$C32)</f>
        <v>0</v>
      </c>
      <c r="AH32" s="149">
        <f>MAX(0,'MWD Depletions'!AH32-'MWD Requested Demand'!$C32)</f>
        <v>0</v>
      </c>
      <c r="AI32" s="149">
        <f>MAX(0,'MWD Depletions'!AI32-'MWD Requested Demand'!$C32)</f>
        <v>0</v>
      </c>
      <c r="AJ32" s="149">
        <f>MAX(0,'MWD Depletions'!AJ32-'MWD Requested Demand'!$C32)</f>
        <v>0</v>
      </c>
      <c r="AK32" s="149">
        <f>MAX(0,'MWD Depletions'!AK32-'MWD Requested Demand'!$C32)</f>
        <v>0</v>
      </c>
      <c r="AL32" s="149">
        <f>MAX(0,'MWD Depletions'!AL32-'MWD Requested Demand'!$C32)</f>
        <v>0</v>
      </c>
      <c r="AM32" s="149">
        <f>MAX(0,'MWD Depletions'!AM32-'MWD Requested Demand'!$C32)</f>
        <v>0</v>
      </c>
      <c r="AN32" s="149">
        <f>MAX(0,'MWD Depletions'!AN32-'MWD Requested Demand'!$C32)</f>
        <v>0</v>
      </c>
      <c r="AO32" s="174">
        <f>MAX(0,'MWD Depletions'!AO32-'MWD Requested Demand'!$C32)</f>
        <v>0</v>
      </c>
      <c r="AP32" s="174">
        <f>MAX(0,'MWD Depletions'!AP32-'MWD Requested Demand'!$C32)</f>
        <v>0</v>
      </c>
      <c r="AQ32" s="174">
        <f>MAX(0,'MWD Depletions'!AQ32-'MWD Requested Demand'!$C32)</f>
        <v>0</v>
      </c>
      <c r="AR32" s="149">
        <f>MAX(0,'MWD Depletions'!AR32-'MWD Requested Demand'!$C32)</f>
        <v>0</v>
      </c>
      <c r="AS32" s="1">
        <f>MAX(0,'MWD Depletions'!AS32-'MWD Requested Demand'!$C32)</f>
        <v>0</v>
      </c>
      <c r="AT32" s="148">
        <f>MAX(0,'MWD Depletions'!AT32-'MWD Requested Demand'!$C32)</f>
        <v>250000</v>
      </c>
      <c r="AU32" s="148">
        <f>MAX(0,'MWD Depletions'!AU32-'MWD Requested Demand'!$C32)</f>
        <v>250000</v>
      </c>
      <c r="AV32" s="148">
        <f>MAX(0,'MWD Depletions'!AV32-'MWD Requested Demand'!$C32)</f>
        <v>250000</v>
      </c>
      <c r="AW32" s="148">
        <f>MAX(0,'MWD Depletions'!AW32-'MWD Requested Demand'!$C32)</f>
        <v>250000</v>
      </c>
      <c r="AX32" s="148">
        <f>MAX(0,'MWD Depletions'!AX32-'MWD Requested Demand'!$C32)</f>
        <v>250000</v>
      </c>
      <c r="AY32" s="148">
        <f>MAX(0,'MWD Depletions'!AY32-'MWD Requested Demand'!$C32)</f>
        <v>250000</v>
      </c>
      <c r="AZ32" s="148">
        <f>MAX(0,'MWD Depletions'!AZ32-'MWD Requested Demand'!$C32)</f>
        <v>250000</v>
      </c>
      <c r="BA32" s="148">
        <f>MAX(0,'MWD Depletions'!BA32-'MWD Requested Demand'!$C32)</f>
        <v>250000</v>
      </c>
      <c r="BB32" s="1">
        <f>MAX(0,'MWD Depletions'!BB32-'MWD Requested Demand'!$C32)</f>
        <v>0</v>
      </c>
      <c r="BC32" s="1">
        <f>MAX(0,'MWD Depletions'!BC32-'MWD Requested Demand'!$C32)</f>
        <v>0</v>
      </c>
      <c r="BD32" s="1">
        <f>MAX(0,'MWD Depletions'!BD32-'MWD Requested Demand'!$C32)</f>
        <v>0</v>
      </c>
      <c r="BE32" s="1">
        <f>MAX(0,'MWD Depletions'!BE32-'MWD Requested Demand'!$C32)</f>
        <v>0</v>
      </c>
      <c r="BF32" s="1">
        <f>MAX(0,'MWD Depletions'!BF32-'MWD Requested Demand'!$C32)</f>
        <v>0</v>
      </c>
      <c r="BG32" s="1">
        <f>MAX(0,'MWD Depletions'!BG32-'MWD Requested Demand'!$C32)</f>
        <v>0</v>
      </c>
      <c r="BH32" s="1">
        <f>MAX(0,'MWD Depletions'!BH32-'MWD Requested Demand'!$C32)</f>
        <v>0</v>
      </c>
      <c r="BI32" s="1">
        <f>MAX(0,'MWD Depletions'!BI32-'MWD Requested Demand'!$C32)</f>
        <v>0</v>
      </c>
      <c r="BJ32" s="1">
        <f>MAX(0,'MWD Depletions'!BJ32-'MWD Requested Demand'!$C32)</f>
        <v>0</v>
      </c>
      <c r="BK32" s="1">
        <f>MAX(0,'MWD Depletions'!BK32-'MWD Requested Demand'!$C32)</f>
        <v>0</v>
      </c>
      <c r="BL32" s="172">
        <f>MAX(0,'MWD Depletions'!BL32-'MWD Requested Demand'!$C32)</f>
        <v>0</v>
      </c>
      <c r="BM32" s="174">
        <f>MAX(0,'MWD Depletions'!BM32-'MWD Requested Demand'!$C32)</f>
        <v>0</v>
      </c>
      <c r="BN32" s="174">
        <f>MAX(0,'MWD Depletions'!BN32-'MWD Requested Demand'!$C32)</f>
        <v>0</v>
      </c>
      <c r="BO32" s="149">
        <f>MAX(0,'MWD Depletions'!BO32-'MWD Requested Demand'!$C32)</f>
        <v>0</v>
      </c>
      <c r="BP32" s="149">
        <f>MAX(0,'MWD Depletions'!BP32-'MWD Requested Demand'!$C32)</f>
        <v>0</v>
      </c>
      <c r="BQ32" s="149">
        <f>MAX(0,'MWD Depletions'!BQ32-'MWD Requested Demand'!$C32)</f>
        <v>0</v>
      </c>
      <c r="BR32" s="149">
        <f>MAX(0,'MWD Depletions'!BR32-'MWD Requested Demand'!$C32)</f>
        <v>0</v>
      </c>
      <c r="BS32" s="149">
        <f>MAX(0,'MWD Depletions'!BS32-'MWD Requested Demand'!$C32)</f>
        <v>0</v>
      </c>
      <c r="BT32" s="149">
        <f>MAX(0,'MWD Depletions'!BT32-'MWD Requested Demand'!$C32)</f>
        <v>0</v>
      </c>
      <c r="BU32" s="179">
        <f>MAX(0,'MWD Depletions'!BU32-'MWD Requested Demand'!$C32)</f>
        <v>0</v>
      </c>
      <c r="BV32" s="149">
        <f>MAX(0,'MWD Depletions'!BV32-'MWD Requested Demand'!$C32)</f>
        <v>0</v>
      </c>
      <c r="BW32" s="149">
        <f>MAX(0,'MWD Depletions'!BW32-'MWD Requested Demand'!$C32)</f>
        <v>0</v>
      </c>
      <c r="BX32" s="149">
        <f>MAX(0,'MWD Depletions'!BX32-'MWD Requested Demand'!$C32)</f>
        <v>0</v>
      </c>
      <c r="BY32" s="174">
        <f>MAX(0,'MWD Depletions'!BY32-'MWD Requested Demand'!$C32)</f>
        <v>0</v>
      </c>
      <c r="BZ32" s="174">
        <f>MAX(0,'MWD Depletions'!BZ32-'MWD Requested Demand'!$C32)</f>
        <v>0</v>
      </c>
      <c r="CA32" s="172">
        <f>MAX(0,'MWD Depletions'!CA32-'MWD Requested Demand'!$C32)</f>
        <v>0</v>
      </c>
      <c r="CB32" s="174">
        <f>MAX(0,'MWD Depletions'!CB32-'MWD Requested Demand'!$C32)</f>
        <v>0</v>
      </c>
      <c r="CC32" s="1">
        <f>MAX(0,'MWD Depletions'!CC32-'MWD Requested Demand'!$C32)</f>
        <v>0</v>
      </c>
      <c r="CD32" s="1">
        <f>MAX(0,'MWD Depletions'!CD32-'MWD Requested Demand'!$C32)</f>
        <v>0</v>
      </c>
      <c r="CE32" s="1">
        <f>MAX(0,'MWD Depletions'!CE32-'MWD Requested Demand'!$C32)</f>
        <v>0</v>
      </c>
      <c r="CF32" s="1">
        <f>MAX(0,'MWD Depletions'!CF32-'MWD Requested Demand'!$C32)</f>
        <v>0</v>
      </c>
      <c r="CG32" s="1">
        <f>MAX(0,'MWD Depletions'!CG32-'MWD Requested Demand'!$C32)</f>
        <v>0</v>
      </c>
      <c r="CH32" s="1">
        <f>MAX(0,'MWD Depletions'!CH32-'MWD Requested Demand'!$C32)</f>
        <v>0</v>
      </c>
      <c r="CI32" s="1">
        <f>MAX(0,'MWD Depletions'!CI32-'MWD Requested Demand'!$C32)</f>
        <v>0</v>
      </c>
      <c r="CJ32" s="174">
        <f>MAX(0,'MWD Depletions'!CJ32-'MWD Requested Demand'!$C32)</f>
        <v>0</v>
      </c>
      <c r="CK32" s="172">
        <f>MAX(0,'MWD Depletions'!CK32-'MWD Requested Demand'!$C32)</f>
        <v>0</v>
      </c>
      <c r="CL32" s="174">
        <f>MAX(0,'MWD Depletions'!CL32-'MWD Requested Demand'!$C32)</f>
        <v>0</v>
      </c>
      <c r="CM32" s="174">
        <f>MAX(0,'MWD Depletions'!CM32-'MWD Requested Demand'!$C32)</f>
        <v>0</v>
      </c>
      <c r="CN32" s="174">
        <f>MAX(0,'MWD Depletions'!CN32-'MWD Requested Demand'!$C32)</f>
        <v>0</v>
      </c>
      <c r="CO32" s="174">
        <f>MAX(0,'MWD Depletions'!CO32-'MWD Requested Demand'!$C32)</f>
        <v>0</v>
      </c>
    </row>
    <row r="33" spans="1:93" ht="14.25" thickBot="1" x14ac:dyDescent="0.3">
      <c r="B33" s="13">
        <v>2037</v>
      </c>
      <c r="C33" s="174">
        <f>MAX(0,'MWD Depletions'!C33-'MWD Requested Demand'!$C33)</f>
        <v>0</v>
      </c>
      <c r="D33" s="174">
        <f>MAX(0,'MWD Depletions'!D33-'MWD Requested Demand'!$C33)</f>
        <v>0</v>
      </c>
      <c r="E33" s="174">
        <f>MAX(0,'MWD Depletions'!E33-'MWD Requested Demand'!$C33)</f>
        <v>0</v>
      </c>
      <c r="F33" s="149">
        <f>MAX(0,'MWD Depletions'!F33-'MWD Requested Demand'!$C33)</f>
        <v>0</v>
      </c>
      <c r="G33" s="174">
        <f>MAX(0,'MWD Depletions'!G33-'MWD Requested Demand'!$C33)</f>
        <v>0</v>
      </c>
      <c r="H33" s="149">
        <f>MAX(0,'MWD Depletions'!H33-'MWD Requested Demand'!$C33)</f>
        <v>0</v>
      </c>
      <c r="I33" s="149">
        <f>MAX(0,'MWD Depletions'!I33-'MWD Requested Demand'!$C33)</f>
        <v>0</v>
      </c>
      <c r="J33" s="149">
        <f>MAX(0,'MWD Depletions'!J33-'MWD Requested Demand'!$C33)</f>
        <v>0</v>
      </c>
      <c r="K33" s="149">
        <f>MAX(0,'MWD Depletions'!K33-'MWD Requested Demand'!$C33)</f>
        <v>0</v>
      </c>
      <c r="L33" s="149">
        <f>MAX(0,'MWD Depletions'!L33-'MWD Requested Demand'!$C33)</f>
        <v>0</v>
      </c>
      <c r="M33" s="174">
        <f>MAX(0,'MWD Depletions'!M33-'MWD Requested Demand'!$C33)</f>
        <v>0</v>
      </c>
      <c r="N33" s="149">
        <f>MAX(0,'MWD Depletions'!N33-'MWD Requested Demand'!$C33)</f>
        <v>0</v>
      </c>
      <c r="O33" s="149">
        <f>MAX(0,'MWD Depletions'!O33-'MWD Requested Demand'!$C33)</f>
        <v>0</v>
      </c>
      <c r="P33" s="174">
        <f>MAX(0,'MWD Depletions'!P33-'MWD Requested Demand'!$C33)</f>
        <v>0</v>
      </c>
      <c r="Q33" s="174">
        <f>MAX(0,'MWD Depletions'!Q33-'MWD Requested Demand'!$C33)</f>
        <v>0</v>
      </c>
      <c r="R33" s="174">
        <f>MAX(0,'MWD Depletions'!R33-'MWD Requested Demand'!$C33)</f>
        <v>0</v>
      </c>
      <c r="S33" s="174">
        <f>MAX(0,'MWD Depletions'!S33-'MWD Requested Demand'!$C33)</f>
        <v>0</v>
      </c>
      <c r="T33" s="174">
        <f>MAX(0,'MWD Depletions'!T33-'MWD Requested Demand'!$C33)</f>
        <v>0</v>
      </c>
      <c r="U33" s="149">
        <f>MAX(0,'MWD Depletions'!U33-'MWD Requested Demand'!$C33)</f>
        <v>0</v>
      </c>
      <c r="V33" s="174">
        <f>MAX(0,'MWD Depletions'!V33-'MWD Requested Demand'!$C33)</f>
        <v>0</v>
      </c>
      <c r="W33" s="149">
        <f>MAX(0,'MWD Depletions'!W33-'MWD Requested Demand'!$C33)</f>
        <v>0</v>
      </c>
      <c r="X33" s="149">
        <f>MAX(0,'MWD Depletions'!X33-'MWD Requested Demand'!$C33)</f>
        <v>0</v>
      </c>
      <c r="Y33" s="149">
        <f>MAX(0,'MWD Depletions'!Y33-'MWD Requested Demand'!$C33)</f>
        <v>0</v>
      </c>
      <c r="Z33" s="149">
        <f>MAX(0,'MWD Depletions'!Z33-'MWD Requested Demand'!$C33)</f>
        <v>0</v>
      </c>
      <c r="AA33" s="149">
        <f>MAX(0,'MWD Depletions'!AA33-'MWD Requested Demand'!$C33)</f>
        <v>0</v>
      </c>
      <c r="AB33" s="149">
        <f>MAX(0,'MWD Depletions'!AB33-'MWD Requested Demand'!$C33)</f>
        <v>0</v>
      </c>
      <c r="AC33" s="149">
        <f>MAX(0,'MWD Depletions'!AC33-'MWD Requested Demand'!$C33)</f>
        <v>0</v>
      </c>
      <c r="AD33" s="149">
        <f>MAX(0,'MWD Depletions'!AD33-'MWD Requested Demand'!$C33)</f>
        <v>0</v>
      </c>
      <c r="AE33" s="149">
        <f>MAX(0,'MWD Depletions'!AE33-'MWD Requested Demand'!$C33)</f>
        <v>0</v>
      </c>
      <c r="AF33" s="149">
        <f>MAX(0,'MWD Depletions'!AF33-'MWD Requested Demand'!$C33)</f>
        <v>0</v>
      </c>
      <c r="AG33" s="149">
        <f>MAX(0,'MWD Depletions'!AG33-'MWD Requested Demand'!$C33)</f>
        <v>0</v>
      </c>
      <c r="AH33" s="149">
        <f>MAX(0,'MWD Depletions'!AH33-'MWD Requested Demand'!$C33)</f>
        <v>0</v>
      </c>
      <c r="AI33" s="149">
        <f>MAX(0,'MWD Depletions'!AI33-'MWD Requested Demand'!$C33)</f>
        <v>0</v>
      </c>
      <c r="AJ33" s="149">
        <f>MAX(0,'MWD Depletions'!AJ33-'MWD Requested Demand'!$C33)</f>
        <v>0</v>
      </c>
      <c r="AK33" s="149">
        <f>MAX(0,'MWD Depletions'!AK33-'MWD Requested Demand'!$C33)</f>
        <v>0</v>
      </c>
      <c r="AL33" s="149">
        <f>MAX(0,'MWD Depletions'!AL33-'MWD Requested Demand'!$C33)</f>
        <v>0</v>
      </c>
      <c r="AM33" s="149">
        <f>MAX(0,'MWD Depletions'!AM33-'MWD Requested Demand'!$C33)</f>
        <v>0</v>
      </c>
      <c r="AN33" s="149">
        <f>MAX(0,'MWD Depletions'!AN33-'MWD Requested Demand'!$C33)</f>
        <v>0</v>
      </c>
      <c r="AO33" s="149">
        <f>MAX(0,'MWD Depletions'!AO33-'MWD Requested Demand'!$C33)</f>
        <v>0</v>
      </c>
      <c r="AP33" s="174">
        <f>MAX(0,'MWD Depletions'!AP33-'MWD Requested Demand'!$C33)</f>
        <v>0</v>
      </c>
      <c r="AQ33" s="174">
        <f>MAX(0,'MWD Depletions'!AQ33-'MWD Requested Demand'!$C33)</f>
        <v>0</v>
      </c>
      <c r="AR33" s="1">
        <f>MAX(0,'MWD Depletions'!AR33-'MWD Requested Demand'!$C33)</f>
        <v>0</v>
      </c>
      <c r="AS33" s="148">
        <f>MAX(0,'MWD Depletions'!AS33-'MWD Requested Demand'!$C33)</f>
        <v>250000</v>
      </c>
      <c r="AT33" s="175">
        <f>MAX(0,'MWD Depletions'!AT33-'MWD Requested Demand'!$C33)</f>
        <v>395623</v>
      </c>
      <c r="AU33" s="148">
        <f>MAX(0,'MWD Depletions'!AU33-'MWD Requested Demand'!$C33)</f>
        <v>250000</v>
      </c>
      <c r="AV33" s="148">
        <f>MAX(0,'MWD Depletions'!AV33-'MWD Requested Demand'!$C33)</f>
        <v>250000</v>
      </c>
      <c r="AW33" s="148">
        <f>MAX(0,'MWD Depletions'!AW33-'MWD Requested Demand'!$C33)</f>
        <v>250000</v>
      </c>
      <c r="AX33" s="148">
        <f>MAX(0,'MWD Depletions'!AX33-'MWD Requested Demand'!$C33)</f>
        <v>250000</v>
      </c>
      <c r="AY33" s="148">
        <f>MAX(0,'MWD Depletions'!AY33-'MWD Requested Demand'!$C33)</f>
        <v>250000</v>
      </c>
      <c r="AZ33" s="1">
        <f>MAX(0,'MWD Depletions'!AZ33-'MWD Requested Demand'!$C33)</f>
        <v>0</v>
      </c>
      <c r="BA33" s="1">
        <f>MAX(0,'MWD Depletions'!BA33-'MWD Requested Demand'!$C33)</f>
        <v>0</v>
      </c>
      <c r="BB33" s="1">
        <f>MAX(0,'MWD Depletions'!BB33-'MWD Requested Demand'!$C33)</f>
        <v>0</v>
      </c>
      <c r="BC33" s="1">
        <f>MAX(0,'MWD Depletions'!BC33-'MWD Requested Demand'!$C33)</f>
        <v>0</v>
      </c>
      <c r="BD33" s="1">
        <f>MAX(0,'MWD Depletions'!BD33-'MWD Requested Demand'!$C33)</f>
        <v>0</v>
      </c>
      <c r="BE33" s="1">
        <f>MAX(0,'MWD Depletions'!BE33-'MWD Requested Demand'!$C33)</f>
        <v>0</v>
      </c>
      <c r="BF33" s="1">
        <f>MAX(0,'MWD Depletions'!BF33-'MWD Requested Demand'!$C33)</f>
        <v>0</v>
      </c>
      <c r="BG33" s="1">
        <f>MAX(0,'MWD Depletions'!BG33-'MWD Requested Demand'!$C33)</f>
        <v>0</v>
      </c>
      <c r="BH33" s="1">
        <f>MAX(0,'MWD Depletions'!BH33-'MWD Requested Demand'!$C33)</f>
        <v>0</v>
      </c>
      <c r="BI33" s="1">
        <f>MAX(0,'MWD Depletions'!BI33-'MWD Requested Demand'!$C33)</f>
        <v>0</v>
      </c>
      <c r="BJ33" s="1">
        <f>MAX(0,'MWD Depletions'!BJ33-'MWD Requested Demand'!$C33)</f>
        <v>0</v>
      </c>
      <c r="BK33" s="172">
        <f>MAX(0,'MWD Depletions'!BK33-'MWD Requested Demand'!$C33)</f>
        <v>0</v>
      </c>
      <c r="BL33" s="172">
        <f>MAX(0,'MWD Depletions'!BL33-'MWD Requested Demand'!$C33)</f>
        <v>0</v>
      </c>
      <c r="BM33" s="174">
        <f>MAX(0,'MWD Depletions'!BM33-'MWD Requested Demand'!$C33)</f>
        <v>0</v>
      </c>
      <c r="BN33" s="149">
        <f>MAX(0,'MWD Depletions'!BN33-'MWD Requested Demand'!$C33)</f>
        <v>0</v>
      </c>
      <c r="BO33" s="149">
        <f>MAX(0,'MWD Depletions'!BO33-'MWD Requested Demand'!$C33)</f>
        <v>0</v>
      </c>
      <c r="BP33" s="149">
        <f>MAX(0,'MWD Depletions'!BP33-'MWD Requested Demand'!$C33)</f>
        <v>0</v>
      </c>
      <c r="BQ33" s="149">
        <f>MAX(0,'MWD Depletions'!BQ33-'MWD Requested Demand'!$C33)</f>
        <v>0</v>
      </c>
      <c r="BR33" s="149">
        <f>MAX(0,'MWD Depletions'!BR33-'MWD Requested Demand'!$C33)</f>
        <v>0</v>
      </c>
      <c r="BS33" s="149">
        <f>MAX(0,'MWD Depletions'!BS33-'MWD Requested Demand'!$C33)</f>
        <v>0</v>
      </c>
      <c r="BT33" s="179">
        <f>MAX(0,'MWD Depletions'!BT33-'MWD Requested Demand'!$C33)</f>
        <v>0</v>
      </c>
      <c r="BU33" s="149">
        <f>MAX(0,'MWD Depletions'!BU33-'MWD Requested Demand'!$C33)</f>
        <v>0</v>
      </c>
      <c r="BV33" s="149">
        <f>MAX(0,'MWD Depletions'!BV33-'MWD Requested Demand'!$C33)</f>
        <v>0</v>
      </c>
      <c r="BW33" s="174">
        <f>MAX(0,'MWD Depletions'!BW33-'MWD Requested Demand'!$C33)</f>
        <v>0</v>
      </c>
      <c r="BX33" s="174">
        <f>MAX(0,'MWD Depletions'!BX33-'MWD Requested Demand'!$C33)</f>
        <v>0</v>
      </c>
      <c r="BY33" s="174">
        <f>MAX(0,'MWD Depletions'!BY33-'MWD Requested Demand'!$C33)</f>
        <v>0</v>
      </c>
      <c r="BZ33" s="174">
        <f>MAX(0,'MWD Depletions'!BZ33-'MWD Requested Demand'!$C33)</f>
        <v>0</v>
      </c>
      <c r="CA33" s="174">
        <f>MAX(0,'MWD Depletions'!CA33-'MWD Requested Demand'!$C33)</f>
        <v>0</v>
      </c>
      <c r="CB33" s="1">
        <f>MAX(0,'MWD Depletions'!CB33-'MWD Requested Demand'!$C33)</f>
        <v>0</v>
      </c>
      <c r="CC33" s="1">
        <f>MAX(0,'MWD Depletions'!CC33-'MWD Requested Demand'!$C33)</f>
        <v>0</v>
      </c>
      <c r="CD33" s="172">
        <f>MAX(0,'MWD Depletions'!CD33-'MWD Requested Demand'!$C33)</f>
        <v>0</v>
      </c>
      <c r="CE33" s="1">
        <f>MAX(0,'MWD Depletions'!CE33-'MWD Requested Demand'!$C33)</f>
        <v>0</v>
      </c>
      <c r="CF33" s="1">
        <f>MAX(0,'MWD Depletions'!CF33-'MWD Requested Demand'!$C33)</f>
        <v>0</v>
      </c>
      <c r="CG33" s="1">
        <f>MAX(0,'MWD Depletions'!CG33-'MWD Requested Demand'!$C33)</f>
        <v>0</v>
      </c>
      <c r="CH33" s="1">
        <f>MAX(0,'MWD Depletions'!CH33-'MWD Requested Demand'!$C33)</f>
        <v>0</v>
      </c>
      <c r="CI33" s="172">
        <f>MAX(0,'MWD Depletions'!CI33-'MWD Requested Demand'!$C33)</f>
        <v>0</v>
      </c>
      <c r="CJ33" s="174">
        <f>MAX(0,'MWD Depletions'!CJ33-'MWD Requested Demand'!$C33)</f>
        <v>0</v>
      </c>
      <c r="CK33" s="174">
        <f>MAX(0,'MWD Depletions'!CK33-'MWD Requested Demand'!$C33)</f>
        <v>0</v>
      </c>
      <c r="CL33" s="174">
        <f>MAX(0,'MWD Depletions'!CL33-'MWD Requested Demand'!$C33)</f>
        <v>0</v>
      </c>
      <c r="CM33" s="174">
        <f>MAX(0,'MWD Depletions'!CM33-'MWD Requested Demand'!$C33)</f>
        <v>0</v>
      </c>
      <c r="CN33" s="174">
        <f>MAX(0,'MWD Depletions'!CN33-'MWD Requested Demand'!$C33)</f>
        <v>0</v>
      </c>
      <c r="CO33" s="174">
        <f>MAX(0,'MWD Depletions'!CO33-'MWD Requested Demand'!$C33)</f>
        <v>0</v>
      </c>
    </row>
    <row r="34" spans="1:93" ht="14.25" thickBot="1" x14ac:dyDescent="0.3">
      <c r="B34" s="13">
        <v>2038</v>
      </c>
      <c r="C34" s="174">
        <f>MAX(0,'MWD Depletions'!C34-'MWD Requested Demand'!$C34)</f>
        <v>0</v>
      </c>
      <c r="D34" s="174">
        <f>MAX(0,'MWD Depletions'!D34-'MWD Requested Demand'!$C34)</f>
        <v>0</v>
      </c>
      <c r="E34" s="174">
        <f>MAX(0,'MWD Depletions'!E34-'MWD Requested Demand'!$C34)</f>
        <v>0</v>
      </c>
      <c r="F34" s="174">
        <f>MAX(0,'MWD Depletions'!F34-'MWD Requested Demand'!$C34)</f>
        <v>0</v>
      </c>
      <c r="G34" s="149">
        <f>MAX(0,'MWD Depletions'!G34-'MWD Requested Demand'!$C34)</f>
        <v>0</v>
      </c>
      <c r="H34" s="174">
        <f>MAX(0,'MWD Depletions'!H34-'MWD Requested Demand'!$C34)</f>
        <v>0</v>
      </c>
      <c r="I34" s="149">
        <f>MAX(0,'MWD Depletions'!I34-'MWD Requested Demand'!$C34)</f>
        <v>0</v>
      </c>
      <c r="J34" s="149">
        <f>MAX(0,'MWD Depletions'!J34-'MWD Requested Demand'!$C34)</f>
        <v>0</v>
      </c>
      <c r="K34" s="149">
        <f>MAX(0,'MWD Depletions'!K34-'MWD Requested Demand'!$C34)</f>
        <v>0</v>
      </c>
      <c r="L34" s="149">
        <f>MAX(0,'MWD Depletions'!L34-'MWD Requested Demand'!$C34)</f>
        <v>0</v>
      </c>
      <c r="M34" s="174">
        <f>MAX(0,'MWD Depletions'!M34-'MWD Requested Demand'!$C34)</f>
        <v>0</v>
      </c>
      <c r="N34" s="149">
        <f>MAX(0,'MWD Depletions'!N34-'MWD Requested Demand'!$C34)</f>
        <v>0</v>
      </c>
      <c r="O34" s="149">
        <f>MAX(0,'MWD Depletions'!O34-'MWD Requested Demand'!$C34)</f>
        <v>0</v>
      </c>
      <c r="P34" s="174">
        <f>MAX(0,'MWD Depletions'!P34-'MWD Requested Demand'!$C34)</f>
        <v>0</v>
      </c>
      <c r="Q34" s="174">
        <f>MAX(0,'MWD Depletions'!Q34-'MWD Requested Demand'!$C34)</f>
        <v>0</v>
      </c>
      <c r="R34" s="174">
        <f>MAX(0,'MWD Depletions'!R34-'MWD Requested Demand'!$C34)</f>
        <v>0</v>
      </c>
      <c r="S34" s="174">
        <f>MAX(0,'MWD Depletions'!S34-'MWD Requested Demand'!$C34)</f>
        <v>0</v>
      </c>
      <c r="T34" s="149">
        <f>MAX(0,'MWD Depletions'!T34-'MWD Requested Demand'!$C34)</f>
        <v>0</v>
      </c>
      <c r="U34" s="149">
        <f>MAX(0,'MWD Depletions'!U34-'MWD Requested Demand'!$C34)</f>
        <v>0</v>
      </c>
      <c r="V34" s="149">
        <f>MAX(0,'MWD Depletions'!V34-'MWD Requested Demand'!$C34)</f>
        <v>0</v>
      </c>
      <c r="W34" s="149">
        <f>MAX(0,'MWD Depletions'!W34-'MWD Requested Demand'!$C34)</f>
        <v>0</v>
      </c>
      <c r="X34" s="149">
        <f>MAX(0,'MWD Depletions'!X34-'MWD Requested Demand'!$C34)</f>
        <v>0</v>
      </c>
      <c r="Y34" s="149">
        <f>MAX(0,'MWD Depletions'!Y34-'MWD Requested Demand'!$C34)</f>
        <v>0</v>
      </c>
      <c r="Z34" s="149">
        <f>MAX(0,'MWD Depletions'!Z34-'MWD Requested Demand'!$C34)</f>
        <v>0</v>
      </c>
      <c r="AA34" s="149">
        <f>MAX(0,'MWD Depletions'!AA34-'MWD Requested Demand'!$C34)</f>
        <v>0</v>
      </c>
      <c r="AB34" s="149">
        <f>MAX(0,'MWD Depletions'!AB34-'MWD Requested Demand'!$C34)</f>
        <v>0</v>
      </c>
      <c r="AC34" s="149">
        <f>MAX(0,'MWD Depletions'!AC34-'MWD Requested Demand'!$C34)</f>
        <v>0</v>
      </c>
      <c r="AD34" s="149">
        <f>MAX(0,'MWD Depletions'!AD34-'MWD Requested Demand'!$C34)</f>
        <v>0</v>
      </c>
      <c r="AE34" s="149">
        <f>MAX(0,'MWD Depletions'!AE34-'MWD Requested Demand'!$C34)</f>
        <v>0</v>
      </c>
      <c r="AF34" s="149">
        <f>MAX(0,'MWD Depletions'!AF34-'MWD Requested Demand'!$C34)</f>
        <v>0</v>
      </c>
      <c r="AG34" s="149">
        <f>MAX(0,'MWD Depletions'!AG34-'MWD Requested Demand'!$C34)</f>
        <v>0</v>
      </c>
      <c r="AH34" s="149">
        <f>MAX(0,'MWD Depletions'!AH34-'MWD Requested Demand'!$C34)</f>
        <v>0</v>
      </c>
      <c r="AI34" s="188">
        <f>MAX(0,'MWD Depletions'!AI34-'MWD Requested Demand'!$C34)</f>
        <v>0</v>
      </c>
      <c r="AJ34" s="149">
        <f>MAX(0,'MWD Depletions'!AJ34-'MWD Requested Demand'!$C34)</f>
        <v>0</v>
      </c>
      <c r="AK34" s="149">
        <f>MAX(0,'MWD Depletions'!AK34-'MWD Requested Demand'!$C34)</f>
        <v>0</v>
      </c>
      <c r="AL34" s="149">
        <f>MAX(0,'MWD Depletions'!AL34-'MWD Requested Demand'!$C34)</f>
        <v>0</v>
      </c>
      <c r="AM34" s="149">
        <f>MAX(0,'MWD Depletions'!AM34-'MWD Requested Demand'!$C34)</f>
        <v>0</v>
      </c>
      <c r="AN34" s="149">
        <f>MAX(0,'MWD Depletions'!AN34-'MWD Requested Demand'!$C34)</f>
        <v>0</v>
      </c>
      <c r="AO34" s="149">
        <f>MAX(0,'MWD Depletions'!AO34-'MWD Requested Demand'!$C34)</f>
        <v>0</v>
      </c>
      <c r="AP34" s="174">
        <f>MAX(0,'MWD Depletions'!AP34-'MWD Requested Demand'!$C34)</f>
        <v>0</v>
      </c>
      <c r="AQ34" s="1">
        <f>MAX(0,'MWD Depletions'!AQ34-'MWD Requested Demand'!$C34)</f>
        <v>0</v>
      </c>
      <c r="AR34" s="1">
        <f>MAX(0,'MWD Depletions'!AR34-'MWD Requested Demand'!$C34)</f>
        <v>0</v>
      </c>
      <c r="AS34" s="148">
        <f>MAX(0,'MWD Depletions'!AS34-'MWD Requested Demand'!$C34)</f>
        <v>250000</v>
      </c>
      <c r="AT34" s="175">
        <f>MAX(0,'MWD Depletions'!AT34-'MWD Requested Demand'!$C34)</f>
        <v>395623</v>
      </c>
      <c r="AU34" s="148">
        <f>MAX(0,'MWD Depletions'!AU34-'MWD Requested Demand'!$C34)</f>
        <v>250000</v>
      </c>
      <c r="AV34" s="148">
        <f>MAX(0,'MWD Depletions'!AV34-'MWD Requested Demand'!$C34)</f>
        <v>250000</v>
      </c>
      <c r="AW34" s="148">
        <f>MAX(0,'MWD Depletions'!AW34-'MWD Requested Demand'!$C34)</f>
        <v>250000</v>
      </c>
      <c r="AX34" s="148">
        <f>MAX(0,'MWD Depletions'!AX34-'MWD Requested Demand'!$C34)</f>
        <v>250000</v>
      </c>
      <c r="AY34" s="1">
        <f>MAX(0,'MWD Depletions'!AY34-'MWD Requested Demand'!$C34)</f>
        <v>0</v>
      </c>
      <c r="AZ34" s="1">
        <f>MAX(0,'MWD Depletions'!AZ34-'MWD Requested Demand'!$C34)</f>
        <v>0</v>
      </c>
      <c r="BA34" s="1">
        <f>MAX(0,'MWD Depletions'!BA34-'MWD Requested Demand'!$C34)</f>
        <v>0</v>
      </c>
      <c r="BB34" s="1">
        <f>MAX(0,'MWD Depletions'!BB34-'MWD Requested Demand'!$C34)</f>
        <v>0</v>
      </c>
      <c r="BC34" s="1">
        <f>MAX(0,'MWD Depletions'!BC34-'MWD Requested Demand'!$C34)</f>
        <v>0</v>
      </c>
      <c r="BD34" s="1">
        <f>MAX(0,'MWD Depletions'!BD34-'MWD Requested Demand'!$C34)</f>
        <v>0</v>
      </c>
      <c r="BE34" s="1">
        <f>MAX(0,'MWD Depletions'!BE34-'MWD Requested Demand'!$C34)</f>
        <v>0</v>
      </c>
      <c r="BF34" s="1">
        <f>MAX(0,'MWD Depletions'!BF34-'MWD Requested Demand'!$C34)</f>
        <v>0</v>
      </c>
      <c r="BG34" s="1">
        <f>MAX(0,'MWD Depletions'!BG34-'MWD Requested Demand'!$C34)</f>
        <v>0</v>
      </c>
      <c r="BH34" s="1">
        <f>MAX(0,'MWD Depletions'!BH34-'MWD Requested Demand'!$C34)</f>
        <v>0</v>
      </c>
      <c r="BI34" s="1">
        <f>MAX(0,'MWD Depletions'!BI34-'MWD Requested Demand'!$C34)</f>
        <v>0</v>
      </c>
      <c r="BJ34" s="172">
        <f>MAX(0,'MWD Depletions'!BJ34-'MWD Requested Demand'!$C34)</f>
        <v>0</v>
      </c>
      <c r="BK34" s="172">
        <f>MAX(0,'MWD Depletions'!BK34-'MWD Requested Demand'!$C34)</f>
        <v>0</v>
      </c>
      <c r="BL34" s="172">
        <f>MAX(0,'MWD Depletions'!BL34-'MWD Requested Demand'!$C34)</f>
        <v>0</v>
      </c>
      <c r="BM34" s="174">
        <f>MAX(0,'MWD Depletions'!BM34-'MWD Requested Demand'!$C34)</f>
        <v>0</v>
      </c>
      <c r="BN34" s="149">
        <f>MAX(0,'MWD Depletions'!BN34-'MWD Requested Demand'!$C34)</f>
        <v>0</v>
      </c>
      <c r="BO34" s="149">
        <f>MAX(0,'MWD Depletions'!BO34-'MWD Requested Demand'!$C34)</f>
        <v>0</v>
      </c>
      <c r="BP34" s="149">
        <f>MAX(0,'MWD Depletions'!BP34-'MWD Requested Demand'!$C34)</f>
        <v>0</v>
      </c>
      <c r="BQ34" s="149">
        <f>MAX(0,'MWD Depletions'!BQ34-'MWD Requested Demand'!$C34)</f>
        <v>0</v>
      </c>
      <c r="BR34" s="149">
        <f>MAX(0,'MWD Depletions'!BR34-'MWD Requested Demand'!$C34)</f>
        <v>0</v>
      </c>
      <c r="BS34" s="179">
        <f>MAX(0,'MWD Depletions'!BS34-'MWD Requested Demand'!$C34)</f>
        <v>0</v>
      </c>
      <c r="BT34" s="149">
        <f>MAX(0,'MWD Depletions'!BT34-'MWD Requested Demand'!$C34)</f>
        <v>0</v>
      </c>
      <c r="BU34" s="149">
        <f>MAX(0,'MWD Depletions'!BU34-'MWD Requested Demand'!$C34)</f>
        <v>0</v>
      </c>
      <c r="BV34" s="174">
        <f>MAX(0,'MWD Depletions'!BV34-'MWD Requested Demand'!$C34)</f>
        <v>0</v>
      </c>
      <c r="BW34" s="174">
        <f>MAX(0,'MWD Depletions'!BW34-'MWD Requested Demand'!$C34)</f>
        <v>0</v>
      </c>
      <c r="BX34" s="174">
        <f>MAX(0,'MWD Depletions'!BX34-'MWD Requested Demand'!$C34)</f>
        <v>0</v>
      </c>
      <c r="BY34" s="174">
        <f>MAX(0,'MWD Depletions'!BY34-'MWD Requested Demand'!$C34)</f>
        <v>0</v>
      </c>
      <c r="BZ34" s="172">
        <f>MAX(0,'MWD Depletions'!BZ34-'MWD Requested Demand'!$C34)</f>
        <v>0</v>
      </c>
      <c r="CA34" s="174">
        <f>MAX(0,'MWD Depletions'!CA34-'MWD Requested Demand'!$C34)</f>
        <v>0</v>
      </c>
      <c r="CB34" s="172">
        <f>MAX(0,'MWD Depletions'!CB34-'MWD Requested Demand'!$C34)</f>
        <v>0</v>
      </c>
      <c r="CC34" s="172">
        <f>MAX(0,'MWD Depletions'!CC34-'MWD Requested Demand'!$C34)</f>
        <v>0</v>
      </c>
      <c r="CD34" s="1">
        <f>MAX(0,'MWD Depletions'!CD34-'MWD Requested Demand'!$C34)</f>
        <v>0</v>
      </c>
      <c r="CE34" s="1">
        <f>MAX(0,'MWD Depletions'!CE34-'MWD Requested Demand'!$C34)</f>
        <v>0</v>
      </c>
      <c r="CF34" s="1">
        <f>MAX(0,'MWD Depletions'!CF34-'MWD Requested Demand'!$C34)</f>
        <v>0</v>
      </c>
      <c r="CG34" s="172">
        <f>MAX(0,'MWD Depletions'!CG34-'MWD Requested Demand'!$C34)</f>
        <v>0</v>
      </c>
      <c r="CH34" s="172">
        <f>MAX(0,'MWD Depletions'!CH34-'MWD Requested Demand'!$C34)</f>
        <v>0</v>
      </c>
      <c r="CI34" s="174">
        <f>MAX(0,'MWD Depletions'!CI34-'MWD Requested Demand'!$C34)</f>
        <v>0</v>
      </c>
      <c r="CJ34" s="174">
        <f>MAX(0,'MWD Depletions'!CJ34-'MWD Requested Demand'!$C34)</f>
        <v>0</v>
      </c>
      <c r="CK34" s="174">
        <f>MAX(0,'MWD Depletions'!CK34-'MWD Requested Demand'!$C34)</f>
        <v>0</v>
      </c>
      <c r="CL34" s="174">
        <f>MAX(0,'MWD Depletions'!CL34-'MWD Requested Demand'!$C34)</f>
        <v>0</v>
      </c>
      <c r="CM34" s="174">
        <f>MAX(0,'MWD Depletions'!CM34-'MWD Requested Demand'!$C34)</f>
        <v>0</v>
      </c>
      <c r="CN34" s="174">
        <f>MAX(0,'MWD Depletions'!CN34-'MWD Requested Demand'!$C34)</f>
        <v>0</v>
      </c>
      <c r="CO34" s="174">
        <f>MAX(0,'MWD Depletions'!CO34-'MWD Requested Demand'!$C34)</f>
        <v>0</v>
      </c>
    </row>
    <row r="35" spans="1:93" ht="14.25" thickBot="1" x14ac:dyDescent="0.3">
      <c r="B35" s="13">
        <v>2039</v>
      </c>
      <c r="C35" s="174">
        <f>MAX(0,'MWD Depletions'!C35-'MWD Requested Demand'!$C35)</f>
        <v>0</v>
      </c>
      <c r="D35" s="174">
        <f>MAX(0,'MWD Depletions'!D35-'MWD Requested Demand'!$C35)</f>
        <v>0</v>
      </c>
      <c r="E35" s="174">
        <f>MAX(0,'MWD Depletions'!E35-'MWD Requested Demand'!$C35)</f>
        <v>0</v>
      </c>
      <c r="F35" s="149">
        <f>MAX(0,'MWD Depletions'!F35-'MWD Requested Demand'!$C35)</f>
        <v>0</v>
      </c>
      <c r="G35" s="174">
        <f>MAX(0,'MWD Depletions'!G35-'MWD Requested Demand'!$C35)</f>
        <v>0</v>
      </c>
      <c r="H35" s="149">
        <f>MAX(0,'MWD Depletions'!H35-'MWD Requested Demand'!$C35)</f>
        <v>0</v>
      </c>
      <c r="I35" s="149">
        <f>MAX(0,'MWD Depletions'!I35-'MWD Requested Demand'!$C35)</f>
        <v>0</v>
      </c>
      <c r="J35" s="149">
        <f>MAX(0,'MWD Depletions'!J35-'MWD Requested Demand'!$C35)</f>
        <v>0</v>
      </c>
      <c r="K35" s="149">
        <f>MAX(0,'MWD Depletions'!K35-'MWD Requested Demand'!$C35)</f>
        <v>0</v>
      </c>
      <c r="L35" s="149">
        <f>MAX(0,'MWD Depletions'!L35-'MWD Requested Demand'!$C35)</f>
        <v>0</v>
      </c>
      <c r="M35" s="149">
        <f>MAX(0,'MWD Depletions'!M35-'MWD Requested Demand'!$C35)</f>
        <v>0</v>
      </c>
      <c r="N35" s="149">
        <f>MAX(0,'MWD Depletions'!N35-'MWD Requested Demand'!$C35)</f>
        <v>0</v>
      </c>
      <c r="O35" s="149">
        <f>MAX(0,'MWD Depletions'!O35-'MWD Requested Demand'!$C35)</f>
        <v>0</v>
      </c>
      <c r="P35" s="174">
        <f>MAX(0,'MWD Depletions'!P35-'MWD Requested Demand'!$C35)</f>
        <v>0</v>
      </c>
      <c r="Q35" s="174">
        <f>MAX(0,'MWD Depletions'!Q35-'MWD Requested Demand'!$C35)</f>
        <v>0</v>
      </c>
      <c r="R35" s="174">
        <f>MAX(0,'MWD Depletions'!R35-'MWD Requested Demand'!$C35)</f>
        <v>0</v>
      </c>
      <c r="S35" s="149">
        <f>MAX(0,'MWD Depletions'!S35-'MWD Requested Demand'!$C35)</f>
        <v>0</v>
      </c>
      <c r="T35" s="149">
        <f>MAX(0,'MWD Depletions'!T35-'MWD Requested Demand'!$C35)</f>
        <v>0</v>
      </c>
      <c r="U35" s="149">
        <f>MAX(0,'MWD Depletions'!U35-'MWD Requested Demand'!$C35)</f>
        <v>0</v>
      </c>
      <c r="V35" s="149">
        <f>MAX(0,'MWD Depletions'!V35-'MWD Requested Demand'!$C35)</f>
        <v>0</v>
      </c>
      <c r="W35" s="149">
        <f>MAX(0,'MWD Depletions'!W35-'MWD Requested Demand'!$C35)</f>
        <v>0</v>
      </c>
      <c r="X35" s="149">
        <f>MAX(0,'MWD Depletions'!X35-'MWD Requested Demand'!$C35)</f>
        <v>0</v>
      </c>
      <c r="Y35" s="188">
        <f>MAX(0,'MWD Depletions'!Y35-'MWD Requested Demand'!$C35)</f>
        <v>0</v>
      </c>
      <c r="Z35" s="149">
        <f>MAX(0,'MWD Depletions'!Z35-'MWD Requested Demand'!$C35)</f>
        <v>0</v>
      </c>
      <c r="AA35" s="149">
        <f>MAX(0,'MWD Depletions'!AA35-'MWD Requested Demand'!$C35)</f>
        <v>0</v>
      </c>
      <c r="AB35" s="149">
        <f>MAX(0,'MWD Depletions'!AB35-'MWD Requested Demand'!$C35)</f>
        <v>0</v>
      </c>
      <c r="AC35" s="149">
        <f>MAX(0,'MWD Depletions'!AC35-'MWD Requested Demand'!$C35)</f>
        <v>0</v>
      </c>
      <c r="AD35" s="149">
        <f>MAX(0,'MWD Depletions'!AD35-'MWD Requested Demand'!$C35)</f>
        <v>0</v>
      </c>
      <c r="AE35" s="149">
        <f>MAX(0,'MWD Depletions'!AE35-'MWD Requested Demand'!$C35)</f>
        <v>0</v>
      </c>
      <c r="AF35" s="149">
        <f>MAX(0,'MWD Depletions'!AF35-'MWD Requested Demand'!$C35)</f>
        <v>0</v>
      </c>
      <c r="AG35" s="149">
        <f>MAX(0,'MWD Depletions'!AG35-'MWD Requested Demand'!$C35)</f>
        <v>0</v>
      </c>
      <c r="AH35" s="188">
        <f>MAX(0,'MWD Depletions'!AH35-'MWD Requested Demand'!$C35)</f>
        <v>0</v>
      </c>
      <c r="AI35" s="188">
        <f>MAX(0,'MWD Depletions'!AI35-'MWD Requested Demand'!$C35)</f>
        <v>0</v>
      </c>
      <c r="AJ35" s="149">
        <f>MAX(0,'MWD Depletions'!AJ35-'MWD Requested Demand'!$C35)</f>
        <v>0</v>
      </c>
      <c r="AK35" s="149">
        <f>MAX(0,'MWD Depletions'!AK35-'MWD Requested Demand'!$C35)</f>
        <v>0</v>
      </c>
      <c r="AL35" s="174">
        <f>MAX(0,'MWD Depletions'!AL35-'MWD Requested Demand'!$C35)</f>
        <v>0</v>
      </c>
      <c r="AM35" s="149">
        <f>MAX(0,'MWD Depletions'!AM35-'MWD Requested Demand'!$C35)</f>
        <v>0</v>
      </c>
      <c r="AN35" s="149">
        <f>MAX(0,'MWD Depletions'!AN35-'MWD Requested Demand'!$C35)</f>
        <v>0</v>
      </c>
      <c r="AO35" s="174">
        <f>MAX(0,'MWD Depletions'!AO35-'MWD Requested Demand'!$C35)</f>
        <v>0</v>
      </c>
      <c r="AP35" s="172">
        <f>MAX(0,'MWD Depletions'!AP35-'MWD Requested Demand'!$C35)</f>
        <v>0</v>
      </c>
      <c r="AQ35" s="148">
        <f>MAX(0,'MWD Depletions'!AQ35-'MWD Requested Demand'!$C35)</f>
        <v>250000</v>
      </c>
      <c r="AR35" s="148">
        <f>MAX(0,'MWD Depletions'!AR35-'MWD Requested Demand'!$C35)</f>
        <v>250000</v>
      </c>
      <c r="AS35" s="148">
        <f>MAX(0,'MWD Depletions'!AS35-'MWD Requested Demand'!$C35)</f>
        <v>250000</v>
      </c>
      <c r="AT35" s="148">
        <f>MAX(0,'MWD Depletions'!AT35-'MWD Requested Demand'!$C35)</f>
        <v>250000</v>
      </c>
      <c r="AU35" s="148">
        <f>MAX(0,'MWD Depletions'!AU35-'MWD Requested Demand'!$C35)</f>
        <v>250000</v>
      </c>
      <c r="AV35" s="148">
        <f>MAX(0,'MWD Depletions'!AV35-'MWD Requested Demand'!$C35)</f>
        <v>250000</v>
      </c>
      <c r="AW35" s="148">
        <f>MAX(0,'MWD Depletions'!AW35-'MWD Requested Demand'!$C35)</f>
        <v>250000</v>
      </c>
      <c r="AX35" s="1">
        <f>MAX(0,'MWD Depletions'!AX35-'MWD Requested Demand'!$C35)</f>
        <v>0</v>
      </c>
      <c r="AY35" s="1">
        <f>MAX(0,'MWD Depletions'!AY35-'MWD Requested Demand'!$C35)</f>
        <v>0</v>
      </c>
      <c r="AZ35" s="1">
        <f>MAX(0,'MWD Depletions'!AZ35-'MWD Requested Demand'!$C35)</f>
        <v>0</v>
      </c>
      <c r="BA35" s="1">
        <f>MAX(0,'MWD Depletions'!BA35-'MWD Requested Demand'!$C35)</f>
        <v>0</v>
      </c>
      <c r="BB35" s="1">
        <f>MAX(0,'MWD Depletions'!BB35-'MWD Requested Demand'!$C35)</f>
        <v>0</v>
      </c>
      <c r="BC35" s="1">
        <f>MAX(0,'MWD Depletions'!BC35-'MWD Requested Demand'!$C35)</f>
        <v>0</v>
      </c>
      <c r="BD35" s="1">
        <f>MAX(0,'MWD Depletions'!BD35-'MWD Requested Demand'!$C35)</f>
        <v>0</v>
      </c>
      <c r="BE35" s="1">
        <f>MAX(0,'MWD Depletions'!BE35-'MWD Requested Demand'!$C35)</f>
        <v>0</v>
      </c>
      <c r="BF35" s="1">
        <f>MAX(0,'MWD Depletions'!BF35-'MWD Requested Demand'!$C35)</f>
        <v>0</v>
      </c>
      <c r="BG35" s="1">
        <f>MAX(0,'MWD Depletions'!BG35-'MWD Requested Demand'!$C35)</f>
        <v>0</v>
      </c>
      <c r="BH35" s="1">
        <f>MAX(0,'MWD Depletions'!BH35-'MWD Requested Demand'!$C35)</f>
        <v>0</v>
      </c>
      <c r="BI35" s="172">
        <f>MAX(0,'MWD Depletions'!BI35-'MWD Requested Demand'!$C35)</f>
        <v>0</v>
      </c>
      <c r="BJ35" s="172">
        <f>MAX(0,'MWD Depletions'!BJ35-'MWD Requested Demand'!$C35)</f>
        <v>0</v>
      </c>
      <c r="BK35" s="172">
        <f>MAX(0,'MWD Depletions'!BK35-'MWD Requested Demand'!$C35)</f>
        <v>0</v>
      </c>
      <c r="BL35" s="174">
        <f>MAX(0,'MWD Depletions'!BL35-'MWD Requested Demand'!$C35)</f>
        <v>0</v>
      </c>
      <c r="BM35" s="149">
        <f>MAX(0,'MWD Depletions'!BM35-'MWD Requested Demand'!$C35)</f>
        <v>0</v>
      </c>
      <c r="BN35" s="149">
        <f>MAX(0,'MWD Depletions'!BN35-'MWD Requested Demand'!$C35)</f>
        <v>0</v>
      </c>
      <c r="BO35" s="149">
        <f>MAX(0,'MWD Depletions'!BO35-'MWD Requested Demand'!$C35)</f>
        <v>0</v>
      </c>
      <c r="BP35" s="149">
        <f>MAX(0,'MWD Depletions'!BP35-'MWD Requested Demand'!$C35)</f>
        <v>0</v>
      </c>
      <c r="BQ35" s="149">
        <f>MAX(0,'MWD Depletions'!BQ35-'MWD Requested Demand'!$C35)</f>
        <v>0</v>
      </c>
      <c r="BR35" s="179">
        <f>MAX(0,'MWD Depletions'!BR35-'MWD Requested Demand'!$C35)</f>
        <v>0</v>
      </c>
      <c r="BS35" s="174">
        <f>MAX(0,'MWD Depletions'!BS35-'MWD Requested Demand'!$C35)</f>
        <v>0</v>
      </c>
      <c r="BT35" s="149">
        <f>MAX(0,'MWD Depletions'!BT35-'MWD Requested Demand'!$C35)</f>
        <v>0</v>
      </c>
      <c r="BU35" s="174">
        <f>MAX(0,'MWD Depletions'!BU35-'MWD Requested Demand'!$C35)</f>
        <v>0</v>
      </c>
      <c r="BV35" s="174">
        <f>MAX(0,'MWD Depletions'!BV35-'MWD Requested Demand'!$C35)</f>
        <v>0</v>
      </c>
      <c r="BW35" s="174">
        <f>MAX(0,'MWD Depletions'!BW35-'MWD Requested Demand'!$C35)</f>
        <v>0</v>
      </c>
      <c r="BX35" s="174">
        <f>MAX(0,'MWD Depletions'!BX35-'MWD Requested Demand'!$C35)</f>
        <v>0</v>
      </c>
      <c r="BY35" s="174">
        <f>MAX(0,'MWD Depletions'!BY35-'MWD Requested Demand'!$C35)</f>
        <v>0</v>
      </c>
      <c r="BZ35" s="172">
        <f>MAX(0,'MWD Depletions'!BZ35-'MWD Requested Demand'!$C35)</f>
        <v>0</v>
      </c>
      <c r="CA35" s="1">
        <f>MAX(0,'MWD Depletions'!CA35-'MWD Requested Demand'!$C35)</f>
        <v>0</v>
      </c>
      <c r="CB35" s="172">
        <f>MAX(0,'MWD Depletions'!CB35-'MWD Requested Demand'!$C35)</f>
        <v>0</v>
      </c>
      <c r="CC35" s="1">
        <f>MAX(0,'MWD Depletions'!CC35-'MWD Requested Demand'!$C35)</f>
        <v>0</v>
      </c>
      <c r="CD35" s="1">
        <f>MAX(0,'MWD Depletions'!CD35-'MWD Requested Demand'!$C35)</f>
        <v>0</v>
      </c>
      <c r="CE35" s="172">
        <f>MAX(0,'MWD Depletions'!CE35-'MWD Requested Demand'!$C35)</f>
        <v>0</v>
      </c>
      <c r="CF35" s="172">
        <f>MAX(0,'MWD Depletions'!CF35-'MWD Requested Demand'!$C35)</f>
        <v>0</v>
      </c>
      <c r="CG35" s="172">
        <f>MAX(0,'MWD Depletions'!CG35-'MWD Requested Demand'!$C35)</f>
        <v>0</v>
      </c>
      <c r="CH35" s="174">
        <f>MAX(0,'MWD Depletions'!CH35-'MWD Requested Demand'!$C35)</f>
        <v>0</v>
      </c>
      <c r="CI35" s="174">
        <f>MAX(0,'MWD Depletions'!CI35-'MWD Requested Demand'!$C35)</f>
        <v>0</v>
      </c>
      <c r="CJ35" s="174">
        <f>MAX(0,'MWD Depletions'!CJ35-'MWD Requested Demand'!$C35)</f>
        <v>0</v>
      </c>
      <c r="CK35" s="174">
        <f>MAX(0,'MWD Depletions'!CK35-'MWD Requested Demand'!$C35)</f>
        <v>0</v>
      </c>
      <c r="CL35" s="174">
        <f>MAX(0,'MWD Depletions'!CL35-'MWD Requested Demand'!$C35)</f>
        <v>0</v>
      </c>
      <c r="CM35" s="174">
        <f>MAX(0,'MWD Depletions'!CM35-'MWD Requested Demand'!$C35)</f>
        <v>0</v>
      </c>
      <c r="CN35" s="174">
        <f>MAX(0,'MWD Depletions'!CN35-'MWD Requested Demand'!$C35)</f>
        <v>0</v>
      </c>
      <c r="CO35" s="174">
        <f>MAX(0,'MWD Depletions'!CO35-'MWD Requested Demand'!$C35)</f>
        <v>0</v>
      </c>
    </row>
    <row r="36" spans="1:93" ht="14.25" thickBot="1" x14ac:dyDescent="0.3">
      <c r="B36" s="13">
        <v>2040</v>
      </c>
      <c r="C36" s="174">
        <f>MAX(0,'MWD Depletions'!C36-'MWD Requested Demand'!$C36)</f>
        <v>0</v>
      </c>
      <c r="D36" s="174">
        <f>MAX(0,'MWD Depletions'!D36-'MWD Requested Demand'!$C36)</f>
        <v>0</v>
      </c>
      <c r="E36" s="174">
        <f>MAX(0,'MWD Depletions'!E36-'MWD Requested Demand'!$C36)</f>
        <v>0</v>
      </c>
      <c r="F36" s="174">
        <f>MAX(0,'MWD Depletions'!F36-'MWD Requested Demand'!$C36)</f>
        <v>0</v>
      </c>
      <c r="G36" s="149">
        <f>MAX(0,'MWD Depletions'!G36-'MWD Requested Demand'!$C36)</f>
        <v>0</v>
      </c>
      <c r="H36" s="149">
        <f>MAX(0,'MWD Depletions'!H36-'MWD Requested Demand'!$C36)</f>
        <v>0</v>
      </c>
      <c r="I36" s="174">
        <f>MAX(0,'MWD Depletions'!I36-'MWD Requested Demand'!$C36)</f>
        <v>0</v>
      </c>
      <c r="J36" s="149">
        <f>MAX(0,'MWD Depletions'!J36-'MWD Requested Demand'!$C36)</f>
        <v>0</v>
      </c>
      <c r="K36" s="149">
        <f>MAX(0,'MWD Depletions'!K36-'MWD Requested Demand'!$C36)</f>
        <v>0</v>
      </c>
      <c r="L36" s="149">
        <f>MAX(0,'MWD Depletions'!L36-'MWD Requested Demand'!$C36)</f>
        <v>0</v>
      </c>
      <c r="M36" s="149">
        <f>MAX(0,'MWD Depletions'!M36-'MWD Requested Demand'!$C36)</f>
        <v>0</v>
      </c>
      <c r="N36" s="149">
        <f>MAX(0,'MWD Depletions'!N36-'MWD Requested Demand'!$C36)</f>
        <v>0</v>
      </c>
      <c r="O36" s="149">
        <f>MAX(0,'MWD Depletions'!O36-'MWD Requested Demand'!$C36)</f>
        <v>0</v>
      </c>
      <c r="P36" s="174">
        <f>MAX(0,'MWD Depletions'!P36-'MWD Requested Demand'!$C36)</f>
        <v>0</v>
      </c>
      <c r="Q36" s="149">
        <f>MAX(0,'MWD Depletions'!Q36-'MWD Requested Demand'!$C36)</f>
        <v>0</v>
      </c>
      <c r="R36" s="149">
        <f>MAX(0,'MWD Depletions'!R36-'MWD Requested Demand'!$C36)</f>
        <v>0</v>
      </c>
      <c r="S36" s="149">
        <f>MAX(0,'MWD Depletions'!S36-'MWD Requested Demand'!$C36)</f>
        <v>0</v>
      </c>
      <c r="T36" s="149">
        <f>MAX(0,'MWD Depletions'!T36-'MWD Requested Demand'!$C36)</f>
        <v>0</v>
      </c>
      <c r="U36" s="149">
        <f>MAX(0,'MWD Depletions'!U36-'MWD Requested Demand'!$C36)</f>
        <v>0</v>
      </c>
      <c r="V36" s="149">
        <f>MAX(0,'MWD Depletions'!V36-'MWD Requested Demand'!$C36)</f>
        <v>0</v>
      </c>
      <c r="W36" s="149">
        <f>MAX(0,'MWD Depletions'!W36-'MWD Requested Demand'!$C36)</f>
        <v>0</v>
      </c>
      <c r="X36" s="188">
        <f>MAX(0,'MWD Depletions'!X36-'MWD Requested Demand'!$C36)</f>
        <v>0</v>
      </c>
      <c r="Y36" s="149">
        <f>MAX(0,'MWD Depletions'!Y36-'MWD Requested Demand'!$C36)</f>
        <v>0</v>
      </c>
      <c r="Z36" s="149">
        <f>MAX(0,'MWD Depletions'!Z36-'MWD Requested Demand'!$C36)</f>
        <v>0</v>
      </c>
      <c r="AA36" s="149">
        <f>MAX(0,'MWD Depletions'!AA36-'MWD Requested Demand'!$C36)</f>
        <v>0</v>
      </c>
      <c r="AB36" s="149">
        <f>MAX(0,'MWD Depletions'!AB36-'MWD Requested Demand'!$C36)</f>
        <v>0</v>
      </c>
      <c r="AC36" s="149">
        <f>MAX(0,'MWD Depletions'!AC36-'MWD Requested Demand'!$C36)</f>
        <v>0</v>
      </c>
      <c r="AD36" s="149">
        <f>MAX(0,'MWD Depletions'!AD36-'MWD Requested Demand'!$C36)</f>
        <v>0</v>
      </c>
      <c r="AE36" s="149">
        <f>MAX(0,'MWD Depletions'!AE36-'MWD Requested Demand'!$C36)</f>
        <v>0</v>
      </c>
      <c r="AF36" s="149">
        <f>MAX(0,'MWD Depletions'!AF36-'MWD Requested Demand'!$C36)</f>
        <v>0</v>
      </c>
      <c r="AG36" s="149">
        <f>MAX(0,'MWD Depletions'!AG36-'MWD Requested Demand'!$C36)</f>
        <v>0</v>
      </c>
      <c r="AH36" s="188">
        <f>MAX(0,'MWD Depletions'!AH36-'MWD Requested Demand'!$C36)</f>
        <v>0</v>
      </c>
      <c r="AI36" s="149">
        <f>MAX(0,'MWD Depletions'!AI36-'MWD Requested Demand'!$C36)</f>
        <v>0</v>
      </c>
      <c r="AJ36" s="149">
        <f>MAX(0,'MWD Depletions'!AJ36-'MWD Requested Demand'!$C36)</f>
        <v>0</v>
      </c>
      <c r="AK36" s="174">
        <f>MAX(0,'MWD Depletions'!AK36-'MWD Requested Demand'!$C36)</f>
        <v>0</v>
      </c>
      <c r="AL36" s="149">
        <f>MAX(0,'MWD Depletions'!AL36-'MWD Requested Demand'!$C36)</f>
        <v>0</v>
      </c>
      <c r="AM36" s="149">
        <f>MAX(0,'MWD Depletions'!AM36-'MWD Requested Demand'!$C36)</f>
        <v>0</v>
      </c>
      <c r="AN36" s="149">
        <f>MAX(0,'MWD Depletions'!AN36-'MWD Requested Demand'!$C36)</f>
        <v>0</v>
      </c>
      <c r="AO36" s="174">
        <f>MAX(0,'MWD Depletions'!AO36-'MWD Requested Demand'!$C36)</f>
        <v>0</v>
      </c>
      <c r="AP36" s="1">
        <f>MAX(0,'MWD Depletions'!AP36-'MWD Requested Demand'!$C36)</f>
        <v>0</v>
      </c>
      <c r="AQ36" s="148">
        <f>MAX(0,'MWD Depletions'!AQ36-'MWD Requested Demand'!$C36)</f>
        <v>250000</v>
      </c>
      <c r="AR36" s="148">
        <f>MAX(0,'MWD Depletions'!AR36-'MWD Requested Demand'!$C36)</f>
        <v>250000</v>
      </c>
      <c r="AS36" s="148">
        <f>MAX(0,'MWD Depletions'!AS36-'MWD Requested Demand'!$C36)</f>
        <v>250000</v>
      </c>
      <c r="AT36" s="148">
        <f>MAX(0,'MWD Depletions'!AT36-'MWD Requested Demand'!$C36)</f>
        <v>250000</v>
      </c>
      <c r="AU36" s="148">
        <f>MAX(0,'MWD Depletions'!AU36-'MWD Requested Demand'!$C36)</f>
        <v>250000</v>
      </c>
      <c r="AV36" s="1">
        <f>MAX(0,'MWD Depletions'!AV36-'MWD Requested Demand'!$C36)</f>
        <v>0</v>
      </c>
      <c r="AW36" s="1">
        <f>MAX(0,'MWD Depletions'!AW36-'MWD Requested Demand'!$C36)</f>
        <v>0</v>
      </c>
      <c r="AX36" s="148">
        <f>MAX(0,'MWD Depletions'!AX36-'MWD Requested Demand'!$C36)</f>
        <v>250000</v>
      </c>
      <c r="AY36" s="1">
        <f>MAX(0,'MWD Depletions'!AY36-'MWD Requested Demand'!$C36)</f>
        <v>0</v>
      </c>
      <c r="AZ36" s="1">
        <f>MAX(0,'MWD Depletions'!AZ36-'MWD Requested Demand'!$C36)</f>
        <v>0</v>
      </c>
      <c r="BA36" s="1">
        <f>MAX(0,'MWD Depletions'!BA36-'MWD Requested Demand'!$C36)</f>
        <v>0</v>
      </c>
      <c r="BB36" s="1">
        <f>MAX(0,'MWD Depletions'!BB36-'MWD Requested Demand'!$C36)</f>
        <v>0</v>
      </c>
      <c r="BC36" s="1">
        <f>MAX(0,'MWD Depletions'!BC36-'MWD Requested Demand'!$C36)</f>
        <v>0</v>
      </c>
      <c r="BD36" s="1">
        <f>MAX(0,'MWD Depletions'!BD36-'MWD Requested Demand'!$C36)</f>
        <v>0</v>
      </c>
      <c r="BE36" s="1">
        <f>MAX(0,'MWD Depletions'!BE36-'MWD Requested Demand'!$C36)</f>
        <v>0</v>
      </c>
      <c r="BF36" s="1">
        <f>MAX(0,'MWD Depletions'!BF36-'MWD Requested Demand'!$C36)</f>
        <v>0</v>
      </c>
      <c r="BG36" s="1">
        <f>MAX(0,'MWD Depletions'!BG36-'MWD Requested Demand'!$C36)</f>
        <v>0</v>
      </c>
      <c r="BH36" s="172">
        <f>MAX(0,'MWD Depletions'!BH36-'MWD Requested Demand'!$C36)</f>
        <v>0</v>
      </c>
      <c r="BI36" s="174">
        <f>MAX(0,'MWD Depletions'!BI36-'MWD Requested Demand'!$C36)</f>
        <v>0</v>
      </c>
      <c r="BJ36" s="172">
        <f>MAX(0,'MWD Depletions'!BJ36-'MWD Requested Demand'!$C36)</f>
        <v>0</v>
      </c>
      <c r="BK36" s="174">
        <f>MAX(0,'MWD Depletions'!BK36-'MWD Requested Demand'!$C36)</f>
        <v>0</v>
      </c>
      <c r="BL36" s="149">
        <f>MAX(0,'MWD Depletions'!BL36-'MWD Requested Demand'!$C36)</f>
        <v>0</v>
      </c>
      <c r="BM36" s="149">
        <f>MAX(0,'MWD Depletions'!BM36-'MWD Requested Demand'!$C36)</f>
        <v>0</v>
      </c>
      <c r="BN36" s="149">
        <f>MAX(0,'MWD Depletions'!BN36-'MWD Requested Demand'!$C36)</f>
        <v>0</v>
      </c>
      <c r="BO36" s="149">
        <f>MAX(0,'MWD Depletions'!BO36-'MWD Requested Demand'!$C36)</f>
        <v>0</v>
      </c>
      <c r="BP36" s="149">
        <f>MAX(0,'MWD Depletions'!BP36-'MWD Requested Demand'!$C36)</f>
        <v>0</v>
      </c>
      <c r="BQ36" s="179">
        <f>MAX(0,'MWD Depletions'!BQ36-'MWD Requested Demand'!$C36)</f>
        <v>0</v>
      </c>
      <c r="BR36" s="149">
        <f>MAX(0,'MWD Depletions'!BR36-'MWD Requested Demand'!$C36)</f>
        <v>0</v>
      </c>
      <c r="BS36" s="149">
        <f>MAX(0,'MWD Depletions'!BS36-'MWD Requested Demand'!$C36)</f>
        <v>0</v>
      </c>
      <c r="BT36" s="174">
        <f>MAX(0,'MWD Depletions'!BT36-'MWD Requested Demand'!$C36)</f>
        <v>0</v>
      </c>
      <c r="BU36" s="174">
        <f>MAX(0,'MWD Depletions'!BU36-'MWD Requested Demand'!$C36)</f>
        <v>0</v>
      </c>
      <c r="BV36" s="174">
        <f>MAX(0,'MWD Depletions'!BV36-'MWD Requested Demand'!$C36)</f>
        <v>0</v>
      </c>
      <c r="BW36" s="174">
        <f>MAX(0,'MWD Depletions'!BW36-'MWD Requested Demand'!$C36)</f>
        <v>0</v>
      </c>
      <c r="BX36" s="174">
        <f>MAX(0,'MWD Depletions'!BX36-'MWD Requested Demand'!$C36)</f>
        <v>0</v>
      </c>
      <c r="BY36" s="1">
        <f>MAX(0,'MWD Depletions'!BY36-'MWD Requested Demand'!$C36)</f>
        <v>0</v>
      </c>
      <c r="BZ36" s="1">
        <f>MAX(0,'MWD Depletions'!BZ36-'MWD Requested Demand'!$C36)</f>
        <v>0</v>
      </c>
      <c r="CA36" s="1">
        <f>MAX(0,'MWD Depletions'!CA36-'MWD Requested Demand'!$C36)</f>
        <v>0</v>
      </c>
      <c r="CB36" s="1">
        <f>MAX(0,'MWD Depletions'!CB36-'MWD Requested Demand'!$C36)</f>
        <v>0</v>
      </c>
      <c r="CC36" s="172">
        <f>MAX(0,'MWD Depletions'!CC36-'MWD Requested Demand'!$C36)</f>
        <v>0</v>
      </c>
      <c r="CD36" s="172">
        <f>MAX(0,'MWD Depletions'!CD36-'MWD Requested Demand'!$C36)</f>
        <v>0</v>
      </c>
      <c r="CE36" s="172">
        <f>MAX(0,'MWD Depletions'!CE36-'MWD Requested Demand'!$C36)</f>
        <v>0</v>
      </c>
      <c r="CF36" s="174">
        <f>MAX(0,'MWD Depletions'!CF36-'MWD Requested Demand'!$C36)</f>
        <v>0</v>
      </c>
      <c r="CG36" s="174">
        <f>MAX(0,'MWD Depletions'!CG36-'MWD Requested Demand'!$C36)</f>
        <v>0</v>
      </c>
      <c r="CH36" s="174">
        <f>MAX(0,'MWD Depletions'!CH36-'MWD Requested Demand'!$C36)</f>
        <v>0</v>
      </c>
      <c r="CI36" s="174">
        <f>MAX(0,'MWD Depletions'!CI36-'MWD Requested Demand'!$C36)</f>
        <v>0</v>
      </c>
      <c r="CJ36" s="174">
        <f>MAX(0,'MWD Depletions'!CJ36-'MWD Requested Demand'!$C36)</f>
        <v>0</v>
      </c>
      <c r="CK36" s="174">
        <f>MAX(0,'MWD Depletions'!CK36-'MWD Requested Demand'!$C36)</f>
        <v>0</v>
      </c>
      <c r="CL36" s="174">
        <f>MAX(0,'MWD Depletions'!CL36-'MWD Requested Demand'!$C36)</f>
        <v>0</v>
      </c>
      <c r="CM36" s="174">
        <f>MAX(0,'MWD Depletions'!CM36-'MWD Requested Demand'!$C36)</f>
        <v>0</v>
      </c>
      <c r="CN36" s="174">
        <f>MAX(0,'MWD Depletions'!CN36-'MWD Requested Demand'!$C36)</f>
        <v>0</v>
      </c>
      <c r="CO36" s="174">
        <f>MAX(0,'MWD Depletions'!CO36-'MWD Requested Demand'!$C36)</f>
        <v>0</v>
      </c>
    </row>
    <row r="37" spans="1:93" ht="14.25" thickBot="1" x14ac:dyDescent="0.3">
      <c r="B37" s="13">
        <v>2041</v>
      </c>
      <c r="C37" s="174">
        <f>MAX(0,'MWD Depletions'!C37-'MWD Requested Demand'!$C37)</f>
        <v>0</v>
      </c>
      <c r="D37" s="174">
        <f>MAX(0,'MWD Depletions'!D37-'MWD Requested Demand'!$C37)</f>
        <v>0</v>
      </c>
      <c r="E37" s="174">
        <f>MAX(0,'MWD Depletions'!E37-'MWD Requested Demand'!$C37)</f>
        <v>0</v>
      </c>
      <c r="F37" s="149">
        <f>MAX(0,'MWD Depletions'!F37-'MWD Requested Demand'!$C37)</f>
        <v>0</v>
      </c>
      <c r="G37" s="149">
        <f>MAX(0,'MWD Depletions'!G37-'MWD Requested Demand'!$C37)</f>
        <v>0</v>
      </c>
      <c r="H37" s="174">
        <f>MAX(0,'MWD Depletions'!H37-'MWD Requested Demand'!$C37)</f>
        <v>0</v>
      </c>
      <c r="I37" s="174">
        <f>MAX(0,'MWD Depletions'!I37-'MWD Requested Demand'!$C37)</f>
        <v>0</v>
      </c>
      <c r="J37" s="174">
        <f>MAX(0,'MWD Depletions'!J37-'MWD Requested Demand'!$C37)</f>
        <v>0</v>
      </c>
      <c r="K37" s="149">
        <f>MAX(0,'MWD Depletions'!K37-'MWD Requested Demand'!$C37)</f>
        <v>0</v>
      </c>
      <c r="L37" s="149">
        <f>MAX(0,'MWD Depletions'!L37-'MWD Requested Demand'!$C37)</f>
        <v>0</v>
      </c>
      <c r="M37" s="149">
        <f>MAX(0,'MWD Depletions'!M37-'MWD Requested Demand'!$C37)</f>
        <v>0</v>
      </c>
      <c r="N37" s="149">
        <f>MAX(0,'MWD Depletions'!N37-'MWD Requested Demand'!$C37)</f>
        <v>0</v>
      </c>
      <c r="O37" s="149">
        <f>MAX(0,'MWD Depletions'!O37-'MWD Requested Demand'!$C37)</f>
        <v>0</v>
      </c>
      <c r="P37" s="174">
        <f>MAX(0,'MWD Depletions'!P37-'MWD Requested Demand'!$C37)</f>
        <v>0</v>
      </c>
      <c r="Q37" s="149">
        <f>MAX(0,'MWD Depletions'!Q37-'MWD Requested Demand'!$C37)</f>
        <v>0</v>
      </c>
      <c r="R37" s="149">
        <f>MAX(0,'MWD Depletions'!R37-'MWD Requested Demand'!$C37)</f>
        <v>0</v>
      </c>
      <c r="S37" s="149">
        <f>MAX(0,'MWD Depletions'!S37-'MWD Requested Demand'!$C37)</f>
        <v>0</v>
      </c>
      <c r="T37" s="149">
        <f>MAX(0,'MWD Depletions'!T37-'MWD Requested Demand'!$C37)</f>
        <v>0</v>
      </c>
      <c r="U37" s="149">
        <f>MAX(0,'MWD Depletions'!U37-'MWD Requested Demand'!$C37)</f>
        <v>0</v>
      </c>
      <c r="V37" s="149">
        <f>MAX(0,'MWD Depletions'!V37-'MWD Requested Demand'!$C37)</f>
        <v>0</v>
      </c>
      <c r="W37" s="188">
        <f>MAX(0,'MWD Depletions'!W37-'MWD Requested Demand'!$C37)</f>
        <v>0</v>
      </c>
      <c r="X37" s="149">
        <f>MAX(0,'MWD Depletions'!X37-'MWD Requested Demand'!$C37)</f>
        <v>0</v>
      </c>
      <c r="Y37" s="149">
        <f>MAX(0,'MWD Depletions'!Y37-'MWD Requested Demand'!$C37)</f>
        <v>0</v>
      </c>
      <c r="Z37" s="149">
        <f>MAX(0,'MWD Depletions'!Z37-'MWD Requested Demand'!$C37)</f>
        <v>0</v>
      </c>
      <c r="AA37" s="149">
        <f>MAX(0,'MWD Depletions'!AA37-'MWD Requested Demand'!$C37)</f>
        <v>0</v>
      </c>
      <c r="AB37" s="149">
        <f>MAX(0,'MWD Depletions'!AB37-'MWD Requested Demand'!$C37)</f>
        <v>0</v>
      </c>
      <c r="AC37" s="149">
        <f>MAX(0,'MWD Depletions'!AC37-'MWD Requested Demand'!$C37)</f>
        <v>0</v>
      </c>
      <c r="AD37" s="149">
        <f>MAX(0,'MWD Depletions'!AD37-'MWD Requested Demand'!$C37)</f>
        <v>0</v>
      </c>
      <c r="AE37" s="149">
        <f>MAX(0,'MWD Depletions'!AE37-'MWD Requested Demand'!$C37)</f>
        <v>0</v>
      </c>
      <c r="AF37" s="188">
        <f>MAX(0,'MWD Depletions'!AF37-'MWD Requested Demand'!$C37)</f>
        <v>0</v>
      </c>
      <c r="AG37" s="188">
        <f>MAX(0,'MWD Depletions'!AG37-'MWD Requested Demand'!$C37)</f>
        <v>0</v>
      </c>
      <c r="AH37" s="149">
        <f>MAX(0,'MWD Depletions'!AH37-'MWD Requested Demand'!$C37)</f>
        <v>0</v>
      </c>
      <c r="AI37" s="149">
        <f>MAX(0,'MWD Depletions'!AI37-'MWD Requested Demand'!$C37)</f>
        <v>0</v>
      </c>
      <c r="AJ37" s="149">
        <f>MAX(0,'MWD Depletions'!AJ37-'MWD Requested Demand'!$C37)</f>
        <v>0</v>
      </c>
      <c r="AK37" s="149">
        <f>MAX(0,'MWD Depletions'!AK37-'MWD Requested Demand'!$C37)</f>
        <v>0</v>
      </c>
      <c r="AL37" s="149">
        <f>MAX(0,'MWD Depletions'!AL37-'MWD Requested Demand'!$C37)</f>
        <v>0</v>
      </c>
      <c r="AM37" s="149">
        <f>MAX(0,'MWD Depletions'!AM37-'MWD Requested Demand'!$C37)</f>
        <v>0</v>
      </c>
      <c r="AN37" s="174">
        <f>MAX(0,'MWD Depletions'!AN37-'MWD Requested Demand'!$C37)</f>
        <v>0</v>
      </c>
      <c r="AO37" s="1">
        <f>MAX(0,'MWD Depletions'!AO37-'MWD Requested Demand'!$C37)</f>
        <v>0</v>
      </c>
      <c r="AP37" s="148">
        <f>MAX(0,'MWD Depletions'!AP37-'MWD Requested Demand'!$C37)</f>
        <v>250000</v>
      </c>
      <c r="AQ37" s="148">
        <f>MAX(0,'MWD Depletions'!AQ37-'MWD Requested Demand'!$C37)</f>
        <v>250000</v>
      </c>
      <c r="AR37" s="148">
        <f>MAX(0,'MWD Depletions'!AR37-'MWD Requested Demand'!$C37)</f>
        <v>250000</v>
      </c>
      <c r="AS37" s="148">
        <f>MAX(0,'MWD Depletions'!AS37-'MWD Requested Demand'!$C37)</f>
        <v>250000</v>
      </c>
      <c r="AT37" s="1">
        <f>MAX(0,'MWD Depletions'!AT37-'MWD Requested Demand'!$C37)</f>
        <v>0</v>
      </c>
      <c r="AU37" s="1">
        <f>MAX(0,'MWD Depletions'!AU37-'MWD Requested Demand'!$C37)</f>
        <v>0</v>
      </c>
      <c r="AV37" s="1">
        <f>MAX(0,'MWD Depletions'!AV37-'MWD Requested Demand'!$C37)</f>
        <v>0</v>
      </c>
      <c r="AW37" s="1">
        <f>MAX(0,'MWD Depletions'!AW37-'MWD Requested Demand'!$C37)</f>
        <v>0</v>
      </c>
      <c r="AX37" s="1">
        <f>MAX(0,'MWD Depletions'!AX37-'MWD Requested Demand'!$C37)</f>
        <v>0</v>
      </c>
      <c r="AY37" s="1">
        <f>MAX(0,'MWD Depletions'!AY37-'MWD Requested Demand'!$C37)</f>
        <v>0</v>
      </c>
      <c r="AZ37" s="1">
        <f>MAX(0,'MWD Depletions'!AZ37-'MWD Requested Demand'!$C37)</f>
        <v>0</v>
      </c>
      <c r="BA37" s="1">
        <f>MAX(0,'MWD Depletions'!BA37-'MWD Requested Demand'!$C37)</f>
        <v>0</v>
      </c>
      <c r="BB37" s="1">
        <f>MAX(0,'MWD Depletions'!BB37-'MWD Requested Demand'!$C37)</f>
        <v>0</v>
      </c>
      <c r="BC37" s="1">
        <f>MAX(0,'MWD Depletions'!BC37-'MWD Requested Demand'!$C37)</f>
        <v>0</v>
      </c>
      <c r="BD37" s="1">
        <f>MAX(0,'MWD Depletions'!BD37-'MWD Requested Demand'!$C37)</f>
        <v>0</v>
      </c>
      <c r="BE37" s="1">
        <f>MAX(0,'MWD Depletions'!BE37-'MWD Requested Demand'!$C37)</f>
        <v>0</v>
      </c>
      <c r="BF37" s="1">
        <f>MAX(0,'MWD Depletions'!BF37-'MWD Requested Demand'!$C37)</f>
        <v>0</v>
      </c>
      <c r="BG37" s="172">
        <f>MAX(0,'MWD Depletions'!BG37-'MWD Requested Demand'!$C37)</f>
        <v>0</v>
      </c>
      <c r="BH37" s="174">
        <f>MAX(0,'MWD Depletions'!BH37-'MWD Requested Demand'!$C37)</f>
        <v>0</v>
      </c>
      <c r="BI37" s="174">
        <f>MAX(0,'MWD Depletions'!BI37-'MWD Requested Demand'!$C37)</f>
        <v>0</v>
      </c>
      <c r="BJ37" s="174">
        <f>MAX(0,'MWD Depletions'!BJ37-'MWD Requested Demand'!$C37)</f>
        <v>0</v>
      </c>
      <c r="BK37" s="149">
        <f>MAX(0,'MWD Depletions'!BK37-'MWD Requested Demand'!$C37)</f>
        <v>0</v>
      </c>
      <c r="BL37" s="149">
        <f>MAX(0,'MWD Depletions'!BL37-'MWD Requested Demand'!$C37)</f>
        <v>0</v>
      </c>
      <c r="BM37" s="149">
        <f>MAX(0,'MWD Depletions'!BM37-'MWD Requested Demand'!$C37)</f>
        <v>0</v>
      </c>
      <c r="BN37" s="149">
        <f>MAX(0,'MWD Depletions'!BN37-'MWD Requested Demand'!$C37)</f>
        <v>0</v>
      </c>
      <c r="BO37" s="149">
        <f>MAX(0,'MWD Depletions'!BO37-'MWD Requested Demand'!$C37)</f>
        <v>0</v>
      </c>
      <c r="BP37" s="179">
        <f>MAX(0,'MWD Depletions'!BP37-'MWD Requested Demand'!$C37)</f>
        <v>0</v>
      </c>
      <c r="BQ37" s="149">
        <f>MAX(0,'MWD Depletions'!BQ37-'MWD Requested Demand'!$C37)</f>
        <v>0</v>
      </c>
      <c r="BR37" s="174">
        <f>MAX(0,'MWD Depletions'!BR37-'MWD Requested Demand'!$C37)</f>
        <v>0</v>
      </c>
      <c r="BS37" s="174">
        <f>MAX(0,'MWD Depletions'!BS37-'MWD Requested Demand'!$C37)</f>
        <v>0</v>
      </c>
      <c r="BT37" s="174">
        <f>MAX(0,'MWD Depletions'!BT37-'MWD Requested Demand'!$C37)</f>
        <v>0</v>
      </c>
      <c r="BU37" s="174">
        <f>MAX(0,'MWD Depletions'!BU37-'MWD Requested Demand'!$C37)</f>
        <v>0</v>
      </c>
      <c r="BV37" s="174">
        <f>MAX(0,'MWD Depletions'!BV37-'MWD Requested Demand'!$C37)</f>
        <v>0</v>
      </c>
      <c r="BW37" s="174">
        <f>MAX(0,'MWD Depletions'!BW37-'MWD Requested Demand'!$C37)</f>
        <v>0</v>
      </c>
      <c r="BX37" s="1">
        <f>MAX(0,'MWD Depletions'!BX37-'MWD Requested Demand'!$C37)</f>
        <v>0</v>
      </c>
      <c r="BY37" s="1">
        <f>MAX(0,'MWD Depletions'!BY37-'MWD Requested Demand'!$C37)</f>
        <v>0</v>
      </c>
      <c r="BZ37" s="1">
        <f>MAX(0,'MWD Depletions'!BZ37-'MWD Requested Demand'!$C37)</f>
        <v>0</v>
      </c>
      <c r="CA37" s="1">
        <f>MAX(0,'MWD Depletions'!CA37-'MWD Requested Demand'!$C37)</f>
        <v>0</v>
      </c>
      <c r="CB37" s="1">
        <f>MAX(0,'MWD Depletions'!CB37-'MWD Requested Demand'!$C37)</f>
        <v>0</v>
      </c>
      <c r="CC37" s="172">
        <f>MAX(0,'MWD Depletions'!CC37-'MWD Requested Demand'!$C37)</f>
        <v>0</v>
      </c>
      <c r="CD37" s="174">
        <f>MAX(0,'MWD Depletions'!CD37-'MWD Requested Demand'!$C37)</f>
        <v>0</v>
      </c>
      <c r="CE37" s="149">
        <f>MAX(0,'MWD Depletions'!CE37-'MWD Requested Demand'!$C37)</f>
        <v>0</v>
      </c>
      <c r="CF37" s="174">
        <f>MAX(0,'MWD Depletions'!CF37-'MWD Requested Demand'!$C37)</f>
        <v>0</v>
      </c>
      <c r="CG37" s="174">
        <f>MAX(0,'MWD Depletions'!CG37-'MWD Requested Demand'!$C37)</f>
        <v>0</v>
      </c>
      <c r="CH37" s="174">
        <f>MAX(0,'MWD Depletions'!CH37-'MWD Requested Demand'!$C37)</f>
        <v>0</v>
      </c>
      <c r="CI37" s="174">
        <f>MAX(0,'MWD Depletions'!CI37-'MWD Requested Demand'!$C37)</f>
        <v>0</v>
      </c>
      <c r="CJ37" s="174">
        <f>MAX(0,'MWD Depletions'!CJ37-'MWD Requested Demand'!$C37)</f>
        <v>0</v>
      </c>
      <c r="CK37" s="174">
        <f>MAX(0,'MWD Depletions'!CK37-'MWD Requested Demand'!$C37)</f>
        <v>0</v>
      </c>
      <c r="CL37" s="174">
        <f>MAX(0,'MWD Depletions'!CL37-'MWD Requested Demand'!$C37)</f>
        <v>0</v>
      </c>
      <c r="CM37" s="174">
        <f>MAX(0,'MWD Depletions'!CM37-'MWD Requested Demand'!$C37)</f>
        <v>0</v>
      </c>
      <c r="CN37" s="174">
        <f>MAX(0,'MWD Depletions'!CN37-'MWD Requested Demand'!$C37)</f>
        <v>0</v>
      </c>
      <c r="CO37" s="174">
        <f>MAX(0,'MWD Depletions'!CO37-'MWD Requested Demand'!$C37)</f>
        <v>0</v>
      </c>
    </row>
    <row r="38" spans="1:93" ht="14.25" thickBot="1" x14ac:dyDescent="0.3">
      <c r="B38" s="13">
        <v>2042</v>
      </c>
      <c r="C38" s="174">
        <f>MAX(0,'MWD Depletions'!C38-'MWD Requested Demand'!$C38)</f>
        <v>0</v>
      </c>
      <c r="D38" s="174">
        <f>MAX(0,'MWD Depletions'!D38-'MWD Requested Demand'!$C38)</f>
        <v>0</v>
      </c>
      <c r="E38" s="174">
        <f>MAX(0,'MWD Depletions'!E38-'MWD Requested Demand'!$C38)</f>
        <v>0</v>
      </c>
      <c r="F38" s="149">
        <f>MAX(0,'MWD Depletions'!F38-'MWD Requested Demand'!$C38)</f>
        <v>0</v>
      </c>
      <c r="G38" s="174">
        <f>MAX(0,'MWD Depletions'!G38-'MWD Requested Demand'!$C38)</f>
        <v>0</v>
      </c>
      <c r="H38" s="174">
        <f>MAX(0,'MWD Depletions'!H38-'MWD Requested Demand'!$C38)</f>
        <v>0</v>
      </c>
      <c r="I38" s="174">
        <f>MAX(0,'MWD Depletions'!I38-'MWD Requested Demand'!$C38)</f>
        <v>0</v>
      </c>
      <c r="J38" s="149">
        <f>MAX(0,'MWD Depletions'!J38-'MWD Requested Demand'!$C38)</f>
        <v>0</v>
      </c>
      <c r="K38" s="149">
        <f>MAX(0,'MWD Depletions'!K38-'MWD Requested Demand'!$C38)</f>
        <v>0</v>
      </c>
      <c r="L38" s="149">
        <f>MAX(0,'MWD Depletions'!L38-'MWD Requested Demand'!$C38)</f>
        <v>0</v>
      </c>
      <c r="M38" s="149">
        <f>MAX(0,'MWD Depletions'!M38-'MWD Requested Demand'!$C38)</f>
        <v>0</v>
      </c>
      <c r="N38" s="149">
        <f>MAX(0,'MWD Depletions'!N38-'MWD Requested Demand'!$C38)</f>
        <v>0</v>
      </c>
      <c r="O38" s="149">
        <f>MAX(0,'MWD Depletions'!O38-'MWD Requested Demand'!$C38)</f>
        <v>0</v>
      </c>
      <c r="P38" s="149">
        <f>MAX(0,'MWD Depletions'!P38-'MWD Requested Demand'!$C38)</f>
        <v>0</v>
      </c>
      <c r="Q38" s="149">
        <f>MAX(0,'MWD Depletions'!Q38-'MWD Requested Demand'!$C38)</f>
        <v>0</v>
      </c>
      <c r="R38" s="149">
        <f>MAX(0,'MWD Depletions'!R38-'MWD Requested Demand'!$C38)</f>
        <v>0</v>
      </c>
      <c r="S38" s="149">
        <f>MAX(0,'MWD Depletions'!S38-'MWD Requested Demand'!$C38)</f>
        <v>0</v>
      </c>
      <c r="T38" s="149">
        <f>MAX(0,'MWD Depletions'!T38-'MWD Requested Demand'!$C38)</f>
        <v>0</v>
      </c>
      <c r="U38" s="149">
        <f>MAX(0,'MWD Depletions'!U38-'MWD Requested Demand'!$C38)</f>
        <v>0</v>
      </c>
      <c r="V38" s="149">
        <f>MAX(0,'MWD Depletions'!V38-'MWD Requested Demand'!$C38)</f>
        <v>0</v>
      </c>
      <c r="W38" s="149">
        <f>MAX(0,'MWD Depletions'!W38-'MWD Requested Demand'!$C38)</f>
        <v>0</v>
      </c>
      <c r="X38" s="149">
        <f>MAX(0,'MWD Depletions'!X38-'MWD Requested Demand'!$C38)</f>
        <v>0</v>
      </c>
      <c r="Y38" s="149">
        <f>MAX(0,'MWD Depletions'!Y38-'MWD Requested Demand'!$C38)</f>
        <v>0</v>
      </c>
      <c r="Z38" s="149">
        <f>MAX(0,'MWD Depletions'!Z38-'MWD Requested Demand'!$C38)</f>
        <v>0</v>
      </c>
      <c r="AA38" s="149">
        <f>MAX(0,'MWD Depletions'!AA38-'MWD Requested Demand'!$C38)</f>
        <v>0</v>
      </c>
      <c r="AB38" s="149">
        <f>MAX(0,'MWD Depletions'!AB38-'MWD Requested Demand'!$C38)</f>
        <v>0</v>
      </c>
      <c r="AC38" s="149">
        <f>MAX(0,'MWD Depletions'!AC38-'MWD Requested Demand'!$C38)</f>
        <v>0</v>
      </c>
      <c r="AD38" s="149">
        <f>MAX(0,'MWD Depletions'!AD38-'MWD Requested Demand'!$C38)</f>
        <v>0</v>
      </c>
      <c r="AE38" s="188">
        <f>MAX(0,'MWD Depletions'!AE38-'MWD Requested Demand'!$C38)</f>
        <v>0</v>
      </c>
      <c r="AF38" s="188">
        <f>MAX(0,'MWD Depletions'!AF38-'MWD Requested Demand'!$C38)</f>
        <v>0</v>
      </c>
      <c r="AG38" s="149">
        <f>MAX(0,'MWD Depletions'!AG38-'MWD Requested Demand'!$C38)</f>
        <v>0</v>
      </c>
      <c r="AH38" s="149">
        <f>MAX(0,'MWD Depletions'!AH38-'MWD Requested Demand'!$C38)</f>
        <v>0</v>
      </c>
      <c r="AI38" s="149">
        <f>MAX(0,'MWD Depletions'!AI38-'MWD Requested Demand'!$C38)</f>
        <v>0</v>
      </c>
      <c r="AJ38" s="149">
        <f>MAX(0,'MWD Depletions'!AJ38-'MWD Requested Demand'!$C38)</f>
        <v>0</v>
      </c>
      <c r="AK38" s="149">
        <f>MAX(0,'MWD Depletions'!AK38-'MWD Requested Demand'!$C38)</f>
        <v>0</v>
      </c>
      <c r="AL38" s="174">
        <f>MAX(0,'MWD Depletions'!AL38-'MWD Requested Demand'!$C38)</f>
        <v>0</v>
      </c>
      <c r="AM38" s="174">
        <f>MAX(0,'MWD Depletions'!AM38-'MWD Requested Demand'!$C38)</f>
        <v>0</v>
      </c>
      <c r="AN38" s="1">
        <f>MAX(0,'MWD Depletions'!AN38-'MWD Requested Demand'!$C38)</f>
        <v>0</v>
      </c>
      <c r="AO38" s="148">
        <f>MAX(0,'MWD Depletions'!AO38-'MWD Requested Demand'!$C38)</f>
        <v>250000</v>
      </c>
      <c r="AP38" s="148">
        <f>MAX(0,'MWD Depletions'!AP38-'MWD Requested Demand'!$C38)</f>
        <v>250000</v>
      </c>
      <c r="AQ38" s="148">
        <f>MAX(0,'MWD Depletions'!AQ38-'MWD Requested Demand'!$C38)</f>
        <v>250000</v>
      </c>
      <c r="AR38" s="148">
        <f>MAX(0,'MWD Depletions'!AR38-'MWD Requested Demand'!$C38)</f>
        <v>250000</v>
      </c>
      <c r="AS38" s="148">
        <f>MAX(0,'MWD Depletions'!AS38-'MWD Requested Demand'!$C38)</f>
        <v>250000</v>
      </c>
      <c r="AT38" s="1">
        <f>MAX(0,'MWD Depletions'!AT38-'MWD Requested Demand'!$C38)</f>
        <v>0</v>
      </c>
      <c r="AU38" s="1">
        <f>MAX(0,'MWD Depletions'!AU38-'MWD Requested Demand'!$C38)</f>
        <v>0</v>
      </c>
      <c r="AV38" s="1">
        <f>MAX(0,'MWD Depletions'!AV38-'MWD Requested Demand'!$C38)</f>
        <v>0</v>
      </c>
      <c r="AW38" s="1">
        <f>MAX(0,'MWD Depletions'!AW38-'MWD Requested Demand'!$C38)</f>
        <v>0</v>
      </c>
      <c r="AX38" s="1">
        <f>MAX(0,'MWD Depletions'!AX38-'MWD Requested Demand'!$C38)</f>
        <v>0</v>
      </c>
      <c r="AY38" s="1">
        <f>MAX(0,'MWD Depletions'!AY38-'MWD Requested Demand'!$C38)</f>
        <v>0</v>
      </c>
      <c r="AZ38" s="1">
        <f>MAX(0,'MWD Depletions'!AZ38-'MWD Requested Demand'!$C38)</f>
        <v>0</v>
      </c>
      <c r="BA38" s="1">
        <f>MAX(0,'MWD Depletions'!BA38-'MWD Requested Demand'!$C38)</f>
        <v>0</v>
      </c>
      <c r="BB38" s="1">
        <f>MAX(0,'MWD Depletions'!BB38-'MWD Requested Demand'!$C38)</f>
        <v>0</v>
      </c>
      <c r="BC38" s="1">
        <f>MAX(0,'MWD Depletions'!BC38-'MWD Requested Demand'!$C38)</f>
        <v>0</v>
      </c>
      <c r="BD38" s="1">
        <f>MAX(0,'MWD Depletions'!BD38-'MWD Requested Demand'!$C38)</f>
        <v>0</v>
      </c>
      <c r="BE38" s="172">
        <f>MAX(0,'MWD Depletions'!BE38-'MWD Requested Demand'!$C38)</f>
        <v>0</v>
      </c>
      <c r="BF38" s="172">
        <f>MAX(0,'MWD Depletions'!BF38-'MWD Requested Demand'!$C38)</f>
        <v>0</v>
      </c>
      <c r="BG38" s="174">
        <f>MAX(0,'MWD Depletions'!BG38-'MWD Requested Demand'!$C38)</f>
        <v>0</v>
      </c>
      <c r="BH38" s="174">
        <f>MAX(0,'MWD Depletions'!BH38-'MWD Requested Demand'!$C38)</f>
        <v>0</v>
      </c>
      <c r="BI38" s="174">
        <f>MAX(0,'MWD Depletions'!BI38-'MWD Requested Demand'!$C38)</f>
        <v>0</v>
      </c>
      <c r="BJ38" s="149">
        <f>MAX(0,'MWD Depletions'!BJ38-'MWD Requested Demand'!$C38)</f>
        <v>0</v>
      </c>
      <c r="BK38" s="149">
        <f>MAX(0,'MWD Depletions'!BK38-'MWD Requested Demand'!$C38)</f>
        <v>0</v>
      </c>
      <c r="BL38" s="149">
        <f>MAX(0,'MWD Depletions'!BL38-'MWD Requested Demand'!$C38)</f>
        <v>0</v>
      </c>
      <c r="BM38" s="149">
        <f>MAX(0,'MWD Depletions'!BM38-'MWD Requested Demand'!$C38)</f>
        <v>0</v>
      </c>
      <c r="BN38" s="149">
        <f>MAX(0,'MWD Depletions'!BN38-'MWD Requested Demand'!$C38)</f>
        <v>0</v>
      </c>
      <c r="BO38" s="179">
        <f>MAX(0,'MWD Depletions'!BO38-'MWD Requested Demand'!$C38)</f>
        <v>0</v>
      </c>
      <c r="BP38" s="149">
        <f>MAX(0,'MWD Depletions'!BP38-'MWD Requested Demand'!$C38)</f>
        <v>0</v>
      </c>
      <c r="BQ38" s="174">
        <f>MAX(0,'MWD Depletions'!BQ38-'MWD Requested Demand'!$C38)</f>
        <v>0</v>
      </c>
      <c r="BR38" s="174">
        <f>MAX(0,'MWD Depletions'!BR38-'MWD Requested Demand'!$C38)</f>
        <v>0</v>
      </c>
      <c r="BS38" s="174">
        <f>MAX(0,'MWD Depletions'!BS38-'MWD Requested Demand'!$C38)</f>
        <v>0</v>
      </c>
      <c r="BT38" s="174">
        <f>MAX(0,'MWD Depletions'!BT38-'MWD Requested Demand'!$C38)</f>
        <v>0</v>
      </c>
      <c r="BU38" s="174">
        <f>MAX(0,'MWD Depletions'!BU38-'MWD Requested Demand'!$C38)</f>
        <v>0</v>
      </c>
      <c r="BV38" s="174">
        <f>MAX(0,'MWD Depletions'!BV38-'MWD Requested Demand'!$C38)</f>
        <v>0</v>
      </c>
      <c r="BW38" s="1">
        <f>MAX(0,'MWD Depletions'!BW38-'MWD Requested Demand'!$C38)</f>
        <v>0</v>
      </c>
      <c r="BX38" s="1">
        <f>MAX(0,'MWD Depletions'!BX38-'MWD Requested Demand'!$C38)</f>
        <v>0</v>
      </c>
      <c r="BY38" s="1">
        <f>MAX(0,'MWD Depletions'!BY38-'MWD Requested Demand'!$C38)</f>
        <v>0</v>
      </c>
      <c r="BZ38" s="1">
        <f>MAX(0,'MWD Depletions'!BZ38-'MWD Requested Demand'!$C38)</f>
        <v>0</v>
      </c>
      <c r="CA38" s="1">
        <f>MAX(0,'MWD Depletions'!CA38-'MWD Requested Demand'!$C38)</f>
        <v>0</v>
      </c>
      <c r="CB38" s="172">
        <f>MAX(0,'MWD Depletions'!CB38-'MWD Requested Demand'!$C38)</f>
        <v>0</v>
      </c>
      <c r="CC38" s="174">
        <f>MAX(0,'MWD Depletions'!CC38-'MWD Requested Demand'!$C38)</f>
        <v>0</v>
      </c>
      <c r="CD38" s="149">
        <f>MAX(0,'MWD Depletions'!CD38-'MWD Requested Demand'!$C38)</f>
        <v>0</v>
      </c>
      <c r="CE38" s="149">
        <f>MAX(0,'MWD Depletions'!CE38-'MWD Requested Demand'!$C38)</f>
        <v>0</v>
      </c>
      <c r="CF38" s="174">
        <f>MAX(0,'MWD Depletions'!CF38-'MWD Requested Demand'!$C38)</f>
        <v>0</v>
      </c>
      <c r="CG38" s="174">
        <f>MAX(0,'MWD Depletions'!CG38-'MWD Requested Demand'!$C38)</f>
        <v>0</v>
      </c>
      <c r="CH38" s="174">
        <f>MAX(0,'MWD Depletions'!CH38-'MWD Requested Demand'!$C38)</f>
        <v>0</v>
      </c>
      <c r="CI38" s="174">
        <f>MAX(0,'MWD Depletions'!CI38-'MWD Requested Demand'!$C38)</f>
        <v>0</v>
      </c>
      <c r="CJ38" s="174">
        <f>MAX(0,'MWD Depletions'!CJ38-'MWD Requested Demand'!$C38)</f>
        <v>0</v>
      </c>
      <c r="CK38" s="174">
        <f>MAX(0,'MWD Depletions'!CK38-'MWD Requested Demand'!$C38)</f>
        <v>0</v>
      </c>
      <c r="CL38" s="174">
        <f>MAX(0,'MWD Depletions'!CL38-'MWD Requested Demand'!$C38)</f>
        <v>0</v>
      </c>
      <c r="CM38" s="174">
        <f>MAX(0,'MWD Depletions'!CM38-'MWD Requested Demand'!$C38)</f>
        <v>0</v>
      </c>
      <c r="CN38" s="174">
        <f>MAX(0,'MWD Depletions'!CN38-'MWD Requested Demand'!$C38)</f>
        <v>0</v>
      </c>
      <c r="CO38" s="174">
        <f>MAX(0,'MWD Depletions'!CO38-'MWD Requested Demand'!$C38)</f>
        <v>0</v>
      </c>
    </row>
    <row r="39" spans="1:93" ht="14.25" thickBot="1" x14ac:dyDescent="0.3">
      <c r="B39" s="13">
        <v>2043</v>
      </c>
      <c r="C39" s="174">
        <f>MAX(0,'MWD Depletions'!C39-'MWD Requested Demand'!$C39)</f>
        <v>0</v>
      </c>
      <c r="D39" s="174">
        <f>MAX(0,'MWD Depletions'!D39-'MWD Requested Demand'!$C39)</f>
        <v>0</v>
      </c>
      <c r="E39" s="149">
        <f>MAX(0,'MWD Depletions'!E39-'MWD Requested Demand'!$C39)</f>
        <v>0</v>
      </c>
      <c r="F39" s="174">
        <f>MAX(0,'MWD Depletions'!F39-'MWD Requested Demand'!$C39)</f>
        <v>0</v>
      </c>
      <c r="G39" s="174">
        <f>MAX(0,'MWD Depletions'!G39-'MWD Requested Demand'!$C39)</f>
        <v>0</v>
      </c>
      <c r="H39" s="174">
        <f>MAX(0,'MWD Depletions'!H39-'MWD Requested Demand'!$C39)</f>
        <v>0</v>
      </c>
      <c r="I39" s="149">
        <f>MAX(0,'MWD Depletions'!I39-'MWD Requested Demand'!$C39)</f>
        <v>0</v>
      </c>
      <c r="J39" s="149">
        <f>MAX(0,'MWD Depletions'!J39-'MWD Requested Demand'!$C39)</f>
        <v>0</v>
      </c>
      <c r="K39" s="149">
        <f>MAX(0,'MWD Depletions'!K39-'MWD Requested Demand'!$C39)</f>
        <v>0</v>
      </c>
      <c r="L39" s="149">
        <f>MAX(0,'MWD Depletions'!L39-'MWD Requested Demand'!$C39)</f>
        <v>0</v>
      </c>
      <c r="M39" s="149">
        <f>MAX(0,'MWD Depletions'!M39-'MWD Requested Demand'!$C39)</f>
        <v>0</v>
      </c>
      <c r="N39" s="149">
        <f>MAX(0,'MWD Depletions'!N39-'MWD Requested Demand'!$C39)</f>
        <v>0</v>
      </c>
      <c r="O39" s="149">
        <f>MAX(0,'MWD Depletions'!O39-'MWD Requested Demand'!$C39)</f>
        <v>0</v>
      </c>
      <c r="P39" s="149">
        <f>MAX(0,'MWD Depletions'!P39-'MWD Requested Demand'!$C39)</f>
        <v>0</v>
      </c>
      <c r="Q39" s="149">
        <f>MAX(0,'MWD Depletions'!Q39-'MWD Requested Demand'!$C39)</f>
        <v>0</v>
      </c>
      <c r="R39" s="149">
        <f>MAX(0,'MWD Depletions'!R39-'MWD Requested Demand'!$C39)</f>
        <v>0</v>
      </c>
      <c r="S39" s="149">
        <f>MAX(0,'MWD Depletions'!S39-'MWD Requested Demand'!$C39)</f>
        <v>0</v>
      </c>
      <c r="T39" s="149">
        <f>MAX(0,'MWD Depletions'!T39-'MWD Requested Demand'!$C39)</f>
        <v>0</v>
      </c>
      <c r="U39" s="188">
        <f>MAX(0,'MWD Depletions'!U39-'MWD Requested Demand'!$C39)</f>
        <v>0</v>
      </c>
      <c r="V39" s="149">
        <f>MAX(0,'MWD Depletions'!V39-'MWD Requested Demand'!$C39)</f>
        <v>0</v>
      </c>
      <c r="W39" s="149">
        <f>MAX(0,'MWD Depletions'!W39-'MWD Requested Demand'!$C39)</f>
        <v>0</v>
      </c>
      <c r="X39" s="149">
        <f>MAX(0,'MWD Depletions'!X39-'MWD Requested Demand'!$C39)</f>
        <v>0</v>
      </c>
      <c r="Y39" s="149">
        <f>MAX(0,'MWD Depletions'!Y39-'MWD Requested Demand'!$C39)</f>
        <v>0</v>
      </c>
      <c r="Z39" s="149">
        <f>MAX(0,'MWD Depletions'!Z39-'MWD Requested Demand'!$C39)</f>
        <v>0</v>
      </c>
      <c r="AA39" s="149">
        <f>MAX(0,'MWD Depletions'!AA39-'MWD Requested Demand'!$C39)</f>
        <v>0</v>
      </c>
      <c r="AB39" s="149">
        <f>MAX(0,'MWD Depletions'!AB39-'MWD Requested Demand'!$C39)</f>
        <v>0</v>
      </c>
      <c r="AC39" s="149">
        <f>MAX(0,'MWD Depletions'!AC39-'MWD Requested Demand'!$C39)</f>
        <v>0</v>
      </c>
      <c r="AD39" s="188">
        <f>MAX(0,'MWD Depletions'!AD39-'MWD Requested Demand'!$C39)</f>
        <v>0</v>
      </c>
      <c r="AE39" s="188">
        <f>MAX(0,'MWD Depletions'!AE39-'MWD Requested Demand'!$C39)</f>
        <v>0</v>
      </c>
      <c r="AF39" s="149">
        <f>MAX(0,'MWD Depletions'!AF39-'MWD Requested Demand'!$C39)</f>
        <v>0</v>
      </c>
      <c r="AG39" s="149">
        <f>MAX(0,'MWD Depletions'!AG39-'MWD Requested Demand'!$C39)</f>
        <v>0</v>
      </c>
      <c r="AH39" s="149">
        <f>MAX(0,'MWD Depletions'!AH39-'MWD Requested Demand'!$C39)</f>
        <v>0</v>
      </c>
      <c r="AI39" s="149">
        <f>MAX(0,'MWD Depletions'!AI39-'MWD Requested Demand'!$C39)</f>
        <v>0</v>
      </c>
      <c r="AJ39" s="149">
        <f>MAX(0,'MWD Depletions'!AJ39-'MWD Requested Demand'!$C39)</f>
        <v>0</v>
      </c>
      <c r="AK39" s="174">
        <f>MAX(0,'MWD Depletions'!AK39-'MWD Requested Demand'!$C39)</f>
        <v>0</v>
      </c>
      <c r="AL39" s="174">
        <f>MAX(0,'MWD Depletions'!AL39-'MWD Requested Demand'!$C39)</f>
        <v>0</v>
      </c>
      <c r="AM39" s="1">
        <f>MAX(0,'MWD Depletions'!AM39-'MWD Requested Demand'!$C39)</f>
        <v>0</v>
      </c>
      <c r="AN39" s="148">
        <f>MAX(0,'MWD Depletions'!AN39-'MWD Requested Demand'!$C39)</f>
        <v>250000</v>
      </c>
      <c r="AO39" s="148">
        <f>MAX(0,'MWD Depletions'!AO39-'MWD Requested Demand'!$C39)</f>
        <v>250000</v>
      </c>
      <c r="AP39" s="148">
        <f>MAX(0,'MWD Depletions'!AP39-'MWD Requested Demand'!$C39)</f>
        <v>250000</v>
      </c>
      <c r="AQ39" s="148">
        <f>MAX(0,'MWD Depletions'!AQ39-'MWD Requested Demand'!$C39)</f>
        <v>250000</v>
      </c>
      <c r="AR39" s="148">
        <f>MAX(0,'MWD Depletions'!AR39-'MWD Requested Demand'!$C39)</f>
        <v>250000</v>
      </c>
      <c r="AS39" s="1">
        <f>MAX(0,'MWD Depletions'!AS39-'MWD Requested Demand'!$C39)</f>
        <v>0</v>
      </c>
      <c r="AT39" s="1">
        <f>MAX(0,'MWD Depletions'!AT39-'MWD Requested Demand'!$C39)</f>
        <v>0</v>
      </c>
      <c r="AU39" s="1">
        <f>MAX(0,'MWD Depletions'!AU39-'MWD Requested Demand'!$C39)</f>
        <v>0</v>
      </c>
      <c r="AV39" s="1">
        <f>MAX(0,'MWD Depletions'!AV39-'MWD Requested Demand'!$C39)</f>
        <v>0</v>
      </c>
      <c r="AW39" s="1">
        <f>MAX(0,'MWD Depletions'!AW39-'MWD Requested Demand'!$C39)</f>
        <v>0</v>
      </c>
      <c r="AX39" s="1">
        <f>MAX(0,'MWD Depletions'!AX39-'MWD Requested Demand'!$C39)</f>
        <v>0</v>
      </c>
      <c r="AY39" s="1">
        <f>MAX(0,'MWD Depletions'!AY39-'MWD Requested Demand'!$C39)</f>
        <v>0</v>
      </c>
      <c r="AZ39" s="1">
        <f>MAX(0,'MWD Depletions'!AZ39-'MWD Requested Demand'!$C39)</f>
        <v>0</v>
      </c>
      <c r="BA39" s="1">
        <f>MAX(0,'MWD Depletions'!BA39-'MWD Requested Demand'!$C39)</f>
        <v>0</v>
      </c>
      <c r="BB39" s="1">
        <f>MAX(0,'MWD Depletions'!BB39-'MWD Requested Demand'!$C39)</f>
        <v>0</v>
      </c>
      <c r="BC39" s="172">
        <f>MAX(0,'MWD Depletions'!BC39-'MWD Requested Demand'!$C39)</f>
        <v>0</v>
      </c>
      <c r="BD39" s="172">
        <f>MAX(0,'MWD Depletions'!BD39-'MWD Requested Demand'!$C39)</f>
        <v>0</v>
      </c>
      <c r="BE39" s="172">
        <f>MAX(0,'MWD Depletions'!BE39-'MWD Requested Demand'!$C39)</f>
        <v>0</v>
      </c>
      <c r="BF39" s="174">
        <f>MAX(0,'MWD Depletions'!BF39-'MWD Requested Demand'!$C39)</f>
        <v>0</v>
      </c>
      <c r="BG39" s="174">
        <f>MAX(0,'MWD Depletions'!BG39-'MWD Requested Demand'!$C39)</f>
        <v>0</v>
      </c>
      <c r="BH39" s="174">
        <f>MAX(0,'MWD Depletions'!BH39-'MWD Requested Demand'!$C39)</f>
        <v>0</v>
      </c>
      <c r="BI39" s="149">
        <f>MAX(0,'MWD Depletions'!BI39-'MWD Requested Demand'!$C39)</f>
        <v>0</v>
      </c>
      <c r="BJ39" s="149">
        <f>MAX(0,'MWD Depletions'!BJ39-'MWD Requested Demand'!$C39)</f>
        <v>0</v>
      </c>
      <c r="BK39" s="149">
        <f>MAX(0,'MWD Depletions'!BK39-'MWD Requested Demand'!$C39)</f>
        <v>0</v>
      </c>
      <c r="BL39" s="149">
        <f>MAX(0,'MWD Depletions'!BL39-'MWD Requested Demand'!$C39)</f>
        <v>0</v>
      </c>
      <c r="BM39" s="149">
        <f>MAX(0,'MWD Depletions'!BM39-'MWD Requested Demand'!$C39)</f>
        <v>0</v>
      </c>
      <c r="BN39" s="179">
        <f>MAX(0,'MWD Depletions'!BN39-'MWD Requested Demand'!$C39)</f>
        <v>0</v>
      </c>
      <c r="BO39" s="174">
        <f>MAX(0,'MWD Depletions'!BO39-'MWD Requested Demand'!$C39)</f>
        <v>0</v>
      </c>
      <c r="BP39" s="174">
        <f>MAX(0,'MWD Depletions'!BP39-'MWD Requested Demand'!$C39)</f>
        <v>0</v>
      </c>
      <c r="BQ39" s="174">
        <f>MAX(0,'MWD Depletions'!BQ39-'MWD Requested Demand'!$C39)</f>
        <v>0</v>
      </c>
      <c r="BR39" s="174">
        <f>MAX(0,'MWD Depletions'!BR39-'MWD Requested Demand'!$C39)</f>
        <v>0</v>
      </c>
      <c r="BS39" s="174">
        <f>MAX(0,'MWD Depletions'!BS39-'MWD Requested Demand'!$C39)</f>
        <v>0</v>
      </c>
      <c r="BT39" s="174">
        <f>MAX(0,'MWD Depletions'!BT39-'MWD Requested Demand'!$C39)</f>
        <v>0</v>
      </c>
      <c r="BU39" s="174">
        <f>MAX(0,'MWD Depletions'!BU39-'MWD Requested Demand'!$C39)</f>
        <v>0</v>
      </c>
      <c r="BV39" s="1">
        <f>MAX(0,'MWD Depletions'!BV39-'MWD Requested Demand'!$C39)</f>
        <v>0</v>
      </c>
      <c r="BW39" s="1">
        <f>MAX(0,'MWD Depletions'!BW39-'MWD Requested Demand'!$C39)</f>
        <v>0</v>
      </c>
      <c r="BX39" s="1">
        <f>MAX(0,'MWD Depletions'!BX39-'MWD Requested Demand'!$C39)</f>
        <v>0</v>
      </c>
      <c r="BY39" s="1">
        <f>MAX(0,'MWD Depletions'!BY39-'MWD Requested Demand'!$C39)</f>
        <v>0</v>
      </c>
      <c r="BZ39" s="1">
        <f>MAX(0,'MWD Depletions'!BZ39-'MWD Requested Demand'!$C39)</f>
        <v>0</v>
      </c>
      <c r="CA39" s="172">
        <f>MAX(0,'MWD Depletions'!CA39-'MWD Requested Demand'!$C39)</f>
        <v>0</v>
      </c>
      <c r="CB39" s="174">
        <f>MAX(0,'MWD Depletions'!CB39-'MWD Requested Demand'!$C39)</f>
        <v>0</v>
      </c>
      <c r="CC39" s="149">
        <f>MAX(0,'MWD Depletions'!CC39-'MWD Requested Demand'!$C39)</f>
        <v>0</v>
      </c>
      <c r="CD39" s="149">
        <f>MAX(0,'MWD Depletions'!CD39-'MWD Requested Demand'!$C39)</f>
        <v>0</v>
      </c>
      <c r="CE39" s="149">
        <f>MAX(0,'MWD Depletions'!CE39-'MWD Requested Demand'!$C39)</f>
        <v>0</v>
      </c>
      <c r="CF39" s="174">
        <f>MAX(0,'MWD Depletions'!CF39-'MWD Requested Demand'!$C39)</f>
        <v>0</v>
      </c>
      <c r="CG39" s="174">
        <f>MAX(0,'MWD Depletions'!CG39-'MWD Requested Demand'!$C39)</f>
        <v>0</v>
      </c>
      <c r="CH39" s="174">
        <f>MAX(0,'MWD Depletions'!CH39-'MWD Requested Demand'!$C39)</f>
        <v>0</v>
      </c>
      <c r="CI39" s="174">
        <f>MAX(0,'MWD Depletions'!CI39-'MWD Requested Demand'!$C39)</f>
        <v>0</v>
      </c>
      <c r="CJ39" s="174">
        <f>MAX(0,'MWD Depletions'!CJ39-'MWD Requested Demand'!$C39)</f>
        <v>0</v>
      </c>
      <c r="CK39" s="174">
        <f>MAX(0,'MWD Depletions'!CK39-'MWD Requested Demand'!$C39)</f>
        <v>0</v>
      </c>
      <c r="CL39" s="174">
        <f>MAX(0,'MWD Depletions'!CL39-'MWD Requested Demand'!$C39)</f>
        <v>0</v>
      </c>
      <c r="CM39" s="174">
        <f>MAX(0,'MWD Depletions'!CM39-'MWD Requested Demand'!$C39)</f>
        <v>0</v>
      </c>
      <c r="CN39" s="174">
        <f>MAX(0,'MWD Depletions'!CN39-'MWD Requested Demand'!$C39)</f>
        <v>0</v>
      </c>
      <c r="CO39" s="174">
        <f>MAX(0,'MWD Depletions'!CO39-'MWD Requested Demand'!$C39)</f>
        <v>0</v>
      </c>
    </row>
    <row r="40" spans="1:93" ht="14.25" thickBot="1" x14ac:dyDescent="0.3">
      <c r="B40" s="13">
        <v>2044</v>
      </c>
      <c r="C40" s="174">
        <f>MAX(0,'MWD Depletions'!C40-'MWD Requested Demand'!$C40)</f>
        <v>0</v>
      </c>
      <c r="D40" s="174">
        <f>MAX(0,'MWD Depletions'!D40-'MWD Requested Demand'!$C40)</f>
        <v>0</v>
      </c>
      <c r="E40" s="149">
        <f>MAX(0,'MWD Depletions'!E40-'MWD Requested Demand'!$C40)</f>
        <v>0</v>
      </c>
      <c r="F40" s="174">
        <f>MAX(0,'MWD Depletions'!F40-'MWD Requested Demand'!$C40)</f>
        <v>0</v>
      </c>
      <c r="G40" s="174">
        <f>MAX(0,'MWD Depletions'!G40-'MWD Requested Demand'!$C40)</f>
        <v>0</v>
      </c>
      <c r="H40" s="149">
        <f>MAX(0,'MWD Depletions'!H40-'MWD Requested Demand'!$C40)</f>
        <v>0</v>
      </c>
      <c r="I40" s="149">
        <f>MAX(0,'MWD Depletions'!I40-'MWD Requested Demand'!$C40)</f>
        <v>0</v>
      </c>
      <c r="J40" s="149">
        <f>MAX(0,'MWD Depletions'!J40-'MWD Requested Demand'!$C40)</f>
        <v>0</v>
      </c>
      <c r="K40" s="149">
        <f>MAX(0,'MWD Depletions'!K40-'MWD Requested Demand'!$C40)</f>
        <v>0</v>
      </c>
      <c r="L40" s="149">
        <f>MAX(0,'MWD Depletions'!L40-'MWD Requested Demand'!$C40)</f>
        <v>0</v>
      </c>
      <c r="M40" s="149">
        <f>MAX(0,'MWD Depletions'!M40-'MWD Requested Demand'!$C40)</f>
        <v>0</v>
      </c>
      <c r="N40" s="149">
        <f>MAX(0,'MWD Depletions'!N40-'MWD Requested Demand'!$C40)</f>
        <v>0</v>
      </c>
      <c r="O40" s="149">
        <f>MAX(0,'MWD Depletions'!O40-'MWD Requested Demand'!$C40)</f>
        <v>0</v>
      </c>
      <c r="P40" s="149">
        <f>MAX(0,'MWD Depletions'!P40-'MWD Requested Demand'!$C40)</f>
        <v>0</v>
      </c>
      <c r="Q40" s="188">
        <f>MAX(0,'MWD Depletions'!Q40-'MWD Requested Demand'!$C40)</f>
        <v>0</v>
      </c>
      <c r="R40" s="149">
        <f>MAX(0,'MWD Depletions'!R40-'MWD Requested Demand'!$C40)</f>
        <v>0</v>
      </c>
      <c r="S40" s="149">
        <f>MAX(0,'MWD Depletions'!S40-'MWD Requested Demand'!$C40)</f>
        <v>0</v>
      </c>
      <c r="T40" s="188">
        <f>MAX(0,'MWD Depletions'!T40-'MWD Requested Demand'!$C40)</f>
        <v>0</v>
      </c>
      <c r="U40" s="149">
        <f>MAX(0,'MWD Depletions'!U40-'MWD Requested Demand'!$C40)</f>
        <v>0</v>
      </c>
      <c r="V40" s="149">
        <f>MAX(0,'MWD Depletions'!V40-'MWD Requested Demand'!$C40)</f>
        <v>0</v>
      </c>
      <c r="W40" s="149">
        <f>MAX(0,'MWD Depletions'!W40-'MWD Requested Demand'!$C40)</f>
        <v>0</v>
      </c>
      <c r="X40" s="149">
        <f>MAX(0,'MWD Depletions'!X40-'MWD Requested Demand'!$C40)</f>
        <v>0</v>
      </c>
      <c r="Y40" s="149">
        <f>MAX(0,'MWD Depletions'!Y40-'MWD Requested Demand'!$C40)</f>
        <v>0</v>
      </c>
      <c r="Z40" s="149">
        <f>MAX(0,'MWD Depletions'!Z40-'MWD Requested Demand'!$C40)</f>
        <v>0</v>
      </c>
      <c r="AA40" s="149">
        <f>MAX(0,'MWD Depletions'!AA40-'MWD Requested Demand'!$C40)</f>
        <v>0</v>
      </c>
      <c r="AB40" s="149">
        <f>MAX(0,'MWD Depletions'!AB40-'MWD Requested Demand'!$C40)</f>
        <v>0</v>
      </c>
      <c r="AC40" s="188">
        <f>MAX(0,'MWD Depletions'!AC40-'MWD Requested Demand'!$C40)</f>
        <v>0</v>
      </c>
      <c r="AD40" s="188">
        <f>MAX(0,'MWD Depletions'!AD40-'MWD Requested Demand'!$C40)</f>
        <v>0</v>
      </c>
      <c r="AE40" s="149">
        <f>MAX(0,'MWD Depletions'!AE40-'MWD Requested Demand'!$C40)</f>
        <v>0</v>
      </c>
      <c r="AF40" s="149">
        <f>MAX(0,'MWD Depletions'!AF40-'MWD Requested Demand'!$C40)</f>
        <v>0</v>
      </c>
      <c r="AG40" s="149">
        <f>MAX(0,'MWD Depletions'!AG40-'MWD Requested Demand'!$C40)</f>
        <v>0</v>
      </c>
      <c r="AH40" s="149">
        <f>MAX(0,'MWD Depletions'!AH40-'MWD Requested Demand'!$C40)</f>
        <v>0</v>
      </c>
      <c r="AI40" s="149">
        <f>MAX(0,'MWD Depletions'!AI40-'MWD Requested Demand'!$C40)</f>
        <v>0</v>
      </c>
      <c r="AJ40" s="149">
        <f>MAX(0,'MWD Depletions'!AJ40-'MWD Requested Demand'!$C40)</f>
        <v>0</v>
      </c>
      <c r="AK40" s="174">
        <f>MAX(0,'MWD Depletions'!AK40-'MWD Requested Demand'!$C40)</f>
        <v>0</v>
      </c>
      <c r="AL40" s="1">
        <f>MAX(0,'MWD Depletions'!AL40-'MWD Requested Demand'!$C40)</f>
        <v>0</v>
      </c>
      <c r="AM40" s="148">
        <f>MAX(0,'MWD Depletions'!AM40-'MWD Requested Demand'!$C40)</f>
        <v>250000</v>
      </c>
      <c r="AN40" s="148">
        <f>MAX(0,'MWD Depletions'!AN40-'MWD Requested Demand'!$C40)</f>
        <v>250000</v>
      </c>
      <c r="AO40" s="148">
        <f>MAX(0,'MWD Depletions'!AO40-'MWD Requested Demand'!$C40)</f>
        <v>250000</v>
      </c>
      <c r="AP40" s="148">
        <f>MAX(0,'MWD Depletions'!AP40-'MWD Requested Demand'!$C40)</f>
        <v>250000</v>
      </c>
      <c r="AQ40" s="1">
        <f>MAX(0,'MWD Depletions'!AQ40-'MWD Requested Demand'!$C40)</f>
        <v>0</v>
      </c>
      <c r="AR40" s="1">
        <f>MAX(0,'MWD Depletions'!AR40-'MWD Requested Demand'!$C40)</f>
        <v>0</v>
      </c>
      <c r="AS40" s="1">
        <f>MAX(0,'MWD Depletions'!AS40-'MWD Requested Demand'!$C40)</f>
        <v>0</v>
      </c>
      <c r="AT40" s="1">
        <f>MAX(0,'MWD Depletions'!AT40-'MWD Requested Demand'!$C40)</f>
        <v>0</v>
      </c>
      <c r="AU40" s="1">
        <f>MAX(0,'MWD Depletions'!AU40-'MWD Requested Demand'!$C40)</f>
        <v>0</v>
      </c>
      <c r="AV40" s="1">
        <f>MAX(0,'MWD Depletions'!AV40-'MWD Requested Demand'!$C40)</f>
        <v>0</v>
      </c>
      <c r="AW40" s="1">
        <f>MAX(0,'MWD Depletions'!AW40-'MWD Requested Demand'!$C40)</f>
        <v>0</v>
      </c>
      <c r="AX40" s="1">
        <f>MAX(0,'MWD Depletions'!AX40-'MWD Requested Demand'!$C40)</f>
        <v>0</v>
      </c>
      <c r="AY40" s="1">
        <f>MAX(0,'MWD Depletions'!AY40-'MWD Requested Demand'!$C40)</f>
        <v>0</v>
      </c>
      <c r="AZ40" s="1">
        <f>MAX(0,'MWD Depletions'!AZ40-'MWD Requested Demand'!$C40)</f>
        <v>0</v>
      </c>
      <c r="BA40" s="1">
        <f>MAX(0,'MWD Depletions'!BA40-'MWD Requested Demand'!$C40)</f>
        <v>0</v>
      </c>
      <c r="BB40" s="1">
        <f>MAX(0,'MWD Depletions'!BB40-'MWD Requested Demand'!$C40)</f>
        <v>0</v>
      </c>
      <c r="BC40" s="172">
        <f>MAX(0,'MWD Depletions'!BC40-'MWD Requested Demand'!$C40)</f>
        <v>0</v>
      </c>
      <c r="BD40" s="172">
        <f>MAX(0,'MWD Depletions'!BD40-'MWD Requested Demand'!$C40)</f>
        <v>0</v>
      </c>
      <c r="BE40" s="174">
        <f>MAX(0,'MWD Depletions'!BE40-'MWD Requested Demand'!$C40)</f>
        <v>0</v>
      </c>
      <c r="BF40" s="174">
        <f>MAX(0,'MWD Depletions'!BF40-'MWD Requested Demand'!$C40)</f>
        <v>0</v>
      </c>
      <c r="BG40" s="174">
        <f>MAX(0,'MWD Depletions'!BG40-'MWD Requested Demand'!$C40)</f>
        <v>0</v>
      </c>
      <c r="BH40" s="149">
        <f>MAX(0,'MWD Depletions'!BH40-'MWD Requested Demand'!$C40)</f>
        <v>0</v>
      </c>
      <c r="BI40" s="149">
        <f>MAX(0,'MWD Depletions'!BI40-'MWD Requested Demand'!$C40)</f>
        <v>0</v>
      </c>
      <c r="BJ40" s="149">
        <f>MAX(0,'MWD Depletions'!BJ40-'MWD Requested Demand'!$C40)</f>
        <v>0</v>
      </c>
      <c r="BK40" s="149">
        <f>MAX(0,'MWD Depletions'!BK40-'MWD Requested Demand'!$C40)</f>
        <v>0</v>
      </c>
      <c r="BL40" s="149">
        <f>MAX(0,'MWD Depletions'!BL40-'MWD Requested Demand'!$C40)</f>
        <v>0</v>
      </c>
      <c r="BM40" s="179">
        <f>MAX(0,'MWD Depletions'!BM40-'MWD Requested Demand'!$C40)</f>
        <v>0</v>
      </c>
      <c r="BN40" s="174">
        <f>MAX(0,'MWD Depletions'!BN40-'MWD Requested Demand'!$C40)</f>
        <v>0</v>
      </c>
      <c r="BO40" s="149">
        <f>MAX(0,'MWD Depletions'!BO40-'MWD Requested Demand'!$C40)</f>
        <v>0</v>
      </c>
      <c r="BP40" s="174">
        <f>MAX(0,'MWD Depletions'!BP40-'MWD Requested Demand'!$C40)</f>
        <v>0</v>
      </c>
      <c r="BQ40" s="174">
        <f>MAX(0,'MWD Depletions'!BQ40-'MWD Requested Demand'!$C40)</f>
        <v>0</v>
      </c>
      <c r="BR40" s="174">
        <f>MAX(0,'MWD Depletions'!BR40-'MWD Requested Demand'!$C40)</f>
        <v>0</v>
      </c>
      <c r="BS40" s="172">
        <f>MAX(0,'MWD Depletions'!BS40-'MWD Requested Demand'!$C40)</f>
        <v>0</v>
      </c>
      <c r="BT40" s="174">
        <f>MAX(0,'MWD Depletions'!BT40-'MWD Requested Demand'!$C40)</f>
        <v>0</v>
      </c>
      <c r="BU40" s="172">
        <f>MAX(0,'MWD Depletions'!BU40-'MWD Requested Demand'!$C40)</f>
        <v>0</v>
      </c>
      <c r="BV40" s="1">
        <f>MAX(0,'MWD Depletions'!BV40-'MWD Requested Demand'!$C40)</f>
        <v>0</v>
      </c>
      <c r="BW40" s="172">
        <f>MAX(0,'MWD Depletions'!BW40-'MWD Requested Demand'!$C40)</f>
        <v>0</v>
      </c>
      <c r="BX40" s="1">
        <f>MAX(0,'MWD Depletions'!BX40-'MWD Requested Demand'!$C40)</f>
        <v>0</v>
      </c>
      <c r="BY40" s="172">
        <f>MAX(0,'MWD Depletions'!BY40-'MWD Requested Demand'!$C40)</f>
        <v>0</v>
      </c>
      <c r="BZ40" s="172">
        <f>MAX(0,'MWD Depletions'!BZ40-'MWD Requested Demand'!$C40)</f>
        <v>0</v>
      </c>
      <c r="CA40" s="174">
        <f>MAX(0,'MWD Depletions'!CA40-'MWD Requested Demand'!$C40)</f>
        <v>0</v>
      </c>
      <c r="CB40" s="149">
        <f>MAX(0,'MWD Depletions'!CB40-'MWD Requested Demand'!$C40)</f>
        <v>0</v>
      </c>
      <c r="CC40" s="149">
        <f>MAX(0,'MWD Depletions'!CC40-'MWD Requested Demand'!$C40)</f>
        <v>0</v>
      </c>
      <c r="CD40" s="149">
        <f>MAX(0,'MWD Depletions'!CD40-'MWD Requested Demand'!$C40)</f>
        <v>0</v>
      </c>
      <c r="CE40" s="149">
        <f>MAX(0,'MWD Depletions'!CE40-'MWD Requested Demand'!$C40)</f>
        <v>0</v>
      </c>
      <c r="CF40" s="174">
        <f>MAX(0,'MWD Depletions'!CF40-'MWD Requested Demand'!$C40)</f>
        <v>0</v>
      </c>
      <c r="CG40" s="174">
        <f>MAX(0,'MWD Depletions'!CG40-'MWD Requested Demand'!$C40)</f>
        <v>0</v>
      </c>
      <c r="CH40" s="174">
        <f>MAX(0,'MWD Depletions'!CH40-'MWD Requested Demand'!$C40)</f>
        <v>0</v>
      </c>
      <c r="CI40" s="174">
        <f>MAX(0,'MWD Depletions'!CI40-'MWD Requested Demand'!$C40)</f>
        <v>0</v>
      </c>
      <c r="CJ40" s="174">
        <f>MAX(0,'MWD Depletions'!CJ40-'MWD Requested Demand'!$C40)</f>
        <v>0</v>
      </c>
      <c r="CK40" s="174">
        <f>MAX(0,'MWD Depletions'!CK40-'MWD Requested Demand'!$C40)</f>
        <v>0</v>
      </c>
      <c r="CL40" s="174">
        <f>MAX(0,'MWD Depletions'!CL40-'MWD Requested Demand'!$C40)</f>
        <v>0</v>
      </c>
      <c r="CM40" s="174">
        <f>MAX(0,'MWD Depletions'!CM40-'MWD Requested Demand'!$C40)</f>
        <v>0</v>
      </c>
      <c r="CN40" s="174">
        <f>MAX(0,'MWD Depletions'!CN40-'MWD Requested Demand'!$C40)</f>
        <v>0</v>
      </c>
      <c r="CO40" s="174">
        <f>MAX(0,'MWD Depletions'!CO40-'MWD Requested Demand'!$C40)</f>
        <v>0</v>
      </c>
    </row>
    <row r="41" spans="1:93" ht="14.25" thickBot="1" x14ac:dyDescent="0.3">
      <c r="B41" s="13">
        <v>2045</v>
      </c>
      <c r="C41" s="174">
        <f>MAX(0,'MWD Depletions'!C41-'MWD Requested Demand'!$C41)</f>
        <v>0</v>
      </c>
      <c r="D41" s="174">
        <f>MAX(0,'MWD Depletions'!D41-'MWD Requested Demand'!$C41)</f>
        <v>0</v>
      </c>
      <c r="E41" s="174">
        <f>MAX(0,'MWD Depletions'!E41-'MWD Requested Demand'!$C41)</f>
        <v>0</v>
      </c>
      <c r="F41" s="174">
        <f>MAX(0,'MWD Depletions'!F41-'MWD Requested Demand'!$C41)</f>
        <v>0</v>
      </c>
      <c r="G41" s="149">
        <f>MAX(0,'MWD Depletions'!G41-'MWD Requested Demand'!$C41)</f>
        <v>0</v>
      </c>
      <c r="H41" s="149">
        <f>MAX(0,'MWD Depletions'!H41-'MWD Requested Demand'!$C41)</f>
        <v>0</v>
      </c>
      <c r="I41" s="149">
        <f>MAX(0,'MWD Depletions'!I41-'MWD Requested Demand'!$C41)</f>
        <v>0</v>
      </c>
      <c r="J41" s="149">
        <f>MAX(0,'MWD Depletions'!J41-'MWD Requested Demand'!$C41)</f>
        <v>0</v>
      </c>
      <c r="K41" s="149">
        <f>MAX(0,'MWD Depletions'!K41-'MWD Requested Demand'!$C41)</f>
        <v>0</v>
      </c>
      <c r="L41" s="149">
        <f>MAX(0,'MWD Depletions'!L41-'MWD Requested Demand'!$C41)</f>
        <v>0</v>
      </c>
      <c r="M41" s="149">
        <f>MAX(0,'MWD Depletions'!M41-'MWD Requested Demand'!$C41)</f>
        <v>0</v>
      </c>
      <c r="N41" s="149">
        <f>MAX(0,'MWD Depletions'!N41-'MWD Requested Demand'!$C41)</f>
        <v>0</v>
      </c>
      <c r="O41" s="188">
        <f>MAX(0,'MWD Depletions'!O41-'MWD Requested Demand'!$C41)</f>
        <v>0</v>
      </c>
      <c r="P41" s="188">
        <f>MAX(0,'MWD Depletions'!P41-'MWD Requested Demand'!$C41)</f>
        <v>0</v>
      </c>
      <c r="Q41" s="149">
        <f>MAX(0,'MWD Depletions'!Q41-'MWD Requested Demand'!$C41)</f>
        <v>0</v>
      </c>
      <c r="R41" s="149">
        <f>MAX(0,'MWD Depletions'!R41-'MWD Requested Demand'!$C41)</f>
        <v>0</v>
      </c>
      <c r="S41" s="188">
        <f>MAX(0,'MWD Depletions'!S41-'MWD Requested Demand'!$C41)</f>
        <v>0</v>
      </c>
      <c r="T41" s="149">
        <f>MAX(0,'MWD Depletions'!T41-'MWD Requested Demand'!$C41)</f>
        <v>0</v>
      </c>
      <c r="U41" s="149">
        <f>MAX(0,'MWD Depletions'!U41-'MWD Requested Demand'!$C41)</f>
        <v>0</v>
      </c>
      <c r="V41" s="149">
        <f>MAX(0,'MWD Depletions'!V41-'MWD Requested Demand'!$C41)</f>
        <v>0</v>
      </c>
      <c r="W41" s="149">
        <f>MAX(0,'MWD Depletions'!W41-'MWD Requested Demand'!$C41)</f>
        <v>0</v>
      </c>
      <c r="X41" s="149">
        <f>MAX(0,'MWD Depletions'!X41-'MWD Requested Demand'!$C41)</f>
        <v>0</v>
      </c>
      <c r="Y41" s="149">
        <f>MAX(0,'MWD Depletions'!Y41-'MWD Requested Demand'!$C41)</f>
        <v>0</v>
      </c>
      <c r="Z41" s="149">
        <f>MAX(0,'MWD Depletions'!Z41-'MWD Requested Demand'!$C41)</f>
        <v>0</v>
      </c>
      <c r="AA41" s="149">
        <f>MAX(0,'MWD Depletions'!AA41-'MWD Requested Demand'!$C41)</f>
        <v>0</v>
      </c>
      <c r="AB41" s="188">
        <f>MAX(0,'MWD Depletions'!AB41-'MWD Requested Demand'!$C41)</f>
        <v>0</v>
      </c>
      <c r="AC41" s="188">
        <f>MAX(0,'MWD Depletions'!AC41-'MWD Requested Demand'!$C41)</f>
        <v>0</v>
      </c>
      <c r="AD41" s="149">
        <f>MAX(0,'MWD Depletions'!AD41-'MWD Requested Demand'!$C41)</f>
        <v>0</v>
      </c>
      <c r="AE41" s="149">
        <f>MAX(0,'MWD Depletions'!AE41-'MWD Requested Demand'!$C41)</f>
        <v>0</v>
      </c>
      <c r="AF41" s="149">
        <f>MAX(0,'MWD Depletions'!AF41-'MWD Requested Demand'!$C41)</f>
        <v>0</v>
      </c>
      <c r="AG41" s="149">
        <f>MAX(0,'MWD Depletions'!AG41-'MWD Requested Demand'!$C41)</f>
        <v>0</v>
      </c>
      <c r="AH41" s="149">
        <f>MAX(0,'MWD Depletions'!AH41-'MWD Requested Demand'!$C41)</f>
        <v>0</v>
      </c>
      <c r="AI41" s="149">
        <f>MAX(0,'MWD Depletions'!AI41-'MWD Requested Demand'!$C41)</f>
        <v>0</v>
      </c>
      <c r="AJ41" s="174">
        <f>MAX(0,'MWD Depletions'!AJ41-'MWD Requested Demand'!$C41)</f>
        <v>0</v>
      </c>
      <c r="AK41" s="1">
        <f>MAX(0,'MWD Depletions'!AK41-'MWD Requested Demand'!$C41)</f>
        <v>0</v>
      </c>
      <c r="AL41" s="148">
        <f>MAX(0,'MWD Depletions'!AL41-'MWD Requested Demand'!$C41)</f>
        <v>250000</v>
      </c>
      <c r="AM41" s="148">
        <f>MAX(0,'MWD Depletions'!AM41-'MWD Requested Demand'!$C41)</f>
        <v>250000</v>
      </c>
      <c r="AN41" s="1">
        <f>MAX(0,'MWD Depletions'!AN41-'MWD Requested Demand'!$C41)</f>
        <v>0</v>
      </c>
      <c r="AO41" s="1">
        <f>MAX(0,'MWD Depletions'!AO41-'MWD Requested Demand'!$C41)</f>
        <v>0</v>
      </c>
      <c r="AP41" s="1">
        <f>MAX(0,'MWD Depletions'!AP41-'MWD Requested Demand'!$C41)</f>
        <v>0</v>
      </c>
      <c r="AQ41" s="1">
        <f>MAX(0,'MWD Depletions'!AQ41-'MWD Requested Demand'!$C41)</f>
        <v>0</v>
      </c>
      <c r="AR41" s="1">
        <f>MAX(0,'MWD Depletions'!AR41-'MWD Requested Demand'!$C41)</f>
        <v>0</v>
      </c>
      <c r="AS41" s="1">
        <f>MAX(0,'MWD Depletions'!AS41-'MWD Requested Demand'!$C41)</f>
        <v>0</v>
      </c>
      <c r="AT41" s="1">
        <f>MAX(0,'MWD Depletions'!AT41-'MWD Requested Demand'!$C41)</f>
        <v>0</v>
      </c>
      <c r="AU41" s="1">
        <f>MAX(0,'MWD Depletions'!AU41-'MWD Requested Demand'!$C41)</f>
        <v>0</v>
      </c>
      <c r="AV41" s="1">
        <f>MAX(0,'MWD Depletions'!AV41-'MWD Requested Demand'!$C41)</f>
        <v>0</v>
      </c>
      <c r="AW41" s="1">
        <f>MAX(0,'MWD Depletions'!AW41-'MWD Requested Demand'!$C41)</f>
        <v>0</v>
      </c>
      <c r="AX41" s="1">
        <f>MAX(0,'MWD Depletions'!AX41-'MWD Requested Demand'!$C41)</f>
        <v>0</v>
      </c>
      <c r="AY41" s="1">
        <f>MAX(0,'MWD Depletions'!AY41-'MWD Requested Demand'!$C41)</f>
        <v>0</v>
      </c>
      <c r="AZ41" s="1">
        <f>MAX(0,'MWD Depletions'!AZ41-'MWD Requested Demand'!$C41)</f>
        <v>0</v>
      </c>
      <c r="BA41" s="1">
        <f>MAX(0,'MWD Depletions'!BA41-'MWD Requested Demand'!$C41)</f>
        <v>0</v>
      </c>
      <c r="BB41" s="172">
        <f>MAX(0,'MWD Depletions'!BB41-'MWD Requested Demand'!$C41)</f>
        <v>0</v>
      </c>
      <c r="BC41" s="172">
        <f>MAX(0,'MWD Depletions'!BC41-'MWD Requested Demand'!$C41)</f>
        <v>0</v>
      </c>
      <c r="BD41" s="174">
        <f>MAX(0,'MWD Depletions'!BD41-'MWD Requested Demand'!$C41)</f>
        <v>0</v>
      </c>
      <c r="BE41" s="174">
        <f>MAX(0,'MWD Depletions'!BE41-'MWD Requested Demand'!$C41)</f>
        <v>0</v>
      </c>
      <c r="BF41" s="174">
        <f>MAX(0,'MWD Depletions'!BF41-'MWD Requested Demand'!$C41)</f>
        <v>0</v>
      </c>
      <c r="BG41" s="149">
        <f>MAX(0,'MWD Depletions'!BG41-'MWD Requested Demand'!$C41)</f>
        <v>0</v>
      </c>
      <c r="BH41" s="149">
        <f>MAX(0,'MWD Depletions'!BH41-'MWD Requested Demand'!$C41)</f>
        <v>0</v>
      </c>
      <c r="BI41" s="149">
        <f>MAX(0,'MWD Depletions'!BI41-'MWD Requested Demand'!$C41)</f>
        <v>0</v>
      </c>
      <c r="BJ41" s="149">
        <f>MAX(0,'MWD Depletions'!BJ41-'MWD Requested Demand'!$C41)</f>
        <v>0</v>
      </c>
      <c r="BK41" s="149">
        <f>MAX(0,'MWD Depletions'!BK41-'MWD Requested Demand'!$C41)</f>
        <v>0</v>
      </c>
      <c r="BL41" s="179">
        <f>MAX(0,'MWD Depletions'!BL41-'MWD Requested Demand'!$C41)</f>
        <v>0</v>
      </c>
      <c r="BM41" s="149">
        <f>MAX(0,'MWD Depletions'!BM41-'MWD Requested Demand'!$C41)</f>
        <v>0</v>
      </c>
      <c r="BN41" s="174">
        <f>MAX(0,'MWD Depletions'!BN41-'MWD Requested Demand'!$C41)</f>
        <v>0</v>
      </c>
      <c r="BO41" s="174">
        <f>MAX(0,'MWD Depletions'!BO41-'MWD Requested Demand'!$C41)</f>
        <v>0</v>
      </c>
      <c r="BP41" s="174">
        <f>MAX(0,'MWD Depletions'!BP41-'MWD Requested Demand'!$C41)</f>
        <v>0</v>
      </c>
      <c r="BQ41" s="174">
        <f>MAX(0,'MWD Depletions'!BQ41-'MWD Requested Demand'!$C41)</f>
        <v>0</v>
      </c>
      <c r="BR41" s="172">
        <f>MAX(0,'MWD Depletions'!BR41-'MWD Requested Demand'!$C41)</f>
        <v>0</v>
      </c>
      <c r="BS41" s="174">
        <f>MAX(0,'MWD Depletions'!BS41-'MWD Requested Demand'!$C41)</f>
        <v>0</v>
      </c>
      <c r="BT41" s="1">
        <f>MAX(0,'MWD Depletions'!BT41-'MWD Requested Demand'!$C41)</f>
        <v>0</v>
      </c>
      <c r="BU41" s="1">
        <f>MAX(0,'MWD Depletions'!BU41-'MWD Requested Demand'!$C41)</f>
        <v>0</v>
      </c>
      <c r="BV41" s="1">
        <f>MAX(0,'MWD Depletions'!BV41-'MWD Requested Demand'!$C41)</f>
        <v>0</v>
      </c>
      <c r="BW41" s="1">
        <f>MAX(0,'MWD Depletions'!BW41-'MWD Requested Demand'!$C41)</f>
        <v>0</v>
      </c>
      <c r="BX41" s="1">
        <f>MAX(0,'MWD Depletions'!BX41-'MWD Requested Demand'!$C41)</f>
        <v>0</v>
      </c>
      <c r="BY41" s="172">
        <f>MAX(0,'MWD Depletions'!BY41-'MWD Requested Demand'!$C41)</f>
        <v>0</v>
      </c>
      <c r="BZ41" s="172">
        <f>MAX(0,'MWD Depletions'!BZ41-'MWD Requested Demand'!$C41)</f>
        <v>0</v>
      </c>
      <c r="CA41" s="149">
        <f>MAX(0,'MWD Depletions'!CA41-'MWD Requested Demand'!$C41)</f>
        <v>0</v>
      </c>
      <c r="CB41" s="149">
        <f>MAX(0,'MWD Depletions'!CB41-'MWD Requested Demand'!$C41)</f>
        <v>0</v>
      </c>
      <c r="CC41" s="149">
        <f>MAX(0,'MWD Depletions'!CC41-'MWD Requested Demand'!$C41)</f>
        <v>0</v>
      </c>
      <c r="CD41" s="149">
        <f>MAX(0,'MWD Depletions'!CD41-'MWD Requested Demand'!$C41)</f>
        <v>0</v>
      </c>
      <c r="CE41" s="149">
        <f>MAX(0,'MWD Depletions'!CE41-'MWD Requested Demand'!$C41)</f>
        <v>0</v>
      </c>
      <c r="CF41" s="174">
        <f>MAX(0,'MWD Depletions'!CF41-'MWD Requested Demand'!$C41)</f>
        <v>0</v>
      </c>
      <c r="CG41" s="174">
        <f>MAX(0,'MWD Depletions'!CG41-'MWD Requested Demand'!$C41)</f>
        <v>0</v>
      </c>
      <c r="CH41" s="174">
        <f>MAX(0,'MWD Depletions'!CH41-'MWD Requested Demand'!$C41)</f>
        <v>0</v>
      </c>
      <c r="CI41" s="174">
        <f>MAX(0,'MWD Depletions'!CI41-'MWD Requested Demand'!$C41)</f>
        <v>0</v>
      </c>
      <c r="CJ41" s="174">
        <f>MAX(0,'MWD Depletions'!CJ41-'MWD Requested Demand'!$C41)</f>
        <v>0</v>
      </c>
      <c r="CK41" s="174">
        <f>MAX(0,'MWD Depletions'!CK41-'MWD Requested Demand'!$C41)</f>
        <v>0</v>
      </c>
      <c r="CL41" s="174">
        <f>MAX(0,'MWD Depletions'!CL41-'MWD Requested Demand'!$C41)</f>
        <v>0</v>
      </c>
      <c r="CM41" s="174">
        <f>MAX(0,'MWD Depletions'!CM41-'MWD Requested Demand'!$C41)</f>
        <v>0</v>
      </c>
      <c r="CN41" s="174">
        <f>MAX(0,'MWD Depletions'!CN41-'MWD Requested Demand'!$C41)</f>
        <v>0</v>
      </c>
      <c r="CO41" s="174">
        <f>MAX(0,'MWD Depletions'!CO41-'MWD Requested Demand'!$C41)</f>
        <v>0</v>
      </c>
    </row>
    <row r="42" spans="1:93" ht="14.25" thickBot="1" x14ac:dyDescent="0.3">
      <c r="B42" s="13">
        <v>2046</v>
      </c>
      <c r="C42" s="174">
        <f>MAX(0,'MWD Depletions'!C42-'MWD Requested Demand'!$C42)</f>
        <v>0</v>
      </c>
      <c r="D42" s="174">
        <f>MAX(0,'MWD Depletions'!D42-'MWD Requested Demand'!$C42)</f>
        <v>0</v>
      </c>
      <c r="E42" s="174">
        <f>MAX(0,'MWD Depletions'!E42-'MWD Requested Demand'!$C42)</f>
        <v>0</v>
      </c>
      <c r="F42" s="149">
        <f>MAX(0,'MWD Depletions'!F42-'MWD Requested Demand'!$C42)</f>
        <v>0</v>
      </c>
      <c r="G42" s="149">
        <f>MAX(0,'MWD Depletions'!G42-'MWD Requested Demand'!$C42)</f>
        <v>0</v>
      </c>
      <c r="H42" s="149">
        <f>MAX(0,'MWD Depletions'!H42-'MWD Requested Demand'!$C42)</f>
        <v>0</v>
      </c>
      <c r="I42" s="149">
        <f>MAX(0,'MWD Depletions'!I42-'MWD Requested Demand'!$C42)</f>
        <v>0</v>
      </c>
      <c r="J42" s="149">
        <f>MAX(0,'MWD Depletions'!J42-'MWD Requested Demand'!$C42)</f>
        <v>0</v>
      </c>
      <c r="K42" s="149">
        <f>MAX(0,'MWD Depletions'!K42-'MWD Requested Demand'!$C42)</f>
        <v>0</v>
      </c>
      <c r="L42" s="149">
        <f>MAX(0,'MWD Depletions'!L42-'MWD Requested Demand'!$C42)</f>
        <v>0</v>
      </c>
      <c r="M42" s="149">
        <f>MAX(0,'MWD Depletions'!M42-'MWD Requested Demand'!$C42)</f>
        <v>0</v>
      </c>
      <c r="N42" s="188">
        <f>MAX(0,'MWD Depletions'!N42-'MWD Requested Demand'!$C42)</f>
        <v>0</v>
      </c>
      <c r="O42" s="188">
        <f>MAX(0,'MWD Depletions'!O42-'MWD Requested Demand'!$C42)</f>
        <v>0</v>
      </c>
      <c r="P42" s="149">
        <f>MAX(0,'MWD Depletions'!P42-'MWD Requested Demand'!$C42)</f>
        <v>0</v>
      </c>
      <c r="Q42" s="149">
        <f>MAX(0,'MWD Depletions'!Q42-'MWD Requested Demand'!$C42)</f>
        <v>0</v>
      </c>
      <c r="R42" s="149">
        <f>MAX(0,'MWD Depletions'!R42-'MWD Requested Demand'!$C42)</f>
        <v>0</v>
      </c>
      <c r="S42" s="149">
        <f>MAX(0,'MWD Depletions'!S42-'MWD Requested Demand'!$C42)</f>
        <v>0</v>
      </c>
      <c r="T42" s="149">
        <f>MAX(0,'MWD Depletions'!T42-'MWD Requested Demand'!$C42)</f>
        <v>0</v>
      </c>
      <c r="U42" s="149">
        <f>MAX(0,'MWD Depletions'!U42-'MWD Requested Demand'!$C42)</f>
        <v>0</v>
      </c>
      <c r="V42" s="149">
        <f>MAX(0,'MWD Depletions'!V42-'MWD Requested Demand'!$C42)</f>
        <v>0</v>
      </c>
      <c r="W42" s="149">
        <f>MAX(0,'MWD Depletions'!W42-'MWD Requested Demand'!$C42)</f>
        <v>0</v>
      </c>
      <c r="X42" s="149">
        <f>MAX(0,'MWD Depletions'!X42-'MWD Requested Demand'!$C42)</f>
        <v>0</v>
      </c>
      <c r="Y42" s="149">
        <f>MAX(0,'MWD Depletions'!Y42-'MWD Requested Demand'!$C42)</f>
        <v>0</v>
      </c>
      <c r="Z42" s="149">
        <f>MAX(0,'MWD Depletions'!Z42-'MWD Requested Demand'!$C42)</f>
        <v>0</v>
      </c>
      <c r="AA42" s="188">
        <f>MAX(0,'MWD Depletions'!AA42-'MWD Requested Demand'!$C42)</f>
        <v>0</v>
      </c>
      <c r="AB42" s="188">
        <f>MAX(0,'MWD Depletions'!AB42-'MWD Requested Demand'!$C42)</f>
        <v>0</v>
      </c>
      <c r="AC42" s="149">
        <f>MAX(0,'MWD Depletions'!AC42-'MWD Requested Demand'!$C42)</f>
        <v>0</v>
      </c>
      <c r="AD42" s="149">
        <f>MAX(0,'MWD Depletions'!AD42-'MWD Requested Demand'!$C42)</f>
        <v>0</v>
      </c>
      <c r="AE42" s="149">
        <f>MAX(0,'MWD Depletions'!AE42-'MWD Requested Demand'!$C42)</f>
        <v>0</v>
      </c>
      <c r="AF42" s="149">
        <f>MAX(0,'MWD Depletions'!AF42-'MWD Requested Demand'!$C42)</f>
        <v>0</v>
      </c>
      <c r="AG42" s="149">
        <f>MAX(0,'MWD Depletions'!AG42-'MWD Requested Demand'!$C42)</f>
        <v>0</v>
      </c>
      <c r="AH42" s="149">
        <f>MAX(0,'MWD Depletions'!AH42-'MWD Requested Demand'!$C42)</f>
        <v>0</v>
      </c>
      <c r="AI42" s="149">
        <f>MAX(0,'MWD Depletions'!AI42-'MWD Requested Demand'!$C42)</f>
        <v>0</v>
      </c>
      <c r="AJ42" s="1">
        <f>MAX(0,'MWD Depletions'!AJ42-'MWD Requested Demand'!$C42)</f>
        <v>0</v>
      </c>
      <c r="AK42" s="148">
        <f>MAX(0,'MWD Depletions'!AK42-'MWD Requested Demand'!$C42)</f>
        <v>250000</v>
      </c>
      <c r="AL42" s="148">
        <f>MAX(0,'MWD Depletions'!AL42-'MWD Requested Demand'!$C42)</f>
        <v>250000</v>
      </c>
      <c r="AM42" s="1">
        <f>MAX(0,'MWD Depletions'!AM42-'MWD Requested Demand'!$C42)</f>
        <v>0</v>
      </c>
      <c r="AN42" s="1">
        <f>MAX(0,'MWD Depletions'!AN42-'MWD Requested Demand'!$C42)</f>
        <v>0</v>
      </c>
      <c r="AO42" s="1">
        <f>MAX(0,'MWD Depletions'!AO42-'MWD Requested Demand'!$C42)</f>
        <v>0</v>
      </c>
      <c r="AP42" s="1">
        <f>MAX(0,'MWD Depletions'!AP42-'MWD Requested Demand'!$C42)</f>
        <v>0</v>
      </c>
      <c r="AQ42" s="1">
        <f>MAX(0,'MWD Depletions'!AQ42-'MWD Requested Demand'!$C42)</f>
        <v>0</v>
      </c>
      <c r="AR42" s="1">
        <f>MAX(0,'MWD Depletions'!AR42-'MWD Requested Demand'!$C42)</f>
        <v>0</v>
      </c>
      <c r="AS42" s="1">
        <f>MAX(0,'MWD Depletions'!AS42-'MWD Requested Demand'!$C42)</f>
        <v>0</v>
      </c>
      <c r="AT42" s="1">
        <f>MAX(0,'MWD Depletions'!AT42-'MWD Requested Demand'!$C42)</f>
        <v>0</v>
      </c>
      <c r="AU42" s="1">
        <f>MAX(0,'MWD Depletions'!AU42-'MWD Requested Demand'!$C42)</f>
        <v>0</v>
      </c>
      <c r="AV42" s="1">
        <f>MAX(0,'MWD Depletions'!AV42-'MWD Requested Demand'!$C42)</f>
        <v>0</v>
      </c>
      <c r="AW42" s="1">
        <f>MAX(0,'MWD Depletions'!AW42-'MWD Requested Demand'!$C42)</f>
        <v>0</v>
      </c>
      <c r="AX42" s="1">
        <f>MAX(0,'MWD Depletions'!AX42-'MWD Requested Demand'!$C42)</f>
        <v>0</v>
      </c>
      <c r="AY42" s="1">
        <f>MAX(0,'MWD Depletions'!AY42-'MWD Requested Demand'!$C42)</f>
        <v>0</v>
      </c>
      <c r="AZ42" s="172">
        <f>MAX(0,'MWD Depletions'!AZ42-'MWD Requested Demand'!$C42)</f>
        <v>0</v>
      </c>
      <c r="BA42" s="172">
        <f>MAX(0,'MWD Depletions'!BA42-'MWD Requested Demand'!$C42)</f>
        <v>0</v>
      </c>
      <c r="BB42" s="172">
        <f>MAX(0,'MWD Depletions'!BB42-'MWD Requested Demand'!$C42)</f>
        <v>0</v>
      </c>
      <c r="BC42" s="174">
        <f>MAX(0,'MWD Depletions'!BC42-'MWD Requested Demand'!$C42)</f>
        <v>0</v>
      </c>
      <c r="BD42" s="174">
        <f>MAX(0,'MWD Depletions'!BD42-'MWD Requested Demand'!$C42)</f>
        <v>0</v>
      </c>
      <c r="BE42" s="149">
        <f>MAX(0,'MWD Depletions'!BE42-'MWD Requested Demand'!$C42)</f>
        <v>0</v>
      </c>
      <c r="BF42" s="149">
        <f>MAX(0,'MWD Depletions'!BF42-'MWD Requested Demand'!$C42)</f>
        <v>0</v>
      </c>
      <c r="BG42" s="149">
        <f>MAX(0,'MWD Depletions'!BG42-'MWD Requested Demand'!$C42)</f>
        <v>0</v>
      </c>
      <c r="BH42" s="149">
        <f>MAX(0,'MWD Depletions'!BH42-'MWD Requested Demand'!$C42)</f>
        <v>0</v>
      </c>
      <c r="BI42" s="149">
        <f>MAX(0,'MWD Depletions'!BI42-'MWD Requested Demand'!$C42)</f>
        <v>0</v>
      </c>
      <c r="BJ42" s="149">
        <f>MAX(0,'MWD Depletions'!BJ42-'MWD Requested Demand'!$C42)</f>
        <v>0</v>
      </c>
      <c r="BK42" s="179">
        <f>MAX(0,'MWD Depletions'!BK42-'MWD Requested Demand'!$C42)</f>
        <v>0</v>
      </c>
      <c r="BL42" s="149">
        <f>MAX(0,'MWD Depletions'!BL42-'MWD Requested Demand'!$C42)</f>
        <v>0</v>
      </c>
      <c r="BM42" s="149">
        <f>MAX(0,'MWD Depletions'!BM42-'MWD Requested Demand'!$C42)</f>
        <v>0</v>
      </c>
      <c r="BN42" s="174">
        <f>MAX(0,'MWD Depletions'!BN42-'MWD Requested Demand'!$C42)</f>
        <v>0</v>
      </c>
      <c r="BO42" s="174">
        <f>MAX(0,'MWD Depletions'!BO42-'MWD Requested Demand'!$C42)</f>
        <v>0</v>
      </c>
      <c r="BP42" s="174">
        <f>MAX(0,'MWD Depletions'!BP42-'MWD Requested Demand'!$C42)</f>
        <v>0</v>
      </c>
      <c r="BQ42" s="174">
        <f>MAX(0,'MWD Depletions'!BQ42-'MWD Requested Demand'!$C42)</f>
        <v>0</v>
      </c>
      <c r="BR42" s="174">
        <f>MAX(0,'MWD Depletions'!BR42-'MWD Requested Demand'!$C42)</f>
        <v>0</v>
      </c>
      <c r="BS42" s="172">
        <f>MAX(0,'MWD Depletions'!BS42-'MWD Requested Demand'!$C42)</f>
        <v>0</v>
      </c>
      <c r="BT42" s="1">
        <f>MAX(0,'MWD Depletions'!BT42-'MWD Requested Demand'!$C42)</f>
        <v>0</v>
      </c>
      <c r="BU42" s="1">
        <f>MAX(0,'MWD Depletions'!BU42-'MWD Requested Demand'!$C42)</f>
        <v>0</v>
      </c>
      <c r="BV42" s="1">
        <f>MAX(0,'MWD Depletions'!BV42-'MWD Requested Demand'!$C42)</f>
        <v>0</v>
      </c>
      <c r="BW42" s="1">
        <f>MAX(0,'MWD Depletions'!BW42-'MWD Requested Demand'!$C42)</f>
        <v>0</v>
      </c>
      <c r="BX42" s="172">
        <f>MAX(0,'MWD Depletions'!BX42-'MWD Requested Demand'!$C42)</f>
        <v>0</v>
      </c>
      <c r="BY42" s="174">
        <f>MAX(0,'MWD Depletions'!BY42-'MWD Requested Demand'!$C42)</f>
        <v>0</v>
      </c>
      <c r="BZ42" s="149">
        <f>MAX(0,'MWD Depletions'!BZ42-'MWD Requested Demand'!$C42)</f>
        <v>0</v>
      </c>
      <c r="CA42" s="149">
        <f>MAX(0,'MWD Depletions'!CA42-'MWD Requested Demand'!$C42)</f>
        <v>0</v>
      </c>
      <c r="CB42" s="149">
        <f>MAX(0,'MWD Depletions'!CB42-'MWD Requested Demand'!$C42)</f>
        <v>0</v>
      </c>
      <c r="CC42" s="149">
        <f>MAX(0,'MWD Depletions'!CC42-'MWD Requested Demand'!$C42)</f>
        <v>0</v>
      </c>
      <c r="CD42" s="149">
        <f>MAX(0,'MWD Depletions'!CD42-'MWD Requested Demand'!$C42)</f>
        <v>0</v>
      </c>
      <c r="CE42" s="149">
        <f>MAX(0,'MWD Depletions'!CE42-'MWD Requested Demand'!$C42)</f>
        <v>0</v>
      </c>
      <c r="CF42" s="174">
        <f>MAX(0,'MWD Depletions'!CF42-'MWD Requested Demand'!$C42)</f>
        <v>0</v>
      </c>
      <c r="CG42" s="174">
        <f>MAX(0,'MWD Depletions'!CG42-'MWD Requested Demand'!$C42)</f>
        <v>0</v>
      </c>
      <c r="CH42" s="174">
        <f>MAX(0,'MWD Depletions'!CH42-'MWD Requested Demand'!$C42)</f>
        <v>0</v>
      </c>
      <c r="CI42" s="174">
        <f>MAX(0,'MWD Depletions'!CI42-'MWD Requested Demand'!$C42)</f>
        <v>0</v>
      </c>
      <c r="CJ42" s="174">
        <f>MAX(0,'MWD Depletions'!CJ42-'MWD Requested Demand'!$C42)</f>
        <v>0</v>
      </c>
      <c r="CK42" s="174">
        <f>MAX(0,'MWD Depletions'!CK42-'MWD Requested Demand'!$C42)</f>
        <v>0</v>
      </c>
      <c r="CL42" s="174">
        <f>MAX(0,'MWD Depletions'!CL42-'MWD Requested Demand'!$C42)</f>
        <v>0</v>
      </c>
      <c r="CM42" s="174">
        <f>MAX(0,'MWD Depletions'!CM42-'MWD Requested Demand'!$C42)</f>
        <v>0</v>
      </c>
      <c r="CN42" s="174">
        <f>MAX(0,'MWD Depletions'!CN42-'MWD Requested Demand'!$C42)</f>
        <v>0</v>
      </c>
      <c r="CO42" s="149">
        <f>MAX(0,'MWD Depletions'!CO42-'MWD Requested Demand'!$C42)</f>
        <v>0</v>
      </c>
    </row>
    <row r="43" spans="1:93" ht="14.25" thickBot="1" x14ac:dyDescent="0.3">
      <c r="B43" s="13">
        <v>2047</v>
      </c>
      <c r="C43" s="174">
        <f>MAX(0,'MWD Depletions'!C43-'MWD Requested Demand'!$C43)</f>
        <v>0</v>
      </c>
      <c r="D43" s="174">
        <f>MAX(0,'MWD Depletions'!D43-'MWD Requested Demand'!$C43)</f>
        <v>0</v>
      </c>
      <c r="E43" s="149">
        <f>MAX(0,'MWD Depletions'!E43-'MWD Requested Demand'!$C43)</f>
        <v>0</v>
      </c>
      <c r="F43" s="149">
        <f>MAX(0,'MWD Depletions'!F43-'MWD Requested Demand'!$C43)</f>
        <v>0</v>
      </c>
      <c r="G43" s="149">
        <f>MAX(0,'MWD Depletions'!G43-'MWD Requested Demand'!$C43)</f>
        <v>0</v>
      </c>
      <c r="H43" s="149">
        <f>MAX(0,'MWD Depletions'!H43-'MWD Requested Demand'!$C43)</f>
        <v>0</v>
      </c>
      <c r="I43" s="149">
        <f>MAX(0,'MWD Depletions'!I43-'MWD Requested Demand'!$C43)</f>
        <v>0</v>
      </c>
      <c r="J43" s="149">
        <f>MAX(0,'MWD Depletions'!J43-'MWD Requested Demand'!$C43)</f>
        <v>0</v>
      </c>
      <c r="K43" s="149">
        <f>MAX(0,'MWD Depletions'!K43-'MWD Requested Demand'!$C43)</f>
        <v>0</v>
      </c>
      <c r="L43" s="149">
        <f>MAX(0,'MWD Depletions'!L43-'MWD Requested Demand'!$C43)</f>
        <v>0</v>
      </c>
      <c r="M43" s="188">
        <f>MAX(0,'MWD Depletions'!M43-'MWD Requested Demand'!$C43)</f>
        <v>0</v>
      </c>
      <c r="N43" s="188">
        <f>MAX(0,'MWD Depletions'!N43-'MWD Requested Demand'!$C43)</f>
        <v>0</v>
      </c>
      <c r="O43" s="149">
        <f>MAX(0,'MWD Depletions'!O43-'MWD Requested Demand'!$C43)</f>
        <v>0</v>
      </c>
      <c r="P43" s="149">
        <f>MAX(0,'MWD Depletions'!P43-'MWD Requested Demand'!$C43)</f>
        <v>0</v>
      </c>
      <c r="Q43" s="188">
        <f>MAX(0,'MWD Depletions'!Q43-'MWD Requested Demand'!$C43)</f>
        <v>0</v>
      </c>
      <c r="R43" s="149">
        <f>MAX(0,'MWD Depletions'!R43-'MWD Requested Demand'!$C43)</f>
        <v>0</v>
      </c>
      <c r="S43" s="149">
        <f>MAX(0,'MWD Depletions'!S43-'MWD Requested Demand'!$C43)</f>
        <v>0</v>
      </c>
      <c r="T43" s="149">
        <f>MAX(0,'MWD Depletions'!T43-'MWD Requested Demand'!$C43)</f>
        <v>0</v>
      </c>
      <c r="U43" s="149">
        <f>MAX(0,'MWD Depletions'!U43-'MWD Requested Demand'!$C43)</f>
        <v>0</v>
      </c>
      <c r="V43" s="149">
        <f>MAX(0,'MWD Depletions'!V43-'MWD Requested Demand'!$C43)</f>
        <v>0</v>
      </c>
      <c r="W43" s="149">
        <f>MAX(0,'MWD Depletions'!W43-'MWD Requested Demand'!$C43)</f>
        <v>0</v>
      </c>
      <c r="X43" s="149">
        <f>MAX(0,'MWD Depletions'!X43-'MWD Requested Demand'!$C43)</f>
        <v>0</v>
      </c>
      <c r="Y43" s="149">
        <f>MAX(0,'MWD Depletions'!Y43-'MWD Requested Demand'!$C43)</f>
        <v>0</v>
      </c>
      <c r="Z43" s="188">
        <f>MAX(0,'MWD Depletions'!Z43-'MWD Requested Demand'!$C43)</f>
        <v>0</v>
      </c>
      <c r="AA43" s="188">
        <f>MAX(0,'MWD Depletions'!AA43-'MWD Requested Demand'!$C43)</f>
        <v>0</v>
      </c>
      <c r="AB43" s="149">
        <f>MAX(0,'MWD Depletions'!AB43-'MWD Requested Demand'!$C43)</f>
        <v>0</v>
      </c>
      <c r="AC43" s="149">
        <f>MAX(0,'MWD Depletions'!AC43-'MWD Requested Demand'!$C43)</f>
        <v>0</v>
      </c>
      <c r="AD43" s="149">
        <f>MAX(0,'MWD Depletions'!AD43-'MWD Requested Demand'!$C43)</f>
        <v>0</v>
      </c>
      <c r="AE43" s="149">
        <f>MAX(0,'MWD Depletions'!AE43-'MWD Requested Demand'!$C43)</f>
        <v>0</v>
      </c>
      <c r="AF43" s="149">
        <f>MAX(0,'MWD Depletions'!AF43-'MWD Requested Demand'!$C43)</f>
        <v>0</v>
      </c>
      <c r="AG43" s="149">
        <f>MAX(0,'MWD Depletions'!AG43-'MWD Requested Demand'!$C43)</f>
        <v>0</v>
      </c>
      <c r="AH43" s="149">
        <f>MAX(0,'MWD Depletions'!AH43-'MWD Requested Demand'!$C43)</f>
        <v>0</v>
      </c>
      <c r="AI43" s="1">
        <f>MAX(0,'MWD Depletions'!AI43-'MWD Requested Demand'!$C43)</f>
        <v>0</v>
      </c>
      <c r="AJ43" s="148">
        <f>MAX(0,'MWD Depletions'!AJ43-'MWD Requested Demand'!$C43)</f>
        <v>250000</v>
      </c>
      <c r="AK43" s="148">
        <f>MAX(0,'MWD Depletions'!AK43-'MWD Requested Demand'!$C43)</f>
        <v>250000</v>
      </c>
      <c r="AL43" s="148">
        <f>MAX(0,'MWD Depletions'!AL43-'MWD Requested Demand'!$C43)</f>
        <v>250000</v>
      </c>
      <c r="AM43" s="1">
        <f>MAX(0,'MWD Depletions'!AM43-'MWD Requested Demand'!$C43)</f>
        <v>0</v>
      </c>
      <c r="AN43" s="1">
        <f>MAX(0,'MWD Depletions'!AN43-'MWD Requested Demand'!$C43)</f>
        <v>0</v>
      </c>
      <c r="AO43" s="1">
        <f>MAX(0,'MWD Depletions'!AO43-'MWD Requested Demand'!$C43)</f>
        <v>0</v>
      </c>
      <c r="AP43" s="1">
        <f>MAX(0,'MWD Depletions'!AP43-'MWD Requested Demand'!$C43)</f>
        <v>0</v>
      </c>
      <c r="AQ43" s="1">
        <f>MAX(0,'MWD Depletions'!AQ43-'MWD Requested Demand'!$C43)</f>
        <v>0</v>
      </c>
      <c r="AR43" s="1">
        <f>MAX(0,'MWD Depletions'!AR43-'MWD Requested Demand'!$C43)</f>
        <v>0</v>
      </c>
      <c r="AS43" s="1">
        <f>MAX(0,'MWD Depletions'!AS43-'MWD Requested Demand'!$C43)</f>
        <v>0</v>
      </c>
      <c r="AT43" s="1">
        <f>MAX(0,'MWD Depletions'!AT43-'MWD Requested Demand'!$C43)</f>
        <v>0</v>
      </c>
      <c r="AU43" s="1">
        <f>MAX(0,'MWD Depletions'!AU43-'MWD Requested Demand'!$C43)</f>
        <v>0</v>
      </c>
      <c r="AV43" s="1">
        <f>MAX(0,'MWD Depletions'!AV43-'MWD Requested Demand'!$C43)</f>
        <v>0</v>
      </c>
      <c r="AW43" s="1">
        <f>MAX(0,'MWD Depletions'!AW43-'MWD Requested Demand'!$C43)</f>
        <v>0</v>
      </c>
      <c r="AX43" s="1">
        <f>MAX(0,'MWD Depletions'!AX43-'MWD Requested Demand'!$C43)</f>
        <v>0</v>
      </c>
      <c r="AY43" s="172">
        <f>MAX(0,'MWD Depletions'!AY43-'MWD Requested Demand'!$C43)</f>
        <v>0</v>
      </c>
      <c r="AZ43" s="172">
        <f>MAX(0,'MWD Depletions'!AZ43-'MWD Requested Demand'!$C43)</f>
        <v>0</v>
      </c>
      <c r="BA43" s="172">
        <f>MAX(0,'MWD Depletions'!BA43-'MWD Requested Demand'!$C43)</f>
        <v>0</v>
      </c>
      <c r="BB43" s="174">
        <f>MAX(0,'MWD Depletions'!BB43-'MWD Requested Demand'!$C43)</f>
        <v>0</v>
      </c>
      <c r="BC43" s="174">
        <f>MAX(0,'MWD Depletions'!BC43-'MWD Requested Demand'!$C43)</f>
        <v>0</v>
      </c>
      <c r="BD43" s="174">
        <f>MAX(0,'MWD Depletions'!BD43-'MWD Requested Demand'!$C43)</f>
        <v>0</v>
      </c>
      <c r="BE43" s="149">
        <f>MAX(0,'MWD Depletions'!BE43-'MWD Requested Demand'!$C43)</f>
        <v>0</v>
      </c>
      <c r="BF43" s="149">
        <f>MAX(0,'MWD Depletions'!BF43-'MWD Requested Demand'!$C43)</f>
        <v>0</v>
      </c>
      <c r="BG43" s="149">
        <f>MAX(0,'MWD Depletions'!BG43-'MWD Requested Demand'!$C43)</f>
        <v>0</v>
      </c>
      <c r="BH43" s="149">
        <f>MAX(0,'MWD Depletions'!BH43-'MWD Requested Demand'!$C43)</f>
        <v>0</v>
      </c>
      <c r="BI43" s="149">
        <f>MAX(0,'MWD Depletions'!BI43-'MWD Requested Demand'!$C43)</f>
        <v>0</v>
      </c>
      <c r="BJ43" s="179">
        <f>MAX(0,'MWD Depletions'!BJ43-'MWD Requested Demand'!$C43)</f>
        <v>0</v>
      </c>
      <c r="BK43" s="149">
        <f>MAX(0,'MWD Depletions'!BK43-'MWD Requested Demand'!$C43)</f>
        <v>0</v>
      </c>
      <c r="BL43" s="149">
        <f>MAX(0,'MWD Depletions'!BL43-'MWD Requested Demand'!$C43)</f>
        <v>0</v>
      </c>
      <c r="BM43" s="149">
        <f>MAX(0,'MWD Depletions'!BM43-'MWD Requested Demand'!$C43)</f>
        <v>0</v>
      </c>
      <c r="BN43" s="174">
        <f>MAX(0,'MWD Depletions'!BN43-'MWD Requested Demand'!$C43)</f>
        <v>0</v>
      </c>
      <c r="BO43" s="174">
        <f>MAX(0,'MWD Depletions'!BO43-'MWD Requested Demand'!$C43)</f>
        <v>0</v>
      </c>
      <c r="BP43" s="174">
        <f>MAX(0,'MWD Depletions'!BP43-'MWD Requested Demand'!$C43)</f>
        <v>0</v>
      </c>
      <c r="BQ43" s="174">
        <f>MAX(0,'MWD Depletions'!BQ43-'MWD Requested Demand'!$C43)</f>
        <v>0</v>
      </c>
      <c r="BR43" s="174">
        <f>MAX(0,'MWD Depletions'!BR43-'MWD Requested Demand'!$C43)</f>
        <v>0</v>
      </c>
      <c r="BS43" s="1">
        <f>MAX(0,'MWD Depletions'!BS43-'MWD Requested Demand'!$C43)</f>
        <v>0</v>
      </c>
      <c r="BT43" s="1">
        <f>MAX(0,'MWD Depletions'!BT43-'MWD Requested Demand'!$C43)</f>
        <v>0</v>
      </c>
      <c r="BU43" s="1">
        <f>MAX(0,'MWD Depletions'!BU43-'MWD Requested Demand'!$C43)</f>
        <v>0</v>
      </c>
      <c r="BV43" s="1">
        <f>MAX(0,'MWD Depletions'!BV43-'MWD Requested Demand'!$C43)</f>
        <v>0</v>
      </c>
      <c r="BW43" s="172">
        <f>MAX(0,'MWD Depletions'!BW43-'MWD Requested Demand'!$C43)</f>
        <v>0</v>
      </c>
      <c r="BX43" s="172">
        <f>MAX(0,'MWD Depletions'!BX43-'MWD Requested Demand'!$C43)</f>
        <v>0</v>
      </c>
      <c r="BY43" s="149">
        <f>MAX(0,'MWD Depletions'!BY43-'MWD Requested Demand'!$C43)</f>
        <v>0</v>
      </c>
      <c r="BZ43" s="149">
        <f>MAX(0,'MWD Depletions'!BZ43-'MWD Requested Demand'!$C43)</f>
        <v>0</v>
      </c>
      <c r="CA43" s="149">
        <f>MAX(0,'MWD Depletions'!CA43-'MWD Requested Demand'!$C43)</f>
        <v>0</v>
      </c>
      <c r="CB43" s="149">
        <f>MAX(0,'MWD Depletions'!CB43-'MWD Requested Demand'!$C43)</f>
        <v>0</v>
      </c>
      <c r="CC43" s="149">
        <f>MAX(0,'MWD Depletions'!CC43-'MWD Requested Demand'!$C43)</f>
        <v>0</v>
      </c>
      <c r="CD43" s="149">
        <f>MAX(0,'MWD Depletions'!CD43-'MWD Requested Demand'!$C43)</f>
        <v>0</v>
      </c>
      <c r="CE43" s="149">
        <f>MAX(0,'MWD Depletions'!CE43-'MWD Requested Demand'!$C43)</f>
        <v>0</v>
      </c>
      <c r="CF43" s="174">
        <f>MAX(0,'MWD Depletions'!CF43-'MWD Requested Demand'!$C43)</f>
        <v>0</v>
      </c>
      <c r="CG43" s="174">
        <f>MAX(0,'MWD Depletions'!CG43-'MWD Requested Demand'!$C43)</f>
        <v>0</v>
      </c>
      <c r="CH43" s="174">
        <f>MAX(0,'MWD Depletions'!CH43-'MWD Requested Demand'!$C43)</f>
        <v>0</v>
      </c>
      <c r="CI43" s="174">
        <f>MAX(0,'MWD Depletions'!CI43-'MWD Requested Demand'!$C43)</f>
        <v>0</v>
      </c>
      <c r="CJ43" s="174">
        <f>MAX(0,'MWD Depletions'!CJ43-'MWD Requested Demand'!$C43)</f>
        <v>0</v>
      </c>
      <c r="CK43" s="174">
        <f>MAX(0,'MWD Depletions'!CK43-'MWD Requested Demand'!$C43)</f>
        <v>0</v>
      </c>
      <c r="CL43" s="174">
        <f>MAX(0,'MWD Depletions'!CL43-'MWD Requested Demand'!$C43)</f>
        <v>0</v>
      </c>
      <c r="CM43" s="174">
        <f>MAX(0,'MWD Depletions'!CM43-'MWD Requested Demand'!$C43)</f>
        <v>0</v>
      </c>
      <c r="CN43" s="174">
        <f>MAX(0,'MWD Depletions'!CN43-'MWD Requested Demand'!$C43)</f>
        <v>0</v>
      </c>
      <c r="CO43" s="174">
        <f>MAX(0,'MWD Depletions'!CO43-'MWD Requested Demand'!$C43)</f>
        <v>0</v>
      </c>
    </row>
    <row r="44" spans="1:93" ht="14.25" thickBot="1" x14ac:dyDescent="0.3">
      <c r="B44" s="13">
        <v>2048</v>
      </c>
      <c r="C44" s="174">
        <f>MAX(0,'MWD Depletions'!C44-'MWD Requested Demand'!$C44)</f>
        <v>0</v>
      </c>
      <c r="D44" s="174">
        <f>MAX(0,'MWD Depletions'!D44-'MWD Requested Demand'!$C44)</f>
        <v>0</v>
      </c>
      <c r="E44" s="149">
        <f>MAX(0,'MWD Depletions'!E44-'MWD Requested Demand'!$C44)</f>
        <v>0</v>
      </c>
      <c r="F44" s="149">
        <f>MAX(0,'MWD Depletions'!F44-'MWD Requested Demand'!$C44)</f>
        <v>0</v>
      </c>
      <c r="G44" s="149">
        <f>MAX(0,'MWD Depletions'!G44-'MWD Requested Demand'!$C44)</f>
        <v>0</v>
      </c>
      <c r="H44" s="149">
        <f>MAX(0,'MWD Depletions'!H44-'MWD Requested Demand'!$C44)</f>
        <v>0</v>
      </c>
      <c r="I44" s="149">
        <f>MAX(0,'MWD Depletions'!I44-'MWD Requested Demand'!$C44)</f>
        <v>0</v>
      </c>
      <c r="J44" s="149">
        <f>MAX(0,'MWD Depletions'!J44-'MWD Requested Demand'!$C44)</f>
        <v>0</v>
      </c>
      <c r="K44" s="149">
        <f>MAX(0,'MWD Depletions'!K44-'MWD Requested Demand'!$C44)</f>
        <v>0</v>
      </c>
      <c r="L44" s="188">
        <f>MAX(0,'MWD Depletions'!L44-'MWD Requested Demand'!$C44)</f>
        <v>0</v>
      </c>
      <c r="M44" s="188">
        <f>MAX(0,'MWD Depletions'!M44-'MWD Requested Demand'!$C44)</f>
        <v>0</v>
      </c>
      <c r="N44" s="149">
        <f>MAX(0,'MWD Depletions'!N44-'MWD Requested Demand'!$C44)</f>
        <v>0</v>
      </c>
      <c r="O44" s="149">
        <f>MAX(0,'MWD Depletions'!O44-'MWD Requested Demand'!$C44)</f>
        <v>0</v>
      </c>
      <c r="P44" s="188">
        <f>MAX(0,'MWD Depletions'!P44-'MWD Requested Demand'!$C44)</f>
        <v>0</v>
      </c>
      <c r="Q44" s="149">
        <f>MAX(0,'MWD Depletions'!Q44-'MWD Requested Demand'!$C44)</f>
        <v>0</v>
      </c>
      <c r="R44" s="149">
        <f>MAX(0,'MWD Depletions'!R44-'MWD Requested Demand'!$C44)</f>
        <v>0</v>
      </c>
      <c r="S44" s="149">
        <f>MAX(0,'MWD Depletions'!S44-'MWD Requested Demand'!$C44)</f>
        <v>0</v>
      </c>
      <c r="T44" s="149">
        <f>MAX(0,'MWD Depletions'!T44-'MWD Requested Demand'!$C44)</f>
        <v>0</v>
      </c>
      <c r="U44" s="149">
        <f>MAX(0,'MWD Depletions'!U44-'MWD Requested Demand'!$C44)</f>
        <v>0</v>
      </c>
      <c r="V44" s="149">
        <f>MAX(0,'MWD Depletions'!V44-'MWD Requested Demand'!$C44)</f>
        <v>0</v>
      </c>
      <c r="W44" s="149">
        <f>MAX(0,'MWD Depletions'!W44-'MWD Requested Demand'!$C44)</f>
        <v>0</v>
      </c>
      <c r="X44" s="149">
        <f>MAX(0,'MWD Depletions'!X44-'MWD Requested Demand'!$C44)</f>
        <v>0</v>
      </c>
      <c r="Y44" s="188">
        <f>MAX(0,'MWD Depletions'!Y44-'MWD Requested Demand'!$C44)</f>
        <v>0</v>
      </c>
      <c r="Z44" s="188">
        <f>MAX(0,'MWD Depletions'!Z44-'MWD Requested Demand'!$C44)</f>
        <v>0</v>
      </c>
      <c r="AA44" s="149">
        <f>MAX(0,'MWD Depletions'!AA44-'MWD Requested Demand'!$C44)</f>
        <v>0</v>
      </c>
      <c r="AB44" s="149">
        <f>MAX(0,'MWD Depletions'!AB44-'MWD Requested Demand'!$C44)</f>
        <v>0</v>
      </c>
      <c r="AC44" s="149">
        <f>MAX(0,'MWD Depletions'!AC44-'MWD Requested Demand'!$C44)</f>
        <v>0</v>
      </c>
      <c r="AD44" s="149">
        <f>MAX(0,'MWD Depletions'!AD44-'MWD Requested Demand'!$C44)</f>
        <v>0</v>
      </c>
      <c r="AE44" s="149">
        <f>MAX(0,'MWD Depletions'!AE44-'MWD Requested Demand'!$C44)</f>
        <v>0</v>
      </c>
      <c r="AF44" s="149">
        <f>MAX(0,'MWD Depletions'!AF44-'MWD Requested Demand'!$C44)</f>
        <v>0</v>
      </c>
      <c r="AG44" s="149">
        <f>MAX(0,'MWD Depletions'!AG44-'MWD Requested Demand'!$C44)</f>
        <v>0</v>
      </c>
      <c r="AH44" s="1">
        <f>MAX(0,'MWD Depletions'!AH44-'MWD Requested Demand'!$C44)</f>
        <v>0</v>
      </c>
      <c r="AI44" s="1">
        <f>MAX(0,'MWD Depletions'!AI44-'MWD Requested Demand'!$C44)</f>
        <v>0</v>
      </c>
      <c r="AJ44" s="148">
        <f>MAX(0,'MWD Depletions'!AJ44-'MWD Requested Demand'!$C44)</f>
        <v>250000</v>
      </c>
      <c r="AK44" s="148">
        <f>MAX(0,'MWD Depletions'!AK44-'MWD Requested Demand'!$C44)</f>
        <v>250000</v>
      </c>
      <c r="AL44" s="1">
        <f>MAX(0,'MWD Depletions'!AL44-'MWD Requested Demand'!$C44)</f>
        <v>0</v>
      </c>
      <c r="AM44" s="1">
        <f>MAX(0,'MWD Depletions'!AM44-'MWD Requested Demand'!$C44)</f>
        <v>0</v>
      </c>
      <c r="AN44" s="1">
        <f>MAX(0,'MWD Depletions'!AN44-'MWD Requested Demand'!$C44)</f>
        <v>0</v>
      </c>
      <c r="AO44" s="1">
        <f>MAX(0,'MWD Depletions'!AO44-'MWD Requested Demand'!$C44)</f>
        <v>0</v>
      </c>
      <c r="AP44" s="1">
        <f>MAX(0,'MWD Depletions'!AP44-'MWD Requested Demand'!$C44)</f>
        <v>0</v>
      </c>
      <c r="AQ44" s="1">
        <f>MAX(0,'MWD Depletions'!AQ44-'MWD Requested Demand'!$C44)</f>
        <v>0</v>
      </c>
      <c r="AR44" s="1">
        <f>MAX(0,'MWD Depletions'!AR44-'MWD Requested Demand'!$C44)</f>
        <v>0</v>
      </c>
      <c r="AS44" s="1">
        <f>MAX(0,'MWD Depletions'!AS44-'MWD Requested Demand'!$C44)</f>
        <v>0</v>
      </c>
      <c r="AT44" s="1">
        <f>MAX(0,'MWD Depletions'!AT44-'MWD Requested Demand'!$C44)</f>
        <v>0</v>
      </c>
      <c r="AU44" s="1">
        <f>MAX(0,'MWD Depletions'!AU44-'MWD Requested Demand'!$C44)</f>
        <v>0</v>
      </c>
      <c r="AV44" s="1">
        <f>MAX(0,'MWD Depletions'!AV44-'MWD Requested Demand'!$C44)</f>
        <v>0</v>
      </c>
      <c r="AW44" s="1">
        <f>MAX(0,'MWD Depletions'!AW44-'MWD Requested Demand'!$C44)</f>
        <v>0</v>
      </c>
      <c r="AX44" s="172">
        <f>MAX(0,'MWD Depletions'!AX44-'MWD Requested Demand'!$C44)</f>
        <v>0</v>
      </c>
      <c r="AY44" s="172">
        <f>MAX(0,'MWD Depletions'!AY44-'MWD Requested Demand'!$C44)</f>
        <v>0</v>
      </c>
      <c r="AZ44" s="172">
        <f>MAX(0,'MWD Depletions'!AZ44-'MWD Requested Demand'!$C44)</f>
        <v>0</v>
      </c>
      <c r="BA44" s="174">
        <f>MAX(0,'MWD Depletions'!BA44-'MWD Requested Demand'!$C44)</f>
        <v>0</v>
      </c>
      <c r="BB44" s="174">
        <f>MAX(0,'MWD Depletions'!BB44-'MWD Requested Demand'!$C44)</f>
        <v>0</v>
      </c>
      <c r="BC44" s="174">
        <f>MAX(0,'MWD Depletions'!BC44-'MWD Requested Demand'!$C44)</f>
        <v>0</v>
      </c>
      <c r="BD44" s="149">
        <f>MAX(0,'MWD Depletions'!BD44-'MWD Requested Demand'!$C44)</f>
        <v>0</v>
      </c>
      <c r="BE44" s="149">
        <f>MAX(0,'MWD Depletions'!BE44-'MWD Requested Demand'!$C44)</f>
        <v>0</v>
      </c>
      <c r="BF44" s="149">
        <f>MAX(0,'MWD Depletions'!BF44-'MWD Requested Demand'!$C44)</f>
        <v>0</v>
      </c>
      <c r="BG44" s="149">
        <f>MAX(0,'MWD Depletions'!BG44-'MWD Requested Demand'!$C44)</f>
        <v>0</v>
      </c>
      <c r="BH44" s="149">
        <f>MAX(0,'MWD Depletions'!BH44-'MWD Requested Demand'!$C44)</f>
        <v>0</v>
      </c>
      <c r="BI44" s="179">
        <f>MAX(0,'MWD Depletions'!BI44-'MWD Requested Demand'!$C44)</f>
        <v>0</v>
      </c>
      <c r="BJ44" s="149">
        <f>MAX(0,'MWD Depletions'!BJ44-'MWD Requested Demand'!$C44)</f>
        <v>0</v>
      </c>
      <c r="BK44" s="149">
        <f>MAX(0,'MWD Depletions'!BK44-'MWD Requested Demand'!$C44)</f>
        <v>0</v>
      </c>
      <c r="BL44" s="149">
        <f>MAX(0,'MWD Depletions'!BL44-'MWD Requested Demand'!$C44)</f>
        <v>0</v>
      </c>
      <c r="BM44" s="149">
        <f>MAX(0,'MWD Depletions'!BM44-'MWD Requested Demand'!$C44)</f>
        <v>0</v>
      </c>
      <c r="BN44" s="174">
        <f>MAX(0,'MWD Depletions'!BN44-'MWD Requested Demand'!$C44)</f>
        <v>0</v>
      </c>
      <c r="BO44" s="172">
        <f>MAX(0,'MWD Depletions'!BO44-'MWD Requested Demand'!$C44)</f>
        <v>0</v>
      </c>
      <c r="BP44" s="174">
        <f>MAX(0,'MWD Depletions'!BP44-'MWD Requested Demand'!$C44)</f>
        <v>0</v>
      </c>
      <c r="BQ44" s="174">
        <f>MAX(0,'MWD Depletions'!BQ44-'MWD Requested Demand'!$C44)</f>
        <v>0</v>
      </c>
      <c r="BR44" s="174">
        <f>MAX(0,'MWD Depletions'!BR44-'MWD Requested Demand'!$C44)</f>
        <v>0</v>
      </c>
      <c r="BS44" s="172">
        <f>MAX(0,'MWD Depletions'!BS44-'MWD Requested Demand'!$C44)</f>
        <v>0</v>
      </c>
      <c r="BT44" s="1">
        <f>MAX(0,'MWD Depletions'!BT44-'MWD Requested Demand'!$C44)</f>
        <v>0</v>
      </c>
      <c r="BU44" s="172">
        <f>MAX(0,'MWD Depletions'!BU44-'MWD Requested Demand'!$C44)</f>
        <v>0</v>
      </c>
      <c r="BV44" s="172">
        <f>MAX(0,'MWD Depletions'!BV44-'MWD Requested Demand'!$C44)</f>
        <v>0</v>
      </c>
      <c r="BW44" s="172">
        <f>MAX(0,'MWD Depletions'!BW44-'MWD Requested Demand'!$C44)</f>
        <v>0</v>
      </c>
      <c r="BX44" s="149">
        <f>MAX(0,'MWD Depletions'!BX44-'MWD Requested Demand'!$C44)</f>
        <v>0</v>
      </c>
      <c r="BY44" s="149">
        <f>MAX(0,'MWD Depletions'!BY44-'MWD Requested Demand'!$C44)</f>
        <v>0</v>
      </c>
      <c r="BZ44" s="149">
        <f>MAX(0,'MWD Depletions'!BZ44-'MWD Requested Demand'!$C44)</f>
        <v>0</v>
      </c>
      <c r="CA44" s="149">
        <f>MAX(0,'MWD Depletions'!CA44-'MWD Requested Demand'!$C44)</f>
        <v>0</v>
      </c>
      <c r="CB44" s="149">
        <f>MAX(0,'MWD Depletions'!CB44-'MWD Requested Demand'!$C44)</f>
        <v>0</v>
      </c>
      <c r="CC44" s="149">
        <f>MAX(0,'MWD Depletions'!CC44-'MWD Requested Demand'!$C44)</f>
        <v>0</v>
      </c>
      <c r="CD44" s="149">
        <f>MAX(0,'MWD Depletions'!CD44-'MWD Requested Demand'!$C44)</f>
        <v>0</v>
      </c>
      <c r="CE44" s="149">
        <f>MAX(0,'MWD Depletions'!CE44-'MWD Requested Demand'!$C44)</f>
        <v>0</v>
      </c>
      <c r="CF44" s="174">
        <f>MAX(0,'MWD Depletions'!CF44-'MWD Requested Demand'!$C44)</f>
        <v>0</v>
      </c>
      <c r="CG44" s="174">
        <f>MAX(0,'MWD Depletions'!CG44-'MWD Requested Demand'!$C44)</f>
        <v>0</v>
      </c>
      <c r="CH44" s="174">
        <f>MAX(0,'MWD Depletions'!CH44-'MWD Requested Demand'!$C44)</f>
        <v>0</v>
      </c>
      <c r="CI44" s="174">
        <f>MAX(0,'MWD Depletions'!CI44-'MWD Requested Demand'!$C44)</f>
        <v>0</v>
      </c>
      <c r="CJ44" s="149">
        <f>MAX(0,'MWD Depletions'!CJ44-'MWD Requested Demand'!$C44)</f>
        <v>0</v>
      </c>
      <c r="CK44" s="174">
        <f>MAX(0,'MWD Depletions'!CK44-'MWD Requested Demand'!$C44)</f>
        <v>0</v>
      </c>
      <c r="CL44" s="174">
        <f>MAX(0,'MWD Depletions'!CL44-'MWD Requested Demand'!$C44)</f>
        <v>0</v>
      </c>
      <c r="CM44" s="174">
        <f>MAX(0,'MWD Depletions'!CM44-'MWD Requested Demand'!$C44)</f>
        <v>0</v>
      </c>
      <c r="CN44" s="174">
        <f>MAX(0,'MWD Depletions'!CN44-'MWD Requested Demand'!$C44)</f>
        <v>0</v>
      </c>
      <c r="CO44" s="174">
        <f>MAX(0,'MWD Depletions'!CO44-'MWD Requested Demand'!$C44)</f>
        <v>0</v>
      </c>
    </row>
    <row r="45" spans="1:93" ht="14.25" thickBot="1" x14ac:dyDescent="0.3">
      <c r="B45" s="13">
        <v>2049</v>
      </c>
      <c r="C45" s="174">
        <f>MAX(0,'MWD Depletions'!C45-'MWD Requested Demand'!$C45)</f>
        <v>0</v>
      </c>
      <c r="D45" s="149">
        <f>MAX(0,'MWD Depletions'!D45-'MWD Requested Demand'!$C45)</f>
        <v>0</v>
      </c>
      <c r="E45" s="149">
        <f>MAX(0,'MWD Depletions'!E45-'MWD Requested Demand'!$C45)</f>
        <v>0</v>
      </c>
      <c r="F45" s="149">
        <f>MAX(0,'MWD Depletions'!F45-'MWD Requested Demand'!$C45)</f>
        <v>0</v>
      </c>
      <c r="G45" s="149">
        <f>MAX(0,'MWD Depletions'!G45-'MWD Requested Demand'!$C45)</f>
        <v>0</v>
      </c>
      <c r="H45" s="149">
        <f>MAX(0,'MWD Depletions'!H45-'MWD Requested Demand'!$C45)</f>
        <v>0</v>
      </c>
      <c r="I45" s="149">
        <f>MAX(0,'MWD Depletions'!I45-'MWD Requested Demand'!$C45)</f>
        <v>0</v>
      </c>
      <c r="J45" s="149">
        <f>MAX(0,'MWD Depletions'!J45-'MWD Requested Demand'!$C45)</f>
        <v>0</v>
      </c>
      <c r="K45" s="188">
        <f>MAX(0,'MWD Depletions'!K45-'MWD Requested Demand'!$C45)</f>
        <v>0</v>
      </c>
      <c r="L45" s="188">
        <f>MAX(0,'MWD Depletions'!L45-'MWD Requested Demand'!$C45)</f>
        <v>0</v>
      </c>
      <c r="M45" s="149">
        <f>MAX(0,'MWD Depletions'!M45-'MWD Requested Demand'!$C45)</f>
        <v>0</v>
      </c>
      <c r="N45" s="149">
        <f>MAX(0,'MWD Depletions'!N45-'MWD Requested Demand'!$C45)</f>
        <v>0</v>
      </c>
      <c r="O45" s="188">
        <f>MAX(0,'MWD Depletions'!O45-'MWD Requested Demand'!$C45)</f>
        <v>0</v>
      </c>
      <c r="P45" s="149">
        <f>MAX(0,'MWD Depletions'!P45-'MWD Requested Demand'!$C45)</f>
        <v>0</v>
      </c>
      <c r="Q45" s="149">
        <f>MAX(0,'MWD Depletions'!Q45-'MWD Requested Demand'!$C45)</f>
        <v>0</v>
      </c>
      <c r="R45" s="149">
        <f>MAX(0,'MWD Depletions'!R45-'MWD Requested Demand'!$C45)</f>
        <v>0</v>
      </c>
      <c r="S45" s="149">
        <f>MAX(0,'MWD Depletions'!S45-'MWD Requested Demand'!$C45)</f>
        <v>0</v>
      </c>
      <c r="T45" s="149">
        <f>MAX(0,'MWD Depletions'!T45-'MWD Requested Demand'!$C45)</f>
        <v>0</v>
      </c>
      <c r="U45" s="149">
        <f>MAX(0,'MWD Depletions'!U45-'MWD Requested Demand'!$C45)</f>
        <v>0</v>
      </c>
      <c r="V45" s="149">
        <f>MAX(0,'MWD Depletions'!V45-'MWD Requested Demand'!$C45)</f>
        <v>0</v>
      </c>
      <c r="W45" s="149">
        <f>MAX(0,'MWD Depletions'!W45-'MWD Requested Demand'!$C45)</f>
        <v>0</v>
      </c>
      <c r="X45" s="188">
        <f>MAX(0,'MWD Depletions'!X45-'MWD Requested Demand'!$C45)</f>
        <v>0</v>
      </c>
      <c r="Y45" s="188">
        <f>MAX(0,'MWD Depletions'!Y45-'MWD Requested Demand'!$C45)</f>
        <v>0</v>
      </c>
      <c r="Z45" s="149">
        <f>MAX(0,'MWD Depletions'!Z45-'MWD Requested Demand'!$C45)</f>
        <v>0</v>
      </c>
      <c r="AA45" s="149">
        <f>MAX(0,'MWD Depletions'!AA45-'MWD Requested Demand'!$C45)</f>
        <v>0</v>
      </c>
      <c r="AB45" s="149">
        <f>MAX(0,'MWD Depletions'!AB45-'MWD Requested Demand'!$C45)</f>
        <v>0</v>
      </c>
      <c r="AC45" s="149">
        <f>MAX(0,'MWD Depletions'!AC45-'MWD Requested Demand'!$C45)</f>
        <v>0</v>
      </c>
      <c r="AD45" s="149">
        <f>MAX(0,'MWD Depletions'!AD45-'MWD Requested Demand'!$C45)</f>
        <v>0</v>
      </c>
      <c r="AE45" s="149">
        <f>MAX(0,'MWD Depletions'!AE45-'MWD Requested Demand'!$C45)</f>
        <v>0</v>
      </c>
      <c r="AF45" s="149">
        <f>MAX(0,'MWD Depletions'!AF45-'MWD Requested Demand'!$C45)</f>
        <v>0</v>
      </c>
      <c r="AG45" s="1">
        <f>MAX(0,'MWD Depletions'!AG45-'MWD Requested Demand'!$C45)</f>
        <v>0</v>
      </c>
      <c r="AH45" s="1">
        <f>MAX(0,'MWD Depletions'!AH45-'MWD Requested Demand'!$C45)</f>
        <v>0</v>
      </c>
      <c r="AI45" s="148">
        <f>MAX(0,'MWD Depletions'!AI45-'MWD Requested Demand'!$C45)</f>
        <v>250000</v>
      </c>
      <c r="AJ45" s="1">
        <f>MAX(0,'MWD Depletions'!AJ45-'MWD Requested Demand'!$C45)</f>
        <v>0</v>
      </c>
      <c r="AK45" s="1">
        <f>MAX(0,'MWD Depletions'!AK45-'MWD Requested Demand'!$C45)</f>
        <v>0</v>
      </c>
      <c r="AL45" s="1">
        <f>MAX(0,'MWD Depletions'!AL45-'MWD Requested Demand'!$C45)</f>
        <v>0</v>
      </c>
      <c r="AM45" s="1">
        <f>MAX(0,'MWD Depletions'!AM45-'MWD Requested Demand'!$C45)</f>
        <v>0</v>
      </c>
      <c r="AN45" s="1">
        <f>MAX(0,'MWD Depletions'!AN45-'MWD Requested Demand'!$C45)</f>
        <v>0</v>
      </c>
      <c r="AO45" s="1">
        <f>MAX(0,'MWD Depletions'!AO45-'MWD Requested Demand'!$C45)</f>
        <v>0</v>
      </c>
      <c r="AP45" s="1">
        <f>MAX(0,'MWD Depletions'!AP45-'MWD Requested Demand'!$C45)</f>
        <v>0</v>
      </c>
      <c r="AQ45" s="1">
        <f>MAX(0,'MWD Depletions'!AQ45-'MWD Requested Demand'!$C45)</f>
        <v>0</v>
      </c>
      <c r="AR45" s="1">
        <f>MAX(0,'MWD Depletions'!AR45-'MWD Requested Demand'!$C45)</f>
        <v>0</v>
      </c>
      <c r="AS45" s="1">
        <f>MAX(0,'MWD Depletions'!AS45-'MWD Requested Demand'!$C45)</f>
        <v>0</v>
      </c>
      <c r="AT45" s="1">
        <f>MAX(0,'MWD Depletions'!AT45-'MWD Requested Demand'!$C45)</f>
        <v>0</v>
      </c>
      <c r="AU45" s="1">
        <f>MAX(0,'MWD Depletions'!AU45-'MWD Requested Demand'!$C45)</f>
        <v>0</v>
      </c>
      <c r="AV45" s="1">
        <f>MAX(0,'MWD Depletions'!AV45-'MWD Requested Demand'!$C45)</f>
        <v>0</v>
      </c>
      <c r="AW45" s="172">
        <f>MAX(0,'MWD Depletions'!AW45-'MWD Requested Demand'!$C45)</f>
        <v>0</v>
      </c>
      <c r="AX45" s="172">
        <f>MAX(0,'MWD Depletions'!AX45-'MWD Requested Demand'!$C45)</f>
        <v>0</v>
      </c>
      <c r="AY45" s="172">
        <f>MAX(0,'MWD Depletions'!AY45-'MWD Requested Demand'!$C45)</f>
        <v>0</v>
      </c>
      <c r="AZ45" s="174">
        <f>MAX(0,'MWD Depletions'!AZ45-'MWD Requested Demand'!$C45)</f>
        <v>0</v>
      </c>
      <c r="BA45" s="174">
        <f>MAX(0,'MWD Depletions'!BA45-'MWD Requested Demand'!$C45)</f>
        <v>0</v>
      </c>
      <c r="BB45" s="174">
        <f>MAX(0,'MWD Depletions'!BB45-'MWD Requested Demand'!$C45)</f>
        <v>0</v>
      </c>
      <c r="BC45" s="149">
        <f>MAX(0,'MWD Depletions'!BC45-'MWD Requested Demand'!$C45)</f>
        <v>0</v>
      </c>
      <c r="BD45" s="149">
        <f>MAX(0,'MWD Depletions'!BD45-'MWD Requested Demand'!$C45)</f>
        <v>0</v>
      </c>
      <c r="BE45" s="149">
        <f>MAX(0,'MWD Depletions'!BE45-'MWD Requested Demand'!$C45)</f>
        <v>0</v>
      </c>
      <c r="BF45" s="149">
        <f>MAX(0,'MWD Depletions'!BF45-'MWD Requested Demand'!$C45)</f>
        <v>0</v>
      </c>
      <c r="BG45" s="149">
        <f>MAX(0,'MWD Depletions'!BG45-'MWD Requested Demand'!$C45)</f>
        <v>0</v>
      </c>
      <c r="BH45" s="179">
        <f>MAX(0,'MWD Depletions'!BH45-'MWD Requested Demand'!$C45)</f>
        <v>0</v>
      </c>
      <c r="BI45" s="149">
        <f>MAX(0,'MWD Depletions'!BI45-'MWD Requested Demand'!$C45)</f>
        <v>0</v>
      </c>
      <c r="BJ45" s="149">
        <f>MAX(0,'MWD Depletions'!BJ45-'MWD Requested Demand'!$C45)</f>
        <v>0</v>
      </c>
      <c r="BK45" s="149">
        <f>MAX(0,'MWD Depletions'!BK45-'MWD Requested Demand'!$C45)</f>
        <v>0</v>
      </c>
      <c r="BL45" s="149">
        <f>MAX(0,'MWD Depletions'!BL45-'MWD Requested Demand'!$C45)</f>
        <v>0</v>
      </c>
      <c r="BM45" s="149">
        <f>MAX(0,'MWD Depletions'!BM45-'MWD Requested Demand'!$C45)</f>
        <v>0</v>
      </c>
      <c r="BN45" s="172">
        <f>MAX(0,'MWD Depletions'!BN45-'MWD Requested Demand'!$C45)</f>
        <v>0</v>
      </c>
      <c r="BO45" s="174">
        <f>MAX(0,'MWD Depletions'!BO45-'MWD Requested Demand'!$C45)</f>
        <v>0</v>
      </c>
      <c r="BP45" s="174">
        <f>MAX(0,'MWD Depletions'!BP45-'MWD Requested Demand'!$C45)</f>
        <v>0</v>
      </c>
      <c r="BQ45" s="174">
        <f>MAX(0,'MWD Depletions'!BQ45-'MWD Requested Demand'!$C45)</f>
        <v>0</v>
      </c>
      <c r="BR45" s="174">
        <f>MAX(0,'MWD Depletions'!BR45-'MWD Requested Demand'!$C45)</f>
        <v>0</v>
      </c>
      <c r="BS45" s="1">
        <f>MAX(0,'MWD Depletions'!BS45-'MWD Requested Demand'!$C45)</f>
        <v>0</v>
      </c>
      <c r="BT45" s="1">
        <f>MAX(0,'MWD Depletions'!BT45-'MWD Requested Demand'!$C45)</f>
        <v>0</v>
      </c>
      <c r="BU45" s="172">
        <f>MAX(0,'MWD Depletions'!BU45-'MWD Requested Demand'!$C45)</f>
        <v>0</v>
      </c>
      <c r="BV45" s="172">
        <f>MAX(0,'MWD Depletions'!BV45-'MWD Requested Demand'!$C45)</f>
        <v>0</v>
      </c>
      <c r="BW45" s="149">
        <f>MAX(0,'MWD Depletions'!BW45-'MWD Requested Demand'!$C45)</f>
        <v>0</v>
      </c>
      <c r="BX45" s="149">
        <f>MAX(0,'MWD Depletions'!BX45-'MWD Requested Demand'!$C45)</f>
        <v>0</v>
      </c>
      <c r="BY45" s="149">
        <f>MAX(0,'MWD Depletions'!BY45-'MWD Requested Demand'!$C45)</f>
        <v>0</v>
      </c>
      <c r="BZ45" s="149">
        <f>MAX(0,'MWD Depletions'!BZ45-'MWD Requested Demand'!$C45)</f>
        <v>0</v>
      </c>
      <c r="CA45" s="149">
        <f>MAX(0,'MWD Depletions'!CA45-'MWD Requested Demand'!$C45)</f>
        <v>0</v>
      </c>
      <c r="CB45" s="149">
        <f>MAX(0,'MWD Depletions'!CB45-'MWD Requested Demand'!$C45)</f>
        <v>0</v>
      </c>
      <c r="CC45" s="149">
        <f>MAX(0,'MWD Depletions'!CC45-'MWD Requested Demand'!$C45)</f>
        <v>0</v>
      </c>
      <c r="CD45" s="149">
        <f>MAX(0,'MWD Depletions'!CD45-'MWD Requested Demand'!$C45)</f>
        <v>0</v>
      </c>
      <c r="CE45" s="149">
        <f>MAX(0,'MWD Depletions'!CE45-'MWD Requested Demand'!$C45)</f>
        <v>0</v>
      </c>
      <c r="CF45" s="174">
        <f>MAX(0,'MWD Depletions'!CF45-'MWD Requested Demand'!$C45)</f>
        <v>0</v>
      </c>
      <c r="CG45" s="174">
        <f>MAX(0,'MWD Depletions'!CG45-'MWD Requested Demand'!$C45)</f>
        <v>0</v>
      </c>
      <c r="CH45" s="149">
        <f>MAX(0,'MWD Depletions'!CH45-'MWD Requested Demand'!$C45)</f>
        <v>0</v>
      </c>
      <c r="CI45" s="149">
        <f>MAX(0,'MWD Depletions'!CI45-'MWD Requested Demand'!$C45)</f>
        <v>0</v>
      </c>
      <c r="CJ45" s="174">
        <f>MAX(0,'MWD Depletions'!CJ45-'MWD Requested Demand'!$C45)</f>
        <v>0</v>
      </c>
      <c r="CK45" s="174">
        <f>MAX(0,'MWD Depletions'!CK45-'MWD Requested Demand'!$C45)</f>
        <v>0</v>
      </c>
      <c r="CL45" s="174">
        <f>MAX(0,'MWD Depletions'!CL45-'MWD Requested Demand'!$C45)</f>
        <v>0</v>
      </c>
      <c r="CM45" s="149">
        <f>MAX(0,'MWD Depletions'!CM45-'MWD Requested Demand'!$C45)</f>
        <v>0</v>
      </c>
      <c r="CN45" s="174">
        <f>MAX(0,'MWD Depletions'!CN45-'MWD Requested Demand'!$C45)</f>
        <v>0</v>
      </c>
      <c r="CO45" s="174">
        <f>MAX(0,'MWD Depletions'!CO45-'MWD Requested Demand'!$C45)</f>
        <v>0</v>
      </c>
    </row>
    <row r="46" spans="1:93" x14ac:dyDescent="0.25">
      <c r="B46" s="13">
        <v>2050</v>
      </c>
      <c r="C46" s="149">
        <f>MAX(0,'MWD Depletions'!C46-'MWD Requested Demand'!$C46)</f>
        <v>0</v>
      </c>
      <c r="D46" s="149">
        <f>MAX(0,'MWD Depletions'!D46-'MWD Requested Demand'!$C46)</f>
        <v>0</v>
      </c>
      <c r="E46" s="149">
        <f>MAX(0,'MWD Depletions'!E46-'MWD Requested Demand'!$C46)</f>
        <v>0</v>
      </c>
      <c r="F46" s="149">
        <f>MAX(0,'MWD Depletions'!F46-'MWD Requested Demand'!$C46)</f>
        <v>0</v>
      </c>
      <c r="G46" s="149">
        <f>MAX(0,'MWD Depletions'!G46-'MWD Requested Demand'!$C46)</f>
        <v>0</v>
      </c>
      <c r="H46" s="149">
        <f>MAX(0,'MWD Depletions'!H46-'MWD Requested Demand'!$C46)</f>
        <v>0</v>
      </c>
      <c r="I46" s="149">
        <f>MAX(0,'MWD Depletions'!I46-'MWD Requested Demand'!$C46)</f>
        <v>0</v>
      </c>
      <c r="J46" s="188">
        <f>MAX(0,'MWD Depletions'!J46-'MWD Requested Demand'!$C46)</f>
        <v>0</v>
      </c>
      <c r="K46" s="188">
        <f>MAX(0,'MWD Depletions'!K46-'MWD Requested Demand'!$C46)</f>
        <v>0</v>
      </c>
      <c r="L46" s="149">
        <f>MAX(0,'MWD Depletions'!L46-'MWD Requested Demand'!$C46)</f>
        <v>0</v>
      </c>
      <c r="M46" s="149">
        <f>MAX(0,'MWD Depletions'!M46-'MWD Requested Demand'!$C46)</f>
        <v>0</v>
      </c>
      <c r="N46" s="188">
        <f>MAX(0,'MWD Depletions'!N46-'MWD Requested Demand'!$C46)</f>
        <v>0</v>
      </c>
      <c r="O46" s="149">
        <f>MAX(0,'MWD Depletions'!O46-'MWD Requested Demand'!$C46)</f>
        <v>0</v>
      </c>
      <c r="P46" s="188">
        <f>MAX(0,'MWD Depletions'!P46-'MWD Requested Demand'!$C46)</f>
        <v>0</v>
      </c>
      <c r="Q46" s="149">
        <f>MAX(0,'MWD Depletions'!Q46-'MWD Requested Demand'!$C46)</f>
        <v>0</v>
      </c>
      <c r="R46" s="149">
        <f>MAX(0,'MWD Depletions'!R46-'MWD Requested Demand'!$C46)</f>
        <v>0</v>
      </c>
      <c r="S46" s="149">
        <f>MAX(0,'MWD Depletions'!S46-'MWD Requested Demand'!$C46)</f>
        <v>0</v>
      </c>
      <c r="T46" s="149">
        <f>MAX(0,'MWD Depletions'!T46-'MWD Requested Demand'!$C46)</f>
        <v>0</v>
      </c>
      <c r="U46" s="149">
        <f>MAX(0,'MWD Depletions'!U46-'MWD Requested Demand'!$C46)</f>
        <v>0</v>
      </c>
      <c r="V46" s="149">
        <f>MAX(0,'MWD Depletions'!V46-'MWD Requested Demand'!$C46)</f>
        <v>0</v>
      </c>
      <c r="W46" s="188">
        <f>MAX(0,'MWD Depletions'!W46-'MWD Requested Demand'!$C46)</f>
        <v>0</v>
      </c>
      <c r="X46" s="188">
        <f>MAX(0,'MWD Depletions'!X46-'MWD Requested Demand'!$C46)</f>
        <v>0</v>
      </c>
      <c r="Y46" s="149">
        <f>MAX(0,'MWD Depletions'!Y46-'MWD Requested Demand'!$C46)</f>
        <v>0</v>
      </c>
      <c r="Z46" s="149">
        <f>MAX(0,'MWD Depletions'!Z46-'MWD Requested Demand'!$C46)</f>
        <v>0</v>
      </c>
      <c r="AA46" s="149">
        <f>MAX(0,'MWD Depletions'!AA46-'MWD Requested Demand'!$C46)</f>
        <v>0</v>
      </c>
      <c r="AB46" s="149">
        <f>MAX(0,'MWD Depletions'!AB46-'MWD Requested Demand'!$C46)</f>
        <v>0</v>
      </c>
      <c r="AC46" s="149">
        <f>MAX(0,'MWD Depletions'!AC46-'MWD Requested Demand'!$C46)</f>
        <v>0</v>
      </c>
      <c r="AD46" s="149">
        <f>MAX(0,'MWD Depletions'!AD46-'MWD Requested Demand'!$C46)</f>
        <v>0</v>
      </c>
      <c r="AE46" s="149">
        <f>MAX(0,'MWD Depletions'!AE46-'MWD Requested Demand'!$C46)</f>
        <v>0</v>
      </c>
      <c r="AF46" s="1">
        <f>MAX(0,'MWD Depletions'!AF46-'MWD Requested Demand'!$C46)</f>
        <v>0</v>
      </c>
      <c r="AG46" s="1">
        <f>MAX(0,'MWD Depletions'!AG46-'MWD Requested Demand'!$C46)</f>
        <v>0</v>
      </c>
      <c r="AH46" s="148">
        <f>MAX(0,'MWD Depletions'!AH46-'MWD Requested Demand'!$C46)</f>
        <v>250000</v>
      </c>
      <c r="AI46" s="1">
        <f>MAX(0,'MWD Depletions'!AI46-'MWD Requested Demand'!$C46)</f>
        <v>0</v>
      </c>
      <c r="AJ46" s="1">
        <f>MAX(0,'MWD Depletions'!AJ46-'MWD Requested Demand'!$C46)</f>
        <v>0</v>
      </c>
      <c r="AK46" s="1">
        <f>MAX(0,'MWD Depletions'!AK46-'MWD Requested Demand'!$C46)</f>
        <v>0</v>
      </c>
      <c r="AL46" s="1">
        <f>MAX(0,'MWD Depletions'!AL46-'MWD Requested Demand'!$C46)</f>
        <v>0</v>
      </c>
      <c r="AM46" s="1">
        <f>MAX(0,'MWD Depletions'!AM46-'MWD Requested Demand'!$C46)</f>
        <v>0</v>
      </c>
      <c r="AN46" s="1">
        <f>MAX(0,'MWD Depletions'!AN46-'MWD Requested Demand'!$C46)</f>
        <v>0</v>
      </c>
      <c r="AO46" s="1">
        <f>MAX(0,'MWD Depletions'!AO46-'MWD Requested Demand'!$C46)</f>
        <v>0</v>
      </c>
      <c r="AP46" s="1">
        <f>MAX(0,'MWD Depletions'!AP46-'MWD Requested Demand'!$C46)</f>
        <v>0</v>
      </c>
      <c r="AQ46" s="1">
        <f>MAX(0,'MWD Depletions'!AQ46-'MWD Requested Demand'!$C46)</f>
        <v>0</v>
      </c>
      <c r="AR46" s="172">
        <f>MAX(0,'MWD Depletions'!AR46-'MWD Requested Demand'!$C46)</f>
        <v>0</v>
      </c>
      <c r="AS46" s="1">
        <f>MAX(0,'MWD Depletions'!AS46-'MWD Requested Demand'!$C46)</f>
        <v>0</v>
      </c>
      <c r="AT46" s="1">
        <f>MAX(0,'MWD Depletions'!AT46-'MWD Requested Demand'!$C46)</f>
        <v>0</v>
      </c>
      <c r="AU46" s="1">
        <f>MAX(0,'MWD Depletions'!AU46-'MWD Requested Demand'!$C46)</f>
        <v>0</v>
      </c>
      <c r="AV46" s="172">
        <f>MAX(0,'MWD Depletions'!AV46-'MWD Requested Demand'!$C46)</f>
        <v>0</v>
      </c>
      <c r="AW46" s="172">
        <f>MAX(0,'MWD Depletions'!AW46-'MWD Requested Demand'!$C46)</f>
        <v>0</v>
      </c>
      <c r="AX46" s="172">
        <f>MAX(0,'MWD Depletions'!AX46-'MWD Requested Demand'!$C46)</f>
        <v>0</v>
      </c>
      <c r="AY46" s="174">
        <f>MAX(0,'MWD Depletions'!AY46-'MWD Requested Demand'!$C46)</f>
        <v>0</v>
      </c>
      <c r="AZ46" s="174">
        <f>MAX(0,'MWD Depletions'!AZ46-'MWD Requested Demand'!$C46)</f>
        <v>0</v>
      </c>
      <c r="BA46" s="174">
        <f>MAX(0,'MWD Depletions'!BA46-'MWD Requested Demand'!$C46)</f>
        <v>0</v>
      </c>
      <c r="BB46" s="149">
        <f>MAX(0,'MWD Depletions'!BB46-'MWD Requested Demand'!$C46)</f>
        <v>0</v>
      </c>
      <c r="BC46" s="149">
        <f>MAX(0,'MWD Depletions'!BC46-'MWD Requested Demand'!$C46)</f>
        <v>0</v>
      </c>
      <c r="BD46" s="149">
        <f>MAX(0,'MWD Depletions'!BD46-'MWD Requested Demand'!$C46)</f>
        <v>0</v>
      </c>
      <c r="BE46" s="149">
        <f>MAX(0,'MWD Depletions'!BE46-'MWD Requested Demand'!$C46)</f>
        <v>0</v>
      </c>
      <c r="BF46" s="149">
        <f>MAX(0,'MWD Depletions'!BF46-'MWD Requested Demand'!$C46)</f>
        <v>0</v>
      </c>
      <c r="BG46" s="179">
        <f>MAX(0,'MWD Depletions'!BG46-'MWD Requested Demand'!$C46)</f>
        <v>0</v>
      </c>
      <c r="BH46" s="149">
        <f>MAX(0,'MWD Depletions'!BH46-'MWD Requested Demand'!$C46)</f>
        <v>0</v>
      </c>
      <c r="BI46" s="149">
        <f>MAX(0,'MWD Depletions'!BI46-'MWD Requested Demand'!$C46)</f>
        <v>0</v>
      </c>
      <c r="BJ46" s="149">
        <f>MAX(0,'MWD Depletions'!BJ46-'MWD Requested Demand'!$C46)</f>
        <v>0</v>
      </c>
      <c r="BK46" s="149">
        <f>MAX(0,'MWD Depletions'!BK46-'MWD Requested Demand'!$C46)</f>
        <v>0</v>
      </c>
      <c r="BL46" s="149">
        <f>MAX(0,'MWD Depletions'!BL46-'MWD Requested Demand'!$C46)</f>
        <v>0</v>
      </c>
      <c r="BM46" s="174">
        <f>MAX(0,'MWD Depletions'!BM46-'MWD Requested Demand'!$C46)</f>
        <v>0</v>
      </c>
      <c r="BN46" s="174">
        <f>MAX(0,'MWD Depletions'!BN46-'MWD Requested Demand'!$C46)</f>
        <v>0</v>
      </c>
      <c r="BO46" s="174">
        <f>MAX(0,'MWD Depletions'!BO46-'MWD Requested Demand'!$C46)</f>
        <v>0</v>
      </c>
      <c r="BP46" s="174">
        <f>MAX(0,'MWD Depletions'!BP46-'MWD Requested Demand'!$C46)</f>
        <v>0</v>
      </c>
      <c r="BQ46" s="174">
        <f>MAX(0,'MWD Depletions'!BQ46-'MWD Requested Demand'!$C46)</f>
        <v>0</v>
      </c>
      <c r="BR46" s="172">
        <f>MAX(0,'MWD Depletions'!BR46-'MWD Requested Demand'!$C46)</f>
        <v>0</v>
      </c>
      <c r="BS46" s="1">
        <f>MAX(0,'MWD Depletions'!BS46-'MWD Requested Demand'!$C46)</f>
        <v>0</v>
      </c>
      <c r="BT46" s="172">
        <f>MAX(0,'MWD Depletions'!BT46-'MWD Requested Demand'!$C46)</f>
        <v>0</v>
      </c>
      <c r="BU46" s="172">
        <f>MAX(0,'MWD Depletions'!BU46-'MWD Requested Demand'!$C46)</f>
        <v>0</v>
      </c>
      <c r="BV46" s="149">
        <f>MAX(0,'MWD Depletions'!BV46-'MWD Requested Demand'!$C46)</f>
        <v>0</v>
      </c>
      <c r="BW46" s="149">
        <f>MAX(0,'MWD Depletions'!BW46-'MWD Requested Demand'!$C46)</f>
        <v>0</v>
      </c>
      <c r="BX46" s="149">
        <f>MAX(0,'MWD Depletions'!BX46-'MWD Requested Demand'!$C46)</f>
        <v>0</v>
      </c>
      <c r="BY46" s="149">
        <f>MAX(0,'MWD Depletions'!BY46-'MWD Requested Demand'!$C46)</f>
        <v>0</v>
      </c>
      <c r="BZ46" s="149">
        <f>MAX(0,'MWD Depletions'!BZ46-'MWD Requested Demand'!$C46)</f>
        <v>0</v>
      </c>
      <c r="CA46" s="149">
        <f>MAX(0,'MWD Depletions'!CA46-'MWD Requested Demand'!$C46)</f>
        <v>0</v>
      </c>
      <c r="CB46" s="149">
        <f>MAX(0,'MWD Depletions'!CB46-'MWD Requested Demand'!$C46)</f>
        <v>0</v>
      </c>
      <c r="CC46" s="149">
        <f>MAX(0,'MWD Depletions'!CC46-'MWD Requested Demand'!$C46)</f>
        <v>0</v>
      </c>
      <c r="CD46" s="149">
        <f>MAX(0,'MWD Depletions'!CD46-'MWD Requested Demand'!$C46)</f>
        <v>0</v>
      </c>
      <c r="CE46" s="149">
        <f>MAX(0,'MWD Depletions'!CE46-'MWD Requested Demand'!$C46)</f>
        <v>0</v>
      </c>
      <c r="CF46" s="174">
        <f>MAX(0,'MWD Depletions'!CF46-'MWD Requested Demand'!$C46)</f>
        <v>0</v>
      </c>
      <c r="CG46" s="174">
        <f>MAX(0,'MWD Depletions'!CG46-'MWD Requested Demand'!$C46)</f>
        <v>0</v>
      </c>
      <c r="CH46" s="149">
        <f>MAX(0,'MWD Depletions'!CH46-'MWD Requested Demand'!$C46)</f>
        <v>0</v>
      </c>
      <c r="CI46" s="174">
        <f>MAX(0,'MWD Depletions'!CI46-'MWD Requested Demand'!$C46)</f>
        <v>0</v>
      </c>
      <c r="CJ46" s="174">
        <f>MAX(0,'MWD Depletions'!CJ46-'MWD Requested Demand'!$C46)</f>
        <v>0</v>
      </c>
      <c r="CK46" s="174">
        <f>MAX(0,'MWD Depletions'!CK46-'MWD Requested Demand'!$C46)</f>
        <v>0</v>
      </c>
      <c r="CL46" s="149">
        <f>MAX(0,'MWD Depletions'!CL46-'MWD Requested Demand'!$C46)</f>
        <v>0</v>
      </c>
      <c r="CM46" s="149">
        <f>MAX(0,'MWD Depletions'!CM46-'MWD Requested Demand'!$C46)</f>
        <v>0</v>
      </c>
      <c r="CN46" s="174">
        <f>MAX(0,'MWD Depletions'!CN46-'MWD Requested Demand'!$C46)</f>
        <v>0</v>
      </c>
      <c r="CO46" s="149">
        <f>MAX(0,'MWD Depletions'!CO46-'MWD Requested Demand'!$C46)</f>
        <v>0</v>
      </c>
    </row>
    <row r="47" spans="1:93" x14ac:dyDescent="0.25"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</row>
    <row r="48" spans="1:93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</row>
    <row r="49" spans="3:93" x14ac:dyDescent="0.25"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</row>
    <row r="50" spans="3:93" x14ac:dyDescent="0.25"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</row>
    <row r="51" spans="3:93" x14ac:dyDescent="0.25"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48"/>
  <sheetViews>
    <sheetView workbookViewId="0">
      <pane xSplit="2" ySplit="10" topLeftCell="C11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25"/>
  <cols>
    <col min="1" max="1" width="2.69921875" style="1" customWidth="1"/>
    <col min="2" max="93" width="10.69921875" style="1" customWidth="1"/>
    <col min="94" max="94" width="2.69921875" style="1" customWidth="1"/>
    <col min="95" max="95" width="10.69921875" style="1" customWidth="1"/>
    <col min="96" max="16384" width="8.796875" style="1"/>
  </cols>
  <sheetData>
    <row r="1" spans="1:97" ht="17.25" thickBot="1" x14ac:dyDescent="0.35">
      <c r="A1" s="20" t="s">
        <v>127</v>
      </c>
      <c r="B1" s="27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131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1"/>
      <c r="CK1" s="21"/>
      <c r="CL1" s="21"/>
      <c r="CM1" s="21"/>
      <c r="CN1" s="21"/>
      <c r="CO1" s="21"/>
      <c r="CP1" s="21"/>
      <c r="CQ1" s="27"/>
    </row>
    <row r="2" spans="1:97" x14ac:dyDescent="0.25">
      <c r="A2" s="82"/>
      <c r="B2" s="11"/>
      <c r="C2" s="11" t="s">
        <v>137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1" t="s">
        <v>225</v>
      </c>
      <c r="O2" s="150" t="s">
        <v>224</v>
      </c>
      <c r="P2" s="112" t="s">
        <v>169</v>
      </c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Q2" s="11"/>
    </row>
    <row r="3" spans="1:97" x14ac:dyDescent="0.25">
      <c r="A3" s="11"/>
      <c r="B3" s="11"/>
      <c r="C3" s="11" t="s">
        <v>138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3" t="s">
        <v>164</v>
      </c>
      <c r="O3" s="151" t="s">
        <v>165</v>
      </c>
      <c r="P3" s="137" t="s">
        <v>175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Q3" s="11"/>
    </row>
    <row r="4" spans="1:97" x14ac:dyDescent="0.25">
      <c r="A4" s="11"/>
      <c r="B4" s="11"/>
      <c r="C4" s="16" t="s">
        <v>198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4" t="s">
        <v>22</v>
      </c>
      <c r="O4" s="152" t="s">
        <v>166</v>
      </c>
      <c r="P4" s="137" t="s">
        <v>176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Q4" s="11"/>
    </row>
    <row r="5" spans="1:97" x14ac:dyDescent="0.25">
      <c r="A5" s="11"/>
      <c r="B5" s="11"/>
      <c r="D5" s="13"/>
      <c r="E5" s="13"/>
      <c r="F5" s="13"/>
      <c r="G5" s="13"/>
      <c r="H5" s="11"/>
      <c r="I5" s="11"/>
      <c r="J5" s="11"/>
      <c r="K5" s="11"/>
      <c r="L5" s="11"/>
      <c r="M5" s="11"/>
      <c r="N5" s="115" t="s">
        <v>179</v>
      </c>
      <c r="O5" s="153" t="s">
        <v>167</v>
      </c>
      <c r="P5" s="137" t="s">
        <v>177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</row>
    <row r="6" spans="1:97" ht="14.25" thickBot="1" x14ac:dyDescent="0.3">
      <c r="A6" s="11"/>
      <c r="B6" s="11"/>
      <c r="C6" s="13"/>
      <c r="D6" s="13"/>
      <c r="E6" s="13"/>
      <c r="F6" s="13"/>
      <c r="G6" s="13"/>
      <c r="H6" s="11"/>
      <c r="I6" s="11"/>
      <c r="J6" s="11"/>
      <c r="K6" s="11"/>
      <c r="L6" s="11"/>
      <c r="M6" s="11"/>
      <c r="N6" s="116"/>
      <c r="O6" s="154" t="s">
        <v>168</v>
      </c>
      <c r="P6" s="138" t="s">
        <v>178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</row>
    <row r="7" spans="1:97" x14ac:dyDescent="0.25">
      <c r="A7" s="11"/>
      <c r="B7" s="11"/>
      <c r="C7" s="13"/>
      <c r="D7" s="13"/>
      <c r="E7" s="13"/>
      <c r="F7" s="13"/>
      <c r="G7" s="13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</row>
    <row r="8" spans="1:97" x14ac:dyDescent="0.25">
      <c r="A8" s="11"/>
      <c r="B8" s="11"/>
      <c r="C8" s="13"/>
      <c r="D8" s="12"/>
      <c r="E8" s="13"/>
      <c r="F8" s="13"/>
      <c r="G8" s="1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</row>
    <row r="9" spans="1:97" x14ac:dyDescent="0.25">
      <c r="A9" s="11"/>
      <c r="B9" s="14" t="s">
        <v>23</v>
      </c>
      <c r="C9" s="13"/>
      <c r="D9" s="13"/>
      <c r="E9" s="13"/>
      <c r="F9" s="13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1"/>
      <c r="CQ9" s="11"/>
    </row>
    <row r="10" spans="1:97" x14ac:dyDescent="0.25">
      <c r="A10" s="11"/>
      <c r="B10" s="14" t="s">
        <v>25</v>
      </c>
      <c r="C10" s="5" t="s">
        <v>27</v>
      </c>
      <c r="D10" s="5" t="s">
        <v>28</v>
      </c>
      <c r="E10" s="5" t="s">
        <v>29</v>
      </c>
      <c r="F10" s="5" t="s">
        <v>30</v>
      </c>
      <c r="G10" s="5" t="s">
        <v>31</v>
      </c>
      <c r="H10" s="5" t="s">
        <v>32</v>
      </c>
      <c r="I10" s="5" t="s">
        <v>33</v>
      </c>
      <c r="J10" s="155" t="s">
        <v>34</v>
      </c>
      <c r="K10" s="155" t="s">
        <v>35</v>
      </c>
      <c r="L10" s="155" t="s">
        <v>36</v>
      </c>
      <c r="M10" s="155" t="s">
        <v>37</v>
      </c>
      <c r="N10" s="155" t="s">
        <v>38</v>
      </c>
      <c r="O10" s="155" t="s">
        <v>39</v>
      </c>
      <c r="P10" s="155" t="s">
        <v>40</v>
      </c>
      <c r="Q10" s="155" t="s">
        <v>41</v>
      </c>
      <c r="R10" s="5" t="s">
        <v>42</v>
      </c>
      <c r="S10" s="155" t="s">
        <v>43</v>
      </c>
      <c r="T10" s="155" t="s">
        <v>44</v>
      </c>
      <c r="U10" s="155" t="s">
        <v>45</v>
      </c>
      <c r="V10" s="5" t="s">
        <v>46</v>
      </c>
      <c r="W10" s="155" t="s">
        <v>47</v>
      </c>
      <c r="X10" s="155" t="s">
        <v>48</v>
      </c>
      <c r="Y10" s="155" t="s">
        <v>49</v>
      </c>
      <c r="Z10" s="155" t="s">
        <v>50</v>
      </c>
      <c r="AA10" s="155" t="s">
        <v>51</v>
      </c>
      <c r="AB10" s="155" t="s">
        <v>52</v>
      </c>
      <c r="AC10" s="155" t="s">
        <v>53</v>
      </c>
      <c r="AD10" s="155" t="s">
        <v>54</v>
      </c>
      <c r="AE10" s="155" t="s">
        <v>55</v>
      </c>
      <c r="AF10" s="155" t="s">
        <v>56</v>
      </c>
      <c r="AG10" s="155" t="s">
        <v>57</v>
      </c>
      <c r="AH10" s="155" t="s">
        <v>58</v>
      </c>
      <c r="AI10" s="155" t="s">
        <v>59</v>
      </c>
      <c r="AJ10" s="5" t="s">
        <v>60</v>
      </c>
      <c r="AK10" s="5" t="s">
        <v>61</v>
      </c>
      <c r="AL10" s="5" t="s">
        <v>62</v>
      </c>
      <c r="AM10" s="5" t="s">
        <v>63</v>
      </c>
      <c r="AN10" s="5" t="s">
        <v>64</v>
      </c>
      <c r="AO10" s="5" t="s">
        <v>65</v>
      </c>
      <c r="AP10" s="5" t="s">
        <v>66</v>
      </c>
      <c r="AQ10" s="5" t="s">
        <v>67</v>
      </c>
      <c r="AR10" s="5" t="s">
        <v>68</v>
      </c>
      <c r="AS10" s="5" t="s">
        <v>69</v>
      </c>
      <c r="AT10" s="5" t="s">
        <v>70</v>
      </c>
      <c r="AU10" s="5" t="s">
        <v>71</v>
      </c>
      <c r="AV10" s="5" t="s">
        <v>72</v>
      </c>
      <c r="AW10" s="5" t="s">
        <v>73</v>
      </c>
      <c r="AX10" s="5" t="s">
        <v>74</v>
      </c>
      <c r="AY10" s="5" t="s">
        <v>75</v>
      </c>
      <c r="AZ10" s="5" t="s">
        <v>76</v>
      </c>
      <c r="BA10" s="5" t="s">
        <v>77</v>
      </c>
      <c r="BB10" s="5" t="s">
        <v>78</v>
      </c>
      <c r="BC10" s="5" t="s">
        <v>79</v>
      </c>
      <c r="BD10" s="5" t="s">
        <v>80</v>
      </c>
      <c r="BE10" s="5" t="s">
        <v>81</v>
      </c>
      <c r="BF10" s="5" t="s">
        <v>82</v>
      </c>
      <c r="BG10" s="5" t="s">
        <v>83</v>
      </c>
      <c r="BH10" s="5" t="s">
        <v>84</v>
      </c>
      <c r="BI10" s="5" t="s">
        <v>85</v>
      </c>
      <c r="BJ10" s="5" t="s">
        <v>86</v>
      </c>
      <c r="BK10" s="5" t="s">
        <v>87</v>
      </c>
      <c r="BL10" s="5" t="s">
        <v>88</v>
      </c>
      <c r="BM10" s="5" t="s">
        <v>89</v>
      </c>
      <c r="BN10" s="5" t="s">
        <v>90</v>
      </c>
      <c r="BO10" s="5" t="s">
        <v>91</v>
      </c>
      <c r="BP10" s="5" t="s">
        <v>92</v>
      </c>
      <c r="BQ10" s="5" t="s">
        <v>93</v>
      </c>
      <c r="BR10" s="5" t="s">
        <v>94</v>
      </c>
      <c r="BS10" s="5" t="s">
        <v>95</v>
      </c>
      <c r="BT10" s="5" t="s">
        <v>96</v>
      </c>
      <c r="BU10" s="5" t="s">
        <v>97</v>
      </c>
      <c r="BV10" s="5" t="s">
        <v>98</v>
      </c>
      <c r="BW10" s="5" t="s">
        <v>99</v>
      </c>
      <c r="BX10" s="5" t="s">
        <v>100</v>
      </c>
      <c r="BY10" s="5" t="s">
        <v>101</v>
      </c>
      <c r="BZ10" s="5" t="s">
        <v>102</v>
      </c>
      <c r="CA10" s="5" t="s">
        <v>103</v>
      </c>
      <c r="CB10" s="5" t="s">
        <v>104</v>
      </c>
      <c r="CC10" s="5" t="s">
        <v>105</v>
      </c>
      <c r="CD10" s="5" t="s">
        <v>106</v>
      </c>
      <c r="CE10" s="5" t="s">
        <v>107</v>
      </c>
      <c r="CF10" s="5" t="s">
        <v>108</v>
      </c>
      <c r="CG10" s="5" t="s">
        <v>109</v>
      </c>
      <c r="CH10" s="5" t="s">
        <v>121</v>
      </c>
      <c r="CI10" s="5" t="s">
        <v>122</v>
      </c>
      <c r="CJ10" s="5" t="s">
        <v>123</v>
      </c>
      <c r="CK10" s="5" t="s">
        <v>124</v>
      </c>
      <c r="CL10" s="5" t="s">
        <v>143</v>
      </c>
      <c r="CM10" s="5" t="s">
        <v>144</v>
      </c>
      <c r="CN10" s="5" t="s">
        <v>145</v>
      </c>
      <c r="CO10" s="5" t="s">
        <v>146</v>
      </c>
      <c r="CP10" s="11"/>
      <c r="CQ10" s="14" t="s">
        <v>113</v>
      </c>
    </row>
    <row r="11" spans="1:97" s="6" customFormat="1" ht="14.25" thickBot="1" x14ac:dyDescent="0.3">
      <c r="A11" s="12"/>
      <c r="B11" s="13">
        <v>2015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24">
        <v>0</v>
      </c>
      <c r="BD11" s="24">
        <v>0</v>
      </c>
      <c r="BE11" s="24">
        <v>0</v>
      </c>
      <c r="BF11" s="24">
        <v>0</v>
      </c>
      <c r="BG11" s="24">
        <v>0</v>
      </c>
      <c r="BH11" s="24">
        <v>0</v>
      </c>
      <c r="BI11" s="24">
        <v>0</v>
      </c>
      <c r="BJ11" s="24">
        <v>0</v>
      </c>
      <c r="BK11" s="24">
        <v>0</v>
      </c>
      <c r="BL11" s="24">
        <v>0</v>
      </c>
      <c r="BM11" s="24">
        <v>0</v>
      </c>
      <c r="BN11" s="24">
        <v>0</v>
      </c>
      <c r="BO11" s="24">
        <v>0</v>
      </c>
      <c r="BP11" s="24">
        <v>0</v>
      </c>
      <c r="BQ11" s="24">
        <v>0</v>
      </c>
      <c r="BR11" s="24">
        <v>0</v>
      </c>
      <c r="BS11" s="24">
        <v>0</v>
      </c>
      <c r="BT11" s="24">
        <v>0</v>
      </c>
      <c r="BU11" s="24">
        <v>0</v>
      </c>
      <c r="BV11" s="24">
        <v>0</v>
      </c>
      <c r="BW11" s="24">
        <v>0</v>
      </c>
      <c r="BX11" s="24">
        <v>0</v>
      </c>
      <c r="BY11" s="24">
        <v>0</v>
      </c>
      <c r="BZ11" s="24">
        <v>0</v>
      </c>
      <c r="CA11" s="24">
        <v>0</v>
      </c>
      <c r="CB11" s="24">
        <v>0</v>
      </c>
      <c r="CC11" s="24">
        <v>0</v>
      </c>
      <c r="CD11" s="24">
        <v>0</v>
      </c>
      <c r="CE11" s="24">
        <v>0</v>
      </c>
      <c r="CF11" s="24">
        <v>0</v>
      </c>
      <c r="CG11" s="24">
        <v>0</v>
      </c>
      <c r="CH11" s="24">
        <v>0</v>
      </c>
      <c r="CI11" s="24">
        <v>0</v>
      </c>
      <c r="CJ11" s="24">
        <v>0</v>
      </c>
      <c r="CK11" s="24">
        <v>0</v>
      </c>
      <c r="CL11" s="24">
        <v>0</v>
      </c>
      <c r="CM11" s="24">
        <v>0</v>
      </c>
      <c r="CN11" s="24">
        <v>0</v>
      </c>
      <c r="CO11" s="24">
        <v>0</v>
      </c>
      <c r="CP11" s="12"/>
      <c r="CQ11" s="133">
        <f>SUM(C11:CO11)</f>
        <v>0</v>
      </c>
      <c r="CR11" s="1"/>
      <c r="CS11" s="25"/>
    </row>
    <row r="12" spans="1:97" s="6" customFormat="1" ht="14.25" thickBot="1" x14ac:dyDescent="0.3">
      <c r="A12" s="12"/>
      <c r="B12" s="13">
        <v>2016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192">
        <v>0</v>
      </c>
      <c r="M12" s="24">
        <v>0</v>
      </c>
      <c r="N12" s="24">
        <v>0</v>
      </c>
      <c r="O12" s="192">
        <v>0</v>
      </c>
      <c r="P12" s="192">
        <v>0</v>
      </c>
      <c r="Q12" s="192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192">
        <v>0</v>
      </c>
      <c r="AJ12" s="24">
        <v>0</v>
      </c>
      <c r="AK12" s="24">
        <v>0</v>
      </c>
      <c r="AL12" s="24">
        <v>0</v>
      </c>
      <c r="AM12" s="24">
        <v>0</v>
      </c>
      <c r="AN12" s="192">
        <v>0</v>
      </c>
      <c r="AO12" s="24">
        <v>0</v>
      </c>
      <c r="AP12" s="192">
        <v>0</v>
      </c>
      <c r="AQ12" s="24">
        <v>0</v>
      </c>
      <c r="AR12" s="192">
        <v>0</v>
      </c>
      <c r="AS12" s="192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  <c r="BA12" s="24">
        <v>0</v>
      </c>
      <c r="BB12" s="24">
        <v>0</v>
      </c>
      <c r="BC12" s="24">
        <v>0</v>
      </c>
      <c r="BD12" s="24">
        <v>0</v>
      </c>
      <c r="BE12" s="24">
        <v>0</v>
      </c>
      <c r="BF12" s="192">
        <v>0</v>
      </c>
      <c r="BG12" s="24">
        <v>0</v>
      </c>
      <c r="BH12" s="24">
        <v>0</v>
      </c>
      <c r="BI12" s="24">
        <v>0</v>
      </c>
      <c r="BJ12" s="192">
        <v>0</v>
      </c>
      <c r="BK12" s="24">
        <v>0</v>
      </c>
      <c r="BL12" s="24">
        <v>0</v>
      </c>
      <c r="BM12" s="24">
        <v>0</v>
      </c>
      <c r="BN12" s="24">
        <v>0</v>
      </c>
      <c r="BO12" s="24">
        <v>0</v>
      </c>
      <c r="BP12" s="24">
        <v>0</v>
      </c>
      <c r="BQ12" s="24">
        <v>0</v>
      </c>
      <c r="BR12" s="192">
        <v>0</v>
      </c>
      <c r="BS12" s="192">
        <v>0</v>
      </c>
      <c r="BT12" s="24">
        <v>0</v>
      </c>
      <c r="BU12" s="24">
        <v>0</v>
      </c>
      <c r="BV12" s="24">
        <v>0</v>
      </c>
      <c r="BW12" s="24">
        <v>0</v>
      </c>
      <c r="BX12" s="24">
        <v>0</v>
      </c>
      <c r="BY12" s="24">
        <v>0</v>
      </c>
      <c r="BZ12" s="24">
        <v>0</v>
      </c>
      <c r="CA12" s="24">
        <v>0</v>
      </c>
      <c r="CB12" s="24">
        <v>0</v>
      </c>
      <c r="CC12" s="24">
        <v>0</v>
      </c>
      <c r="CD12" s="24">
        <v>0</v>
      </c>
      <c r="CE12" s="192">
        <v>0</v>
      </c>
      <c r="CF12" s="24">
        <v>0</v>
      </c>
      <c r="CG12" s="24">
        <v>0</v>
      </c>
      <c r="CH12" s="24">
        <v>0</v>
      </c>
      <c r="CI12" s="24">
        <v>0</v>
      </c>
      <c r="CJ12" s="24">
        <v>0</v>
      </c>
      <c r="CK12" s="24">
        <v>0</v>
      </c>
      <c r="CL12" s="24">
        <v>0</v>
      </c>
      <c r="CM12" s="24">
        <v>0</v>
      </c>
      <c r="CN12" s="24">
        <v>0</v>
      </c>
      <c r="CO12" s="193">
        <v>0</v>
      </c>
      <c r="CP12" s="12"/>
      <c r="CQ12" s="133">
        <f t="shared" ref="CQ12:CQ46" si="0">SUM(C12:CO12)</f>
        <v>0</v>
      </c>
      <c r="CR12" s="1"/>
      <c r="CS12" s="25"/>
    </row>
    <row r="13" spans="1:97" s="6" customFormat="1" ht="14.25" thickBot="1" x14ac:dyDescent="0.3">
      <c r="A13" s="12"/>
      <c r="B13" s="13">
        <v>2017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192">
        <v>0</v>
      </c>
      <c r="L13" s="192">
        <v>0</v>
      </c>
      <c r="M13" s="24">
        <v>0</v>
      </c>
      <c r="N13" s="192">
        <v>0</v>
      </c>
      <c r="O13" s="194">
        <v>0</v>
      </c>
      <c r="P13" s="192">
        <v>0</v>
      </c>
      <c r="Q13" s="192">
        <v>0</v>
      </c>
      <c r="R13" s="192">
        <v>0</v>
      </c>
      <c r="S13" s="192">
        <v>0</v>
      </c>
      <c r="T13" s="192">
        <v>0</v>
      </c>
      <c r="U13" s="192">
        <v>0</v>
      </c>
      <c r="V13" s="24">
        <v>0</v>
      </c>
      <c r="W13" s="192">
        <v>0</v>
      </c>
      <c r="X13" s="192">
        <v>0</v>
      </c>
      <c r="Y13" s="192">
        <v>0</v>
      </c>
      <c r="Z13" s="192">
        <v>0</v>
      </c>
      <c r="AA13" s="192">
        <v>0</v>
      </c>
      <c r="AB13" s="192">
        <v>0</v>
      </c>
      <c r="AC13" s="192">
        <v>0</v>
      </c>
      <c r="AD13" s="192">
        <v>0</v>
      </c>
      <c r="AE13" s="192">
        <v>0</v>
      </c>
      <c r="AF13" s="24">
        <v>0</v>
      </c>
      <c r="AG13" s="24">
        <v>0</v>
      </c>
      <c r="AH13" s="192">
        <v>0</v>
      </c>
      <c r="AI13" s="192">
        <v>0</v>
      </c>
      <c r="AJ13" s="194">
        <v>0</v>
      </c>
      <c r="AK13" s="192">
        <v>0</v>
      </c>
      <c r="AL13" s="24">
        <v>0</v>
      </c>
      <c r="AM13" s="24">
        <v>0</v>
      </c>
      <c r="AN13" s="192">
        <v>0</v>
      </c>
      <c r="AO13" s="192">
        <v>0</v>
      </c>
      <c r="AP13" s="192">
        <v>0</v>
      </c>
      <c r="AQ13" s="192">
        <v>0</v>
      </c>
      <c r="AR13" s="194">
        <v>0</v>
      </c>
      <c r="AS13" s="192">
        <v>0</v>
      </c>
      <c r="AT13" s="24">
        <v>0</v>
      </c>
      <c r="AU13" s="192">
        <v>0</v>
      </c>
      <c r="AV13" s="192">
        <v>0</v>
      </c>
      <c r="AW13" s="24">
        <v>0</v>
      </c>
      <c r="AX13" s="24">
        <v>0</v>
      </c>
      <c r="AY13" s="192">
        <v>0</v>
      </c>
      <c r="AZ13" s="192">
        <v>0</v>
      </c>
      <c r="BA13" s="24">
        <v>0</v>
      </c>
      <c r="BB13" s="192">
        <v>0</v>
      </c>
      <c r="BC13" s="192">
        <v>0</v>
      </c>
      <c r="BD13" s="192">
        <v>0</v>
      </c>
      <c r="BE13" s="194">
        <v>0</v>
      </c>
      <c r="BF13" s="194">
        <v>0</v>
      </c>
      <c r="BG13" s="24">
        <v>0</v>
      </c>
      <c r="BH13" s="24">
        <v>0</v>
      </c>
      <c r="BI13" s="24">
        <v>0</v>
      </c>
      <c r="BJ13" s="192">
        <v>0</v>
      </c>
      <c r="BK13" s="24">
        <v>0</v>
      </c>
      <c r="BL13" s="195">
        <v>0</v>
      </c>
      <c r="BM13" s="195">
        <v>0</v>
      </c>
      <c r="BN13" s="24">
        <v>0</v>
      </c>
      <c r="BO13" s="24">
        <v>0</v>
      </c>
      <c r="BP13" s="24">
        <v>0</v>
      </c>
      <c r="BQ13" s="192">
        <v>0</v>
      </c>
      <c r="BR13" s="192">
        <v>0</v>
      </c>
      <c r="BS13" s="192">
        <v>0</v>
      </c>
      <c r="BT13" s="192">
        <v>0</v>
      </c>
      <c r="BU13" s="24">
        <v>0</v>
      </c>
      <c r="BV13" s="24">
        <v>0</v>
      </c>
      <c r="BW13" s="192">
        <v>0</v>
      </c>
      <c r="BX13" s="192">
        <v>0</v>
      </c>
      <c r="BY13" s="192">
        <v>0</v>
      </c>
      <c r="BZ13" s="24">
        <v>0</v>
      </c>
      <c r="CA13" s="24">
        <v>0</v>
      </c>
      <c r="CB13" s="192">
        <v>0</v>
      </c>
      <c r="CC13" s="194">
        <v>0</v>
      </c>
      <c r="CD13" s="194">
        <v>0</v>
      </c>
      <c r="CE13" s="194">
        <v>0</v>
      </c>
      <c r="CF13" s="194">
        <v>0</v>
      </c>
      <c r="CG13" s="192">
        <v>0</v>
      </c>
      <c r="CH13" s="24">
        <v>0</v>
      </c>
      <c r="CI13" s="192">
        <v>0</v>
      </c>
      <c r="CJ13" s="192">
        <v>0</v>
      </c>
      <c r="CK13" s="192">
        <v>0</v>
      </c>
      <c r="CL13" s="192">
        <v>0</v>
      </c>
      <c r="CM13" s="192">
        <v>0</v>
      </c>
      <c r="CN13" s="193">
        <v>0</v>
      </c>
      <c r="CO13" s="192">
        <v>0</v>
      </c>
      <c r="CP13" s="12"/>
      <c r="CQ13" s="133">
        <f t="shared" si="0"/>
        <v>0</v>
      </c>
      <c r="CR13" s="1"/>
      <c r="CS13" s="25"/>
    </row>
    <row r="14" spans="1:97" s="6" customFormat="1" ht="14.25" thickBot="1" x14ac:dyDescent="0.3">
      <c r="A14" s="12"/>
      <c r="B14" s="13">
        <v>2018</v>
      </c>
      <c r="C14" s="24">
        <v>0</v>
      </c>
      <c r="D14" s="24">
        <v>0</v>
      </c>
      <c r="E14" s="192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192">
        <v>0</v>
      </c>
      <c r="L14" s="192">
        <v>0</v>
      </c>
      <c r="M14" s="192">
        <v>0</v>
      </c>
      <c r="N14" s="196">
        <v>0</v>
      </c>
      <c r="O14" s="196">
        <v>0</v>
      </c>
      <c r="P14" s="192">
        <v>0</v>
      </c>
      <c r="Q14" s="192">
        <v>0</v>
      </c>
      <c r="R14" s="192">
        <v>0</v>
      </c>
      <c r="S14" s="192">
        <v>0</v>
      </c>
      <c r="T14" s="192">
        <v>0</v>
      </c>
      <c r="U14" s="192">
        <v>0</v>
      </c>
      <c r="V14" s="24">
        <v>0</v>
      </c>
      <c r="W14" s="192">
        <v>0</v>
      </c>
      <c r="X14" s="192">
        <v>0</v>
      </c>
      <c r="Y14" s="192">
        <v>0</v>
      </c>
      <c r="Z14" s="192">
        <v>0</v>
      </c>
      <c r="AA14" s="194">
        <v>0</v>
      </c>
      <c r="AB14" s="192">
        <v>0</v>
      </c>
      <c r="AC14" s="192">
        <v>0</v>
      </c>
      <c r="AD14" s="192">
        <v>0</v>
      </c>
      <c r="AE14" s="192">
        <v>0</v>
      </c>
      <c r="AF14" s="192">
        <v>0</v>
      </c>
      <c r="AG14" s="24">
        <v>0</v>
      </c>
      <c r="AH14" s="194">
        <v>0</v>
      </c>
      <c r="AI14" s="194">
        <v>0</v>
      </c>
      <c r="AJ14" s="194">
        <v>0</v>
      </c>
      <c r="AK14" s="24">
        <v>0</v>
      </c>
      <c r="AL14" s="24">
        <v>0</v>
      </c>
      <c r="AM14" s="192">
        <v>0</v>
      </c>
      <c r="AN14" s="194">
        <v>0</v>
      </c>
      <c r="AO14" s="194">
        <v>0</v>
      </c>
      <c r="AP14" s="194">
        <v>0</v>
      </c>
      <c r="AQ14" s="192">
        <v>0</v>
      </c>
      <c r="AR14" s="194">
        <v>0</v>
      </c>
      <c r="AS14" s="192">
        <v>0</v>
      </c>
      <c r="AT14" s="192">
        <v>0</v>
      </c>
      <c r="AU14" s="194">
        <v>0</v>
      </c>
      <c r="AV14" s="192">
        <v>0</v>
      </c>
      <c r="AW14" s="192">
        <v>0</v>
      </c>
      <c r="AX14" s="192">
        <v>0</v>
      </c>
      <c r="AY14" s="192">
        <v>0</v>
      </c>
      <c r="AZ14" s="192">
        <v>0</v>
      </c>
      <c r="BA14" s="192">
        <v>0</v>
      </c>
      <c r="BB14" s="192">
        <v>0</v>
      </c>
      <c r="BC14" s="192">
        <v>0</v>
      </c>
      <c r="BD14" s="194">
        <v>0</v>
      </c>
      <c r="BE14" s="194">
        <v>0</v>
      </c>
      <c r="BF14" s="194">
        <v>0</v>
      </c>
      <c r="BG14" s="24">
        <v>0</v>
      </c>
      <c r="BH14" s="24">
        <v>0</v>
      </c>
      <c r="BI14" s="192">
        <v>0</v>
      </c>
      <c r="BJ14" s="24">
        <v>0</v>
      </c>
      <c r="BK14" s="195">
        <v>0</v>
      </c>
      <c r="BL14" s="197">
        <v>1</v>
      </c>
      <c r="BM14" s="195">
        <v>0</v>
      </c>
      <c r="BN14" s="195">
        <v>0</v>
      </c>
      <c r="BO14" s="24">
        <v>0</v>
      </c>
      <c r="BP14" s="192">
        <v>0</v>
      </c>
      <c r="BQ14" s="194">
        <v>0</v>
      </c>
      <c r="BR14" s="194">
        <v>0</v>
      </c>
      <c r="BS14" s="194">
        <v>0</v>
      </c>
      <c r="BT14" s="24">
        <v>0</v>
      </c>
      <c r="BU14" s="24">
        <v>0</v>
      </c>
      <c r="BV14" s="24">
        <v>0</v>
      </c>
      <c r="BW14" s="192">
        <v>0</v>
      </c>
      <c r="BX14" s="24">
        <v>0</v>
      </c>
      <c r="BY14" s="24">
        <v>0</v>
      </c>
      <c r="BZ14" s="24">
        <v>0</v>
      </c>
      <c r="CA14" s="192">
        <v>0</v>
      </c>
      <c r="CB14" s="192">
        <v>0</v>
      </c>
      <c r="CC14" s="194">
        <v>0</v>
      </c>
      <c r="CD14" s="196">
        <v>0</v>
      </c>
      <c r="CE14" s="196">
        <v>0</v>
      </c>
      <c r="CF14" s="192">
        <v>0</v>
      </c>
      <c r="CG14" s="192">
        <v>0</v>
      </c>
      <c r="CH14" s="192">
        <v>0</v>
      </c>
      <c r="CI14" s="194">
        <v>0</v>
      </c>
      <c r="CJ14" s="192">
        <v>0</v>
      </c>
      <c r="CK14" s="192">
        <v>0</v>
      </c>
      <c r="CL14" s="192">
        <v>0</v>
      </c>
      <c r="CM14" s="193">
        <v>0</v>
      </c>
      <c r="CN14" s="24">
        <v>0</v>
      </c>
      <c r="CO14" s="192">
        <v>0</v>
      </c>
      <c r="CP14" s="12"/>
      <c r="CQ14" s="133">
        <f t="shared" si="0"/>
        <v>1</v>
      </c>
      <c r="CR14" s="1"/>
      <c r="CS14" s="25"/>
    </row>
    <row r="15" spans="1:97" s="6" customFormat="1" ht="14.25" thickBot="1" x14ac:dyDescent="0.3">
      <c r="A15" s="12"/>
      <c r="B15" s="13">
        <v>2019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192">
        <v>0</v>
      </c>
      <c r="L15" s="194">
        <v>0</v>
      </c>
      <c r="M15" s="194">
        <v>0</v>
      </c>
      <c r="N15" s="196">
        <v>0</v>
      </c>
      <c r="O15" s="196">
        <v>0</v>
      </c>
      <c r="P15" s="192">
        <v>0</v>
      </c>
      <c r="Q15" s="192">
        <v>0</v>
      </c>
      <c r="R15" s="192">
        <v>0</v>
      </c>
      <c r="S15" s="192">
        <v>0</v>
      </c>
      <c r="T15" s="192">
        <v>0</v>
      </c>
      <c r="U15" s="192">
        <v>0</v>
      </c>
      <c r="V15" s="24">
        <v>0</v>
      </c>
      <c r="W15" s="192">
        <v>0</v>
      </c>
      <c r="X15" s="192">
        <v>0</v>
      </c>
      <c r="Y15" s="192">
        <v>0</v>
      </c>
      <c r="Z15" s="194">
        <v>0</v>
      </c>
      <c r="AA15" s="194">
        <v>0</v>
      </c>
      <c r="AB15" s="192">
        <v>0</v>
      </c>
      <c r="AC15" s="192">
        <v>0</v>
      </c>
      <c r="AD15" s="192">
        <v>0</v>
      </c>
      <c r="AE15" s="192">
        <v>0</v>
      </c>
      <c r="AF15" s="192">
        <v>0</v>
      </c>
      <c r="AG15" s="192">
        <v>0</v>
      </c>
      <c r="AH15" s="196">
        <v>0</v>
      </c>
      <c r="AI15" s="194">
        <v>0</v>
      </c>
      <c r="AJ15" s="192">
        <v>0</v>
      </c>
      <c r="AK15" s="192">
        <v>0</v>
      </c>
      <c r="AL15" s="24">
        <v>0</v>
      </c>
      <c r="AM15" s="194">
        <v>0</v>
      </c>
      <c r="AN15" s="194">
        <v>0</v>
      </c>
      <c r="AO15" s="194">
        <v>0</v>
      </c>
      <c r="AP15" s="194">
        <v>0</v>
      </c>
      <c r="AQ15" s="194">
        <v>0</v>
      </c>
      <c r="AR15" s="194">
        <v>0</v>
      </c>
      <c r="AS15" s="192">
        <v>0</v>
      </c>
      <c r="AT15" s="192">
        <v>0</v>
      </c>
      <c r="AU15" s="194">
        <v>0</v>
      </c>
      <c r="AV15" s="192">
        <v>0</v>
      </c>
      <c r="AW15" s="192">
        <v>0</v>
      </c>
      <c r="AX15" s="192">
        <v>0</v>
      </c>
      <c r="AY15" s="192">
        <v>0</v>
      </c>
      <c r="AZ15" s="192">
        <v>0</v>
      </c>
      <c r="BA15" s="192">
        <v>0</v>
      </c>
      <c r="BB15" s="192">
        <v>0</v>
      </c>
      <c r="BC15" s="194">
        <v>0</v>
      </c>
      <c r="BD15" s="194">
        <v>0</v>
      </c>
      <c r="BE15" s="194">
        <v>0</v>
      </c>
      <c r="BF15" s="192">
        <v>0</v>
      </c>
      <c r="BG15" s="24">
        <v>0</v>
      </c>
      <c r="BH15" s="24">
        <v>0</v>
      </c>
      <c r="BI15" s="24">
        <v>0</v>
      </c>
      <c r="BJ15" s="195">
        <v>0</v>
      </c>
      <c r="BK15" s="198">
        <v>1</v>
      </c>
      <c r="BL15" s="198">
        <v>1</v>
      </c>
      <c r="BM15" s="195">
        <v>0</v>
      </c>
      <c r="BN15" s="195">
        <v>0</v>
      </c>
      <c r="BO15" s="24">
        <v>0</v>
      </c>
      <c r="BP15" s="194">
        <v>0</v>
      </c>
      <c r="BQ15" s="196">
        <v>0</v>
      </c>
      <c r="BR15" s="196">
        <v>0</v>
      </c>
      <c r="BS15" s="192">
        <v>0</v>
      </c>
      <c r="BT15" s="192">
        <v>0</v>
      </c>
      <c r="BU15" s="24">
        <v>0</v>
      </c>
      <c r="BV15" s="24">
        <v>0</v>
      </c>
      <c r="BW15" s="192">
        <v>0</v>
      </c>
      <c r="BX15" s="195">
        <v>0</v>
      </c>
      <c r="BY15" s="24">
        <v>0</v>
      </c>
      <c r="BZ15" s="24">
        <v>0</v>
      </c>
      <c r="CA15" s="192">
        <v>0</v>
      </c>
      <c r="CB15" s="194">
        <v>0</v>
      </c>
      <c r="CC15" s="196">
        <v>0</v>
      </c>
      <c r="CD15" s="196">
        <v>0</v>
      </c>
      <c r="CE15" s="194">
        <v>0</v>
      </c>
      <c r="CF15" s="194">
        <v>0</v>
      </c>
      <c r="CG15" s="192">
        <v>0</v>
      </c>
      <c r="CH15" s="192">
        <v>0</v>
      </c>
      <c r="CI15" s="194">
        <v>0</v>
      </c>
      <c r="CJ15" s="192">
        <v>0</v>
      </c>
      <c r="CK15" s="192">
        <v>0</v>
      </c>
      <c r="CL15" s="193">
        <v>0</v>
      </c>
      <c r="CM15" s="24">
        <v>0</v>
      </c>
      <c r="CN15" s="24">
        <v>0</v>
      </c>
      <c r="CO15" s="24">
        <v>0</v>
      </c>
      <c r="CP15" s="12"/>
      <c r="CQ15" s="133">
        <f t="shared" si="0"/>
        <v>2</v>
      </c>
      <c r="CR15" s="1"/>
      <c r="CS15" s="25"/>
    </row>
    <row r="16" spans="1:97" s="6" customFormat="1" ht="14.25" thickBot="1" x14ac:dyDescent="0.3">
      <c r="A16" s="12"/>
      <c r="B16" s="13">
        <v>2020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194">
        <v>0</v>
      </c>
      <c r="L16" s="196">
        <v>0</v>
      </c>
      <c r="M16" s="196">
        <v>0</v>
      </c>
      <c r="N16" s="196">
        <v>0</v>
      </c>
      <c r="O16" s="196">
        <v>0</v>
      </c>
      <c r="P16" s="192">
        <v>0</v>
      </c>
      <c r="Q16" s="192">
        <v>0</v>
      </c>
      <c r="R16" s="192">
        <v>0</v>
      </c>
      <c r="S16" s="24">
        <v>0</v>
      </c>
      <c r="T16" s="194">
        <v>0</v>
      </c>
      <c r="U16" s="24">
        <v>0</v>
      </c>
      <c r="V16" s="24">
        <v>0</v>
      </c>
      <c r="W16" s="192">
        <v>0</v>
      </c>
      <c r="X16" s="194">
        <v>0</v>
      </c>
      <c r="Y16" s="192">
        <v>0</v>
      </c>
      <c r="Z16" s="194">
        <v>0</v>
      </c>
      <c r="AA16" s="194">
        <v>0</v>
      </c>
      <c r="AB16" s="192">
        <v>0</v>
      </c>
      <c r="AC16" s="192">
        <v>0</v>
      </c>
      <c r="AD16" s="192">
        <v>0</v>
      </c>
      <c r="AE16" s="192">
        <v>0</v>
      </c>
      <c r="AF16" s="192">
        <v>0</v>
      </c>
      <c r="AG16" s="194">
        <v>0</v>
      </c>
      <c r="AH16" s="196">
        <v>0</v>
      </c>
      <c r="AI16" s="192">
        <v>0</v>
      </c>
      <c r="AJ16" s="192">
        <v>0</v>
      </c>
      <c r="AK16" s="192">
        <v>0</v>
      </c>
      <c r="AL16" s="192">
        <v>0</v>
      </c>
      <c r="AM16" s="196">
        <v>0</v>
      </c>
      <c r="AN16" s="196">
        <v>0</v>
      </c>
      <c r="AO16" s="196">
        <v>0</v>
      </c>
      <c r="AP16" s="194">
        <v>0</v>
      </c>
      <c r="AQ16" s="192">
        <v>0</v>
      </c>
      <c r="AR16" s="194">
        <v>0</v>
      </c>
      <c r="AS16" s="194">
        <v>0</v>
      </c>
      <c r="AT16" s="24">
        <v>0</v>
      </c>
      <c r="AU16" s="194">
        <v>0</v>
      </c>
      <c r="AV16" s="192">
        <v>0</v>
      </c>
      <c r="AW16" s="192">
        <v>0</v>
      </c>
      <c r="AX16" s="192">
        <v>0</v>
      </c>
      <c r="AY16" s="192">
        <v>0</v>
      </c>
      <c r="AZ16" s="192">
        <v>0</v>
      </c>
      <c r="BA16" s="192">
        <v>0</v>
      </c>
      <c r="BB16" s="194">
        <v>0</v>
      </c>
      <c r="BC16" s="194">
        <v>0</v>
      </c>
      <c r="BD16" s="194">
        <v>0</v>
      </c>
      <c r="BE16" s="194">
        <v>0</v>
      </c>
      <c r="BF16" s="192">
        <v>0</v>
      </c>
      <c r="BG16" s="24">
        <v>0</v>
      </c>
      <c r="BH16" s="24">
        <v>0</v>
      </c>
      <c r="BI16" s="195">
        <v>0</v>
      </c>
      <c r="BJ16" s="197">
        <v>1</v>
      </c>
      <c r="BK16" s="198">
        <v>1</v>
      </c>
      <c r="BL16" s="195">
        <v>0</v>
      </c>
      <c r="BM16" s="195">
        <v>0</v>
      </c>
      <c r="BN16" s="24">
        <v>0</v>
      </c>
      <c r="BO16" s="192">
        <v>0</v>
      </c>
      <c r="BP16" s="194">
        <v>0</v>
      </c>
      <c r="BQ16" s="196">
        <v>0</v>
      </c>
      <c r="BR16" s="192">
        <v>0</v>
      </c>
      <c r="BS16" s="194">
        <v>0</v>
      </c>
      <c r="BT16" s="24">
        <v>0</v>
      </c>
      <c r="BU16" s="24">
        <v>0</v>
      </c>
      <c r="BV16" s="24">
        <v>0</v>
      </c>
      <c r="BW16" s="24">
        <v>0</v>
      </c>
      <c r="BX16" s="195">
        <v>0</v>
      </c>
      <c r="BY16" s="24">
        <v>0</v>
      </c>
      <c r="BZ16" s="24">
        <v>0</v>
      </c>
      <c r="CA16" s="194">
        <v>0</v>
      </c>
      <c r="CB16" s="196">
        <v>0</v>
      </c>
      <c r="CC16" s="196">
        <v>0</v>
      </c>
      <c r="CD16" s="196">
        <v>0</v>
      </c>
      <c r="CE16" s="196">
        <v>0</v>
      </c>
      <c r="CF16" s="194">
        <v>0</v>
      </c>
      <c r="CG16" s="194">
        <v>0</v>
      </c>
      <c r="CH16" s="192">
        <v>0</v>
      </c>
      <c r="CI16" s="194">
        <v>0</v>
      </c>
      <c r="CJ16" s="192">
        <v>0</v>
      </c>
      <c r="CK16" s="193">
        <v>0</v>
      </c>
      <c r="CL16" s="192">
        <v>0</v>
      </c>
      <c r="CM16" s="24">
        <v>0</v>
      </c>
      <c r="CN16" s="24">
        <v>0</v>
      </c>
      <c r="CO16" s="24">
        <v>0</v>
      </c>
      <c r="CP16" s="12"/>
      <c r="CQ16" s="133">
        <f t="shared" si="0"/>
        <v>2</v>
      </c>
      <c r="CR16" s="1"/>
      <c r="CS16" s="25"/>
    </row>
    <row r="17" spans="1:97" s="6" customFormat="1" ht="14.25" thickBot="1" x14ac:dyDescent="0.3">
      <c r="A17" s="12"/>
      <c r="B17" s="13">
        <v>2021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192">
        <v>0</v>
      </c>
      <c r="K17" s="196">
        <v>0</v>
      </c>
      <c r="L17" s="196">
        <v>0</v>
      </c>
      <c r="M17" s="196">
        <v>0</v>
      </c>
      <c r="N17" s="194">
        <v>0</v>
      </c>
      <c r="O17" s="196">
        <v>0</v>
      </c>
      <c r="P17" s="194">
        <v>0</v>
      </c>
      <c r="Q17" s="192">
        <v>0</v>
      </c>
      <c r="R17" s="192">
        <v>0</v>
      </c>
      <c r="S17" s="24">
        <v>0</v>
      </c>
      <c r="T17" s="194">
        <v>0</v>
      </c>
      <c r="U17" s="24">
        <v>0</v>
      </c>
      <c r="V17" s="24">
        <v>0</v>
      </c>
      <c r="W17" s="192">
        <v>0</v>
      </c>
      <c r="X17" s="194">
        <v>0</v>
      </c>
      <c r="Y17" s="192">
        <v>0</v>
      </c>
      <c r="Z17" s="194">
        <v>0</v>
      </c>
      <c r="AA17" s="194">
        <v>0</v>
      </c>
      <c r="AB17" s="192">
        <v>0</v>
      </c>
      <c r="AC17" s="192">
        <v>0</v>
      </c>
      <c r="AD17" s="192">
        <v>0</v>
      </c>
      <c r="AE17" s="194">
        <v>0</v>
      </c>
      <c r="AF17" s="194">
        <v>0</v>
      </c>
      <c r="AG17" s="192">
        <v>0</v>
      </c>
      <c r="AH17" s="196">
        <v>0</v>
      </c>
      <c r="AI17" s="192">
        <v>0</v>
      </c>
      <c r="AJ17" s="192">
        <v>0</v>
      </c>
      <c r="AK17" s="192">
        <v>0</v>
      </c>
      <c r="AL17" s="192">
        <v>0</v>
      </c>
      <c r="AM17" s="196">
        <v>0</v>
      </c>
      <c r="AN17" s="196">
        <v>0</v>
      </c>
      <c r="AO17" s="194">
        <v>0</v>
      </c>
      <c r="AP17" s="194">
        <v>0</v>
      </c>
      <c r="AQ17" s="194">
        <v>0</v>
      </c>
      <c r="AR17" s="196">
        <v>0</v>
      </c>
      <c r="AS17" s="194">
        <v>0</v>
      </c>
      <c r="AT17" s="192">
        <v>0</v>
      </c>
      <c r="AU17" s="194">
        <v>0</v>
      </c>
      <c r="AV17" s="192">
        <v>0</v>
      </c>
      <c r="AW17" s="192">
        <v>0</v>
      </c>
      <c r="AX17" s="192">
        <v>0</v>
      </c>
      <c r="AY17" s="192">
        <v>0</v>
      </c>
      <c r="AZ17" s="192">
        <v>0</v>
      </c>
      <c r="BA17" s="194">
        <v>0</v>
      </c>
      <c r="BB17" s="194">
        <v>0</v>
      </c>
      <c r="BC17" s="194">
        <v>0</v>
      </c>
      <c r="BD17" s="194">
        <v>0</v>
      </c>
      <c r="BE17" s="194">
        <v>0</v>
      </c>
      <c r="BF17" s="192">
        <v>0</v>
      </c>
      <c r="BG17" s="24">
        <v>0</v>
      </c>
      <c r="BH17" s="195">
        <v>0</v>
      </c>
      <c r="BI17" s="197">
        <v>1</v>
      </c>
      <c r="BJ17" s="198">
        <v>1</v>
      </c>
      <c r="BK17" s="195">
        <v>0</v>
      </c>
      <c r="BL17" s="195">
        <v>0</v>
      </c>
      <c r="BM17" s="195">
        <v>0</v>
      </c>
      <c r="BN17" s="24">
        <v>0</v>
      </c>
      <c r="BO17" s="192">
        <v>0</v>
      </c>
      <c r="BP17" s="196">
        <v>0</v>
      </c>
      <c r="BQ17" s="194">
        <v>0</v>
      </c>
      <c r="BR17" s="194">
        <v>0</v>
      </c>
      <c r="BS17" s="194">
        <v>0</v>
      </c>
      <c r="BT17" s="192">
        <v>0</v>
      </c>
      <c r="BU17" s="24">
        <v>0</v>
      </c>
      <c r="BV17" s="195">
        <v>0</v>
      </c>
      <c r="BW17" s="24">
        <v>0</v>
      </c>
      <c r="BX17" s="24">
        <v>0</v>
      </c>
      <c r="BY17" s="24">
        <v>0</v>
      </c>
      <c r="BZ17" s="192">
        <v>0</v>
      </c>
      <c r="CA17" s="196">
        <v>0</v>
      </c>
      <c r="CB17" s="196">
        <v>0</v>
      </c>
      <c r="CC17" s="196">
        <v>0</v>
      </c>
      <c r="CD17" s="196">
        <v>0</v>
      </c>
      <c r="CE17" s="196">
        <v>0</v>
      </c>
      <c r="CF17" s="194">
        <v>0</v>
      </c>
      <c r="CG17" s="194">
        <v>0</v>
      </c>
      <c r="CH17" s="192">
        <v>0</v>
      </c>
      <c r="CI17" s="194">
        <v>0</v>
      </c>
      <c r="CJ17" s="193">
        <v>0</v>
      </c>
      <c r="CK17" s="192">
        <v>0</v>
      </c>
      <c r="CL17" s="24">
        <v>0</v>
      </c>
      <c r="CM17" s="24">
        <v>0</v>
      </c>
      <c r="CN17" s="24">
        <v>0</v>
      </c>
      <c r="CO17" s="192">
        <v>0</v>
      </c>
      <c r="CP17" s="12"/>
      <c r="CQ17" s="133">
        <f t="shared" si="0"/>
        <v>2</v>
      </c>
      <c r="CR17" s="1"/>
      <c r="CS17" s="25"/>
    </row>
    <row r="18" spans="1:97" s="6" customFormat="1" ht="14.25" thickBot="1" x14ac:dyDescent="0.3">
      <c r="A18" s="12"/>
      <c r="B18" s="13">
        <v>2022</v>
      </c>
      <c r="C18" s="195">
        <v>0</v>
      </c>
      <c r="D18" s="195">
        <v>0</v>
      </c>
      <c r="E18" s="24">
        <v>0</v>
      </c>
      <c r="F18" s="24">
        <v>0</v>
      </c>
      <c r="G18" s="24">
        <v>0</v>
      </c>
      <c r="H18" s="24">
        <v>0</v>
      </c>
      <c r="I18" s="192">
        <v>0</v>
      </c>
      <c r="J18" s="194">
        <v>0</v>
      </c>
      <c r="K18" s="196">
        <v>0</v>
      </c>
      <c r="L18" s="196">
        <v>0</v>
      </c>
      <c r="M18" s="196">
        <v>0</v>
      </c>
      <c r="N18" s="196">
        <v>0</v>
      </c>
      <c r="O18" s="196">
        <v>0</v>
      </c>
      <c r="P18" s="194">
        <v>0</v>
      </c>
      <c r="Q18" s="24">
        <v>0</v>
      </c>
      <c r="R18" s="192">
        <v>0</v>
      </c>
      <c r="S18" s="192">
        <v>0</v>
      </c>
      <c r="T18" s="194">
        <v>0</v>
      </c>
      <c r="U18" s="192">
        <v>0</v>
      </c>
      <c r="V18" s="24">
        <v>0</v>
      </c>
      <c r="W18" s="192">
        <v>0</v>
      </c>
      <c r="X18" s="194">
        <v>0</v>
      </c>
      <c r="Y18" s="192">
        <v>0</v>
      </c>
      <c r="Z18" s="194">
        <v>0</v>
      </c>
      <c r="AA18" s="192">
        <v>0</v>
      </c>
      <c r="AB18" s="24">
        <v>0</v>
      </c>
      <c r="AC18" s="192">
        <v>0</v>
      </c>
      <c r="AD18" s="192">
        <v>0</v>
      </c>
      <c r="AE18" s="196">
        <v>0</v>
      </c>
      <c r="AF18" s="194">
        <v>0</v>
      </c>
      <c r="AG18" s="192">
        <v>0</v>
      </c>
      <c r="AH18" s="194">
        <v>0</v>
      </c>
      <c r="AI18" s="194">
        <v>0</v>
      </c>
      <c r="AJ18" s="194">
        <v>0</v>
      </c>
      <c r="AK18" s="194">
        <v>0</v>
      </c>
      <c r="AL18" s="194">
        <v>0</v>
      </c>
      <c r="AM18" s="196">
        <v>0</v>
      </c>
      <c r="AN18" s="196">
        <v>0</v>
      </c>
      <c r="AO18" s="196">
        <v>0</v>
      </c>
      <c r="AP18" s="194">
        <v>0</v>
      </c>
      <c r="AQ18" s="196">
        <v>0</v>
      </c>
      <c r="AR18" s="196">
        <v>0</v>
      </c>
      <c r="AS18" s="194">
        <v>0</v>
      </c>
      <c r="AT18" s="192">
        <v>0</v>
      </c>
      <c r="AU18" s="194">
        <v>0</v>
      </c>
      <c r="AV18" s="192">
        <v>0</v>
      </c>
      <c r="AW18" s="192">
        <v>0</v>
      </c>
      <c r="AX18" s="192">
        <v>0</v>
      </c>
      <c r="AY18" s="192">
        <v>0</v>
      </c>
      <c r="AZ18" s="194">
        <v>0</v>
      </c>
      <c r="BA18" s="194">
        <v>0</v>
      </c>
      <c r="BB18" s="194">
        <v>0</v>
      </c>
      <c r="BC18" s="192">
        <v>0</v>
      </c>
      <c r="BD18" s="194">
        <v>0</v>
      </c>
      <c r="BE18" s="194">
        <v>0</v>
      </c>
      <c r="BF18" s="24">
        <v>0</v>
      </c>
      <c r="BG18" s="197">
        <v>1</v>
      </c>
      <c r="BH18" s="198">
        <v>1</v>
      </c>
      <c r="BI18" s="198">
        <v>1</v>
      </c>
      <c r="BJ18" s="195">
        <v>0</v>
      </c>
      <c r="BK18" s="195">
        <v>0</v>
      </c>
      <c r="BL18" s="195">
        <v>0</v>
      </c>
      <c r="BM18" s="195">
        <v>0</v>
      </c>
      <c r="BN18" s="24">
        <v>0</v>
      </c>
      <c r="BO18" s="194">
        <v>0</v>
      </c>
      <c r="BP18" s="194">
        <v>0</v>
      </c>
      <c r="BQ18" s="196">
        <v>0</v>
      </c>
      <c r="BR18" s="194">
        <v>0</v>
      </c>
      <c r="BS18" s="194">
        <v>0</v>
      </c>
      <c r="BT18" s="24">
        <v>0</v>
      </c>
      <c r="BU18" s="24">
        <v>0</v>
      </c>
      <c r="BV18" s="195">
        <v>0</v>
      </c>
      <c r="BW18" s="24">
        <v>0</v>
      </c>
      <c r="BX18" s="24">
        <v>0</v>
      </c>
      <c r="BY18" s="192">
        <v>0</v>
      </c>
      <c r="BZ18" s="194">
        <v>0</v>
      </c>
      <c r="CA18" s="196">
        <v>0</v>
      </c>
      <c r="CB18" s="196">
        <v>0</v>
      </c>
      <c r="CC18" s="196">
        <v>0</v>
      </c>
      <c r="CD18" s="196">
        <v>0</v>
      </c>
      <c r="CE18" s="196">
        <v>0</v>
      </c>
      <c r="CF18" s="196">
        <v>0</v>
      </c>
      <c r="CG18" s="194">
        <v>0</v>
      </c>
      <c r="CH18" s="192">
        <v>0</v>
      </c>
      <c r="CI18" s="199">
        <v>0</v>
      </c>
      <c r="CJ18" s="192">
        <v>0</v>
      </c>
      <c r="CK18" s="24">
        <v>0</v>
      </c>
      <c r="CL18" s="24">
        <v>0</v>
      </c>
      <c r="CM18" s="24">
        <v>0</v>
      </c>
      <c r="CN18" s="24">
        <v>0</v>
      </c>
      <c r="CO18" s="24">
        <v>0</v>
      </c>
      <c r="CP18" s="12"/>
      <c r="CQ18" s="133">
        <f t="shared" si="0"/>
        <v>3</v>
      </c>
      <c r="CR18" s="1"/>
      <c r="CS18" s="25"/>
    </row>
    <row r="19" spans="1:97" s="6" customFormat="1" ht="14.25" thickBot="1" x14ac:dyDescent="0.3">
      <c r="A19" s="12"/>
      <c r="B19" s="13">
        <v>2023</v>
      </c>
      <c r="C19" s="195">
        <v>0</v>
      </c>
      <c r="D19" s="195">
        <v>0</v>
      </c>
      <c r="E19" s="24">
        <v>0</v>
      </c>
      <c r="F19" s="24">
        <v>0</v>
      </c>
      <c r="G19" s="24">
        <v>0</v>
      </c>
      <c r="H19" s="24">
        <v>0</v>
      </c>
      <c r="I19" s="194">
        <v>0</v>
      </c>
      <c r="J19" s="196">
        <v>0</v>
      </c>
      <c r="K19" s="196">
        <v>0</v>
      </c>
      <c r="L19" s="196">
        <v>0</v>
      </c>
      <c r="M19" s="196">
        <v>0</v>
      </c>
      <c r="N19" s="196">
        <v>0</v>
      </c>
      <c r="O19" s="196">
        <v>0</v>
      </c>
      <c r="P19" s="194">
        <v>0</v>
      </c>
      <c r="Q19" s="24">
        <v>0</v>
      </c>
      <c r="R19" s="194">
        <v>0</v>
      </c>
      <c r="S19" s="192">
        <v>0</v>
      </c>
      <c r="T19" s="194">
        <v>0</v>
      </c>
      <c r="U19" s="192">
        <v>0</v>
      </c>
      <c r="V19" s="192">
        <v>0</v>
      </c>
      <c r="W19" s="192">
        <v>0</v>
      </c>
      <c r="X19" s="194">
        <v>0</v>
      </c>
      <c r="Y19" s="192">
        <v>0</v>
      </c>
      <c r="Z19" s="194">
        <v>0</v>
      </c>
      <c r="AA19" s="194">
        <v>0</v>
      </c>
      <c r="AB19" s="192">
        <v>0</v>
      </c>
      <c r="AC19" s="192">
        <v>0</v>
      </c>
      <c r="AD19" s="194">
        <v>0</v>
      </c>
      <c r="AE19" s="194">
        <v>0</v>
      </c>
      <c r="AF19" s="192">
        <v>0</v>
      </c>
      <c r="AG19" s="192">
        <v>0</v>
      </c>
      <c r="AH19" s="196">
        <v>0</v>
      </c>
      <c r="AI19" s="196">
        <v>0</v>
      </c>
      <c r="AJ19" s="196">
        <v>0</v>
      </c>
      <c r="AK19" s="194">
        <v>0</v>
      </c>
      <c r="AL19" s="196">
        <v>0</v>
      </c>
      <c r="AM19" s="196">
        <v>0</v>
      </c>
      <c r="AN19" s="196">
        <v>0</v>
      </c>
      <c r="AO19" s="196">
        <v>0</v>
      </c>
      <c r="AP19" s="194">
        <v>0</v>
      </c>
      <c r="AQ19" s="196">
        <v>0</v>
      </c>
      <c r="AR19" s="196">
        <v>0</v>
      </c>
      <c r="AS19" s="194">
        <v>0</v>
      </c>
      <c r="AT19" s="192">
        <v>0</v>
      </c>
      <c r="AU19" s="194">
        <v>0</v>
      </c>
      <c r="AV19" s="192">
        <v>0</v>
      </c>
      <c r="AW19" s="192">
        <v>0</v>
      </c>
      <c r="AX19" s="192">
        <v>0</v>
      </c>
      <c r="AY19" s="194">
        <v>0</v>
      </c>
      <c r="AZ19" s="194">
        <v>0</v>
      </c>
      <c r="BA19" s="194">
        <v>0</v>
      </c>
      <c r="BB19" s="194">
        <v>0</v>
      </c>
      <c r="BC19" s="194">
        <v>0</v>
      </c>
      <c r="BD19" s="194">
        <v>0</v>
      </c>
      <c r="BE19" s="24">
        <v>0</v>
      </c>
      <c r="BF19" s="195">
        <v>0</v>
      </c>
      <c r="BG19" s="198">
        <v>1</v>
      </c>
      <c r="BH19" s="200">
        <v>1</v>
      </c>
      <c r="BI19" s="197">
        <v>1</v>
      </c>
      <c r="BJ19" s="195">
        <v>0</v>
      </c>
      <c r="BK19" s="195">
        <v>0</v>
      </c>
      <c r="BL19" s="195">
        <v>0</v>
      </c>
      <c r="BM19" s="24">
        <v>0</v>
      </c>
      <c r="BN19" s="24">
        <v>0</v>
      </c>
      <c r="BO19" s="24">
        <v>0</v>
      </c>
      <c r="BP19" s="194">
        <v>0</v>
      </c>
      <c r="BQ19" s="194">
        <v>0</v>
      </c>
      <c r="BR19" s="194">
        <v>0</v>
      </c>
      <c r="BS19" s="24">
        <v>0</v>
      </c>
      <c r="BT19" s="24">
        <v>0</v>
      </c>
      <c r="BU19" s="24">
        <v>0</v>
      </c>
      <c r="BV19" s="24">
        <v>0</v>
      </c>
      <c r="BW19" s="24">
        <v>0</v>
      </c>
      <c r="BX19" s="24">
        <v>0</v>
      </c>
      <c r="BY19" s="194">
        <v>0</v>
      </c>
      <c r="BZ19" s="196">
        <v>0</v>
      </c>
      <c r="CA19" s="196">
        <v>0</v>
      </c>
      <c r="CB19" s="196">
        <v>0</v>
      </c>
      <c r="CC19" s="196">
        <v>0</v>
      </c>
      <c r="CD19" s="196">
        <v>0</v>
      </c>
      <c r="CE19" s="196">
        <v>0</v>
      </c>
      <c r="CF19" s="194">
        <v>0</v>
      </c>
      <c r="CG19" s="194">
        <v>0</v>
      </c>
      <c r="CH19" s="193">
        <v>0</v>
      </c>
      <c r="CI19" s="192">
        <v>0</v>
      </c>
      <c r="CJ19" s="24">
        <v>0</v>
      </c>
      <c r="CK19" s="24">
        <v>0</v>
      </c>
      <c r="CL19" s="24">
        <v>0</v>
      </c>
      <c r="CM19" s="24">
        <v>0</v>
      </c>
      <c r="CN19" s="24">
        <v>0</v>
      </c>
      <c r="CO19" s="24">
        <v>0</v>
      </c>
      <c r="CP19" s="12"/>
      <c r="CQ19" s="133">
        <f t="shared" si="0"/>
        <v>3</v>
      </c>
      <c r="CR19" s="1"/>
      <c r="CS19" s="25"/>
    </row>
    <row r="20" spans="1:97" s="6" customFormat="1" ht="14.25" thickBot="1" x14ac:dyDescent="0.3">
      <c r="A20" s="12"/>
      <c r="B20" s="13">
        <v>2024</v>
      </c>
      <c r="C20" s="195">
        <v>0</v>
      </c>
      <c r="D20" s="24">
        <v>0</v>
      </c>
      <c r="E20" s="24">
        <v>0</v>
      </c>
      <c r="F20" s="24">
        <v>0</v>
      </c>
      <c r="G20" s="24">
        <v>0</v>
      </c>
      <c r="H20" s="192">
        <v>0</v>
      </c>
      <c r="I20" s="196">
        <v>0</v>
      </c>
      <c r="J20" s="196">
        <v>0</v>
      </c>
      <c r="K20" s="196">
        <v>0</v>
      </c>
      <c r="L20" s="196">
        <v>0</v>
      </c>
      <c r="M20" s="196">
        <v>0</v>
      </c>
      <c r="N20" s="194">
        <v>0</v>
      </c>
      <c r="O20" s="196">
        <v>0</v>
      </c>
      <c r="P20" s="194">
        <v>0</v>
      </c>
      <c r="Q20" s="192">
        <v>0</v>
      </c>
      <c r="R20" s="192">
        <v>0</v>
      </c>
      <c r="S20" s="192">
        <v>0</v>
      </c>
      <c r="T20" s="194">
        <v>0</v>
      </c>
      <c r="U20" s="192">
        <v>0</v>
      </c>
      <c r="V20" s="192">
        <v>0</v>
      </c>
      <c r="W20" s="194">
        <v>0</v>
      </c>
      <c r="X20" s="194">
        <v>0</v>
      </c>
      <c r="Y20" s="192">
        <v>0</v>
      </c>
      <c r="Z20" s="194">
        <v>0</v>
      </c>
      <c r="AA20" s="194">
        <v>0</v>
      </c>
      <c r="AB20" s="192">
        <v>0</v>
      </c>
      <c r="AC20" s="194">
        <v>0</v>
      </c>
      <c r="AD20" s="194">
        <v>0</v>
      </c>
      <c r="AE20" s="194">
        <v>0</v>
      </c>
      <c r="AF20" s="194">
        <v>0</v>
      </c>
      <c r="AG20" s="194">
        <v>0</v>
      </c>
      <c r="AH20" s="196">
        <v>0</v>
      </c>
      <c r="AI20" s="196">
        <v>0</v>
      </c>
      <c r="AJ20" s="196">
        <v>0</v>
      </c>
      <c r="AK20" s="196">
        <v>0</v>
      </c>
      <c r="AL20" s="194">
        <v>0</v>
      </c>
      <c r="AM20" s="196">
        <v>0</v>
      </c>
      <c r="AN20" s="196">
        <v>0</v>
      </c>
      <c r="AO20" s="196">
        <v>0</v>
      </c>
      <c r="AP20" s="196">
        <v>0</v>
      </c>
      <c r="AQ20" s="196">
        <v>0</v>
      </c>
      <c r="AR20" s="196">
        <v>0</v>
      </c>
      <c r="AS20" s="194">
        <v>0</v>
      </c>
      <c r="AT20" s="192">
        <v>0</v>
      </c>
      <c r="AU20" s="194">
        <v>0</v>
      </c>
      <c r="AV20" s="194">
        <v>0</v>
      </c>
      <c r="AW20" s="192">
        <v>0</v>
      </c>
      <c r="AX20" s="194">
        <v>0</v>
      </c>
      <c r="AY20" s="194">
        <v>0</v>
      </c>
      <c r="AZ20" s="194">
        <v>0</v>
      </c>
      <c r="BA20" s="194">
        <v>0</v>
      </c>
      <c r="BB20" s="194">
        <v>0</v>
      </c>
      <c r="BC20" s="194">
        <v>0</v>
      </c>
      <c r="BD20" s="194">
        <v>0</v>
      </c>
      <c r="BE20" s="195">
        <v>0</v>
      </c>
      <c r="BF20" s="197">
        <v>1</v>
      </c>
      <c r="BG20" s="198">
        <v>1</v>
      </c>
      <c r="BH20" s="198">
        <v>1</v>
      </c>
      <c r="BI20" s="195">
        <v>0</v>
      </c>
      <c r="BJ20" s="195">
        <v>0</v>
      </c>
      <c r="BK20" s="195">
        <v>0</v>
      </c>
      <c r="BL20" s="195">
        <v>0</v>
      </c>
      <c r="BM20" s="24">
        <v>0</v>
      </c>
      <c r="BN20" s="24">
        <v>0</v>
      </c>
      <c r="BO20" s="194">
        <v>0</v>
      </c>
      <c r="BP20" s="194">
        <v>0</v>
      </c>
      <c r="BQ20" s="196">
        <v>0</v>
      </c>
      <c r="BR20" s="194">
        <v>0</v>
      </c>
      <c r="BS20" s="24">
        <v>0</v>
      </c>
      <c r="BT20" s="24">
        <v>0</v>
      </c>
      <c r="BU20" s="24">
        <v>0</v>
      </c>
      <c r="BV20" s="24">
        <v>0</v>
      </c>
      <c r="BW20" s="192">
        <v>0</v>
      </c>
      <c r="BX20" s="192">
        <v>0</v>
      </c>
      <c r="BY20" s="196">
        <v>0</v>
      </c>
      <c r="BZ20" s="194">
        <v>0</v>
      </c>
      <c r="CA20" s="196">
        <v>0</v>
      </c>
      <c r="CB20" s="196">
        <v>0</v>
      </c>
      <c r="CC20" s="196">
        <v>0</v>
      </c>
      <c r="CD20" s="196">
        <v>0</v>
      </c>
      <c r="CE20" s="196">
        <v>0</v>
      </c>
      <c r="CF20" s="196">
        <v>0</v>
      </c>
      <c r="CG20" s="199">
        <v>0</v>
      </c>
      <c r="CH20" s="192">
        <v>0</v>
      </c>
      <c r="CI20" s="192">
        <v>0</v>
      </c>
      <c r="CJ20" s="24">
        <v>0</v>
      </c>
      <c r="CK20" s="24">
        <v>0</v>
      </c>
      <c r="CL20" s="24">
        <v>0</v>
      </c>
      <c r="CM20" s="24">
        <v>0</v>
      </c>
      <c r="CN20" s="24">
        <v>0</v>
      </c>
      <c r="CO20" s="195">
        <v>0</v>
      </c>
      <c r="CP20" s="12"/>
      <c r="CQ20" s="133">
        <f t="shared" si="0"/>
        <v>3</v>
      </c>
      <c r="CR20" s="1"/>
      <c r="CS20" s="25"/>
    </row>
    <row r="21" spans="1:97" s="6" customFormat="1" ht="14.25" thickBot="1" x14ac:dyDescent="0.3">
      <c r="A21" s="12"/>
      <c r="B21" s="13">
        <v>2025</v>
      </c>
      <c r="C21" s="195">
        <v>0</v>
      </c>
      <c r="D21" s="24">
        <v>0</v>
      </c>
      <c r="E21" s="24">
        <v>0</v>
      </c>
      <c r="F21" s="24">
        <v>0</v>
      </c>
      <c r="G21" s="192">
        <v>0</v>
      </c>
      <c r="H21" s="194">
        <v>0</v>
      </c>
      <c r="I21" s="196">
        <v>0</v>
      </c>
      <c r="J21" s="196">
        <v>0</v>
      </c>
      <c r="K21" s="196">
        <v>0</v>
      </c>
      <c r="L21" s="196">
        <v>0</v>
      </c>
      <c r="M21" s="196">
        <v>0</v>
      </c>
      <c r="N21" s="196">
        <v>0</v>
      </c>
      <c r="O21" s="196">
        <v>0</v>
      </c>
      <c r="P21" s="194">
        <v>0</v>
      </c>
      <c r="Q21" s="192">
        <v>0</v>
      </c>
      <c r="R21" s="194">
        <v>0</v>
      </c>
      <c r="S21" s="192">
        <v>0</v>
      </c>
      <c r="T21" s="194">
        <v>0</v>
      </c>
      <c r="U21" s="192">
        <v>0</v>
      </c>
      <c r="V21" s="192">
        <v>0</v>
      </c>
      <c r="W21" s="194">
        <v>0</v>
      </c>
      <c r="X21" s="194">
        <v>0</v>
      </c>
      <c r="Y21" s="192">
        <v>0</v>
      </c>
      <c r="Z21" s="194">
        <v>0</v>
      </c>
      <c r="AA21" s="194">
        <v>0</v>
      </c>
      <c r="AB21" s="194">
        <v>0</v>
      </c>
      <c r="AC21" s="194">
        <v>0</v>
      </c>
      <c r="AD21" s="192">
        <v>0</v>
      </c>
      <c r="AE21" s="194">
        <v>0</v>
      </c>
      <c r="AF21" s="194">
        <v>0</v>
      </c>
      <c r="AG21" s="196">
        <v>0</v>
      </c>
      <c r="AH21" s="196">
        <v>0</v>
      </c>
      <c r="AI21" s="196">
        <v>0</v>
      </c>
      <c r="AJ21" s="196">
        <v>0</v>
      </c>
      <c r="AK21" s="194">
        <v>0</v>
      </c>
      <c r="AL21" s="194">
        <v>0</v>
      </c>
      <c r="AM21" s="196">
        <v>0</v>
      </c>
      <c r="AN21" s="196">
        <v>0</v>
      </c>
      <c r="AO21" s="196">
        <v>0</v>
      </c>
      <c r="AP21" s="196">
        <v>0</v>
      </c>
      <c r="AQ21" s="196">
        <v>0</v>
      </c>
      <c r="AR21" s="196">
        <v>0</v>
      </c>
      <c r="AS21" s="194">
        <v>0</v>
      </c>
      <c r="AT21" s="192">
        <v>0</v>
      </c>
      <c r="AU21" s="196">
        <v>0</v>
      </c>
      <c r="AV21" s="194">
        <v>0</v>
      </c>
      <c r="AW21" s="194">
        <v>0</v>
      </c>
      <c r="AX21" s="194">
        <v>0</v>
      </c>
      <c r="AY21" s="194">
        <v>0</v>
      </c>
      <c r="AZ21" s="194">
        <v>0</v>
      </c>
      <c r="BA21" s="194">
        <v>0</v>
      </c>
      <c r="BB21" s="192">
        <v>0</v>
      </c>
      <c r="BC21" s="194">
        <v>0</v>
      </c>
      <c r="BD21" s="195">
        <v>0</v>
      </c>
      <c r="BE21" s="195">
        <v>0</v>
      </c>
      <c r="BF21" s="198">
        <v>1</v>
      </c>
      <c r="BG21" s="195">
        <v>0</v>
      </c>
      <c r="BH21" s="195">
        <v>0</v>
      </c>
      <c r="BI21" s="195">
        <v>0</v>
      </c>
      <c r="BJ21" s="195">
        <v>0</v>
      </c>
      <c r="BK21" s="195">
        <v>0</v>
      </c>
      <c r="BL21" s="24">
        <v>0</v>
      </c>
      <c r="BM21" s="24">
        <v>0</v>
      </c>
      <c r="BN21" s="192">
        <v>0</v>
      </c>
      <c r="BO21" s="194">
        <v>0</v>
      </c>
      <c r="BP21" s="196">
        <v>0</v>
      </c>
      <c r="BQ21" s="196">
        <v>0</v>
      </c>
      <c r="BR21" s="24">
        <v>0</v>
      </c>
      <c r="BS21" s="24">
        <v>0</v>
      </c>
      <c r="BT21" s="24">
        <v>0</v>
      </c>
      <c r="BU21" s="24">
        <v>0</v>
      </c>
      <c r="BV21" s="24">
        <v>0</v>
      </c>
      <c r="BW21" s="194">
        <v>0</v>
      </c>
      <c r="BX21" s="192">
        <v>0</v>
      </c>
      <c r="BY21" s="194">
        <v>0</v>
      </c>
      <c r="BZ21" s="196">
        <v>0</v>
      </c>
      <c r="CA21" s="196">
        <v>0</v>
      </c>
      <c r="CB21" s="196">
        <v>0</v>
      </c>
      <c r="CC21" s="196">
        <v>0</v>
      </c>
      <c r="CD21" s="196">
        <v>0</v>
      </c>
      <c r="CE21" s="196">
        <v>0</v>
      </c>
      <c r="CF21" s="201">
        <v>0</v>
      </c>
      <c r="CG21" s="194">
        <v>0</v>
      </c>
      <c r="CH21" s="24">
        <v>0</v>
      </c>
      <c r="CI21" s="24">
        <v>0</v>
      </c>
      <c r="CJ21" s="24">
        <v>0</v>
      </c>
      <c r="CK21" s="24">
        <v>0</v>
      </c>
      <c r="CL21" s="24">
        <v>0</v>
      </c>
      <c r="CM21" s="24">
        <v>0</v>
      </c>
      <c r="CN21" s="195">
        <v>0</v>
      </c>
      <c r="CO21" s="195">
        <v>0</v>
      </c>
      <c r="CP21" s="12"/>
      <c r="CQ21" s="133">
        <f t="shared" si="0"/>
        <v>1</v>
      </c>
      <c r="CR21" s="1"/>
      <c r="CS21" s="25"/>
    </row>
    <row r="22" spans="1:97" s="6" customFormat="1" ht="14.25" thickBot="1" x14ac:dyDescent="0.3">
      <c r="A22" s="12"/>
      <c r="B22" s="15">
        <v>2026</v>
      </c>
      <c r="C22" s="202">
        <v>0</v>
      </c>
      <c r="D22" s="203">
        <v>0</v>
      </c>
      <c r="E22" s="203">
        <v>0</v>
      </c>
      <c r="F22" s="204">
        <v>0</v>
      </c>
      <c r="G22" s="205">
        <v>0</v>
      </c>
      <c r="H22" s="205">
        <v>0</v>
      </c>
      <c r="I22" s="206">
        <v>0</v>
      </c>
      <c r="J22" s="206">
        <v>0</v>
      </c>
      <c r="K22" s="206">
        <v>0</v>
      </c>
      <c r="L22" s="206">
        <v>0</v>
      </c>
      <c r="M22" s="206">
        <v>0</v>
      </c>
      <c r="N22" s="206">
        <v>0</v>
      </c>
      <c r="O22" s="206">
        <v>0</v>
      </c>
      <c r="P22" s="205">
        <v>0</v>
      </c>
      <c r="Q22" s="204">
        <v>0</v>
      </c>
      <c r="R22" s="205">
        <v>0</v>
      </c>
      <c r="S22" s="204">
        <v>0</v>
      </c>
      <c r="T22" s="205">
        <v>0</v>
      </c>
      <c r="U22" s="204">
        <v>0</v>
      </c>
      <c r="V22" s="204">
        <v>0</v>
      </c>
      <c r="W22" s="204">
        <v>0</v>
      </c>
      <c r="X22" s="205">
        <v>0</v>
      </c>
      <c r="Y22" s="204">
        <v>0</v>
      </c>
      <c r="Z22" s="205">
        <v>0</v>
      </c>
      <c r="AA22" s="206">
        <v>0</v>
      </c>
      <c r="AB22" s="206">
        <v>0</v>
      </c>
      <c r="AC22" s="204">
        <v>0</v>
      </c>
      <c r="AD22" s="205">
        <v>0</v>
      </c>
      <c r="AE22" s="206">
        <v>0</v>
      </c>
      <c r="AF22" s="206">
        <v>0</v>
      </c>
      <c r="AG22" s="205">
        <v>0</v>
      </c>
      <c r="AH22" s="206">
        <v>0</v>
      </c>
      <c r="AI22" s="206">
        <v>0</v>
      </c>
      <c r="AJ22" s="206">
        <v>0</v>
      </c>
      <c r="AK22" s="206">
        <v>0</v>
      </c>
      <c r="AL22" s="206">
        <v>0</v>
      </c>
      <c r="AM22" s="206">
        <v>0</v>
      </c>
      <c r="AN22" s="206">
        <v>0</v>
      </c>
      <c r="AO22" s="206">
        <v>0</v>
      </c>
      <c r="AP22" s="206">
        <v>0</v>
      </c>
      <c r="AQ22" s="206">
        <v>0</v>
      </c>
      <c r="AR22" s="206">
        <v>0</v>
      </c>
      <c r="AS22" s="205">
        <v>0</v>
      </c>
      <c r="AT22" s="204">
        <v>0</v>
      </c>
      <c r="AU22" s="206">
        <v>0</v>
      </c>
      <c r="AV22" s="205">
        <v>0</v>
      </c>
      <c r="AW22" s="205">
        <v>0</v>
      </c>
      <c r="AX22" s="205">
        <v>0</v>
      </c>
      <c r="AY22" s="205">
        <v>0</v>
      </c>
      <c r="AZ22" s="205">
        <v>0</v>
      </c>
      <c r="BA22" s="205">
        <v>0</v>
      </c>
      <c r="BB22" s="203">
        <v>0</v>
      </c>
      <c r="BC22" s="203">
        <v>0</v>
      </c>
      <c r="BD22" s="207">
        <v>1</v>
      </c>
      <c r="BE22" s="207">
        <v>1</v>
      </c>
      <c r="BF22" s="202">
        <v>0</v>
      </c>
      <c r="BG22" s="202">
        <v>0</v>
      </c>
      <c r="BH22" s="202">
        <v>0</v>
      </c>
      <c r="BI22" s="202">
        <v>0</v>
      </c>
      <c r="BJ22" s="202">
        <v>0</v>
      </c>
      <c r="BK22" s="203">
        <v>0</v>
      </c>
      <c r="BL22" s="203">
        <v>0</v>
      </c>
      <c r="BM22" s="203">
        <v>0</v>
      </c>
      <c r="BN22" s="204">
        <v>0</v>
      </c>
      <c r="BO22" s="205">
        <v>0</v>
      </c>
      <c r="BP22" s="205">
        <v>0</v>
      </c>
      <c r="BQ22" s="205">
        <v>0</v>
      </c>
      <c r="BR22" s="203">
        <v>0</v>
      </c>
      <c r="BS22" s="203">
        <v>0</v>
      </c>
      <c r="BT22" s="203">
        <v>0</v>
      </c>
      <c r="BU22" s="203">
        <v>0</v>
      </c>
      <c r="BV22" s="204">
        <v>0</v>
      </c>
      <c r="BW22" s="205">
        <v>0</v>
      </c>
      <c r="BX22" s="205">
        <v>0</v>
      </c>
      <c r="BY22" s="206">
        <v>0</v>
      </c>
      <c r="BZ22" s="206">
        <v>0</v>
      </c>
      <c r="CA22" s="206">
        <v>0</v>
      </c>
      <c r="CB22" s="206">
        <v>0</v>
      </c>
      <c r="CC22" s="206">
        <v>0</v>
      </c>
      <c r="CD22" s="206">
        <v>0</v>
      </c>
      <c r="CE22" s="208">
        <v>0</v>
      </c>
      <c r="CF22" s="206">
        <v>0</v>
      </c>
      <c r="CG22" s="204">
        <v>0</v>
      </c>
      <c r="CH22" s="203">
        <v>0</v>
      </c>
      <c r="CI22" s="204">
        <v>0</v>
      </c>
      <c r="CJ22" s="204">
        <v>0</v>
      </c>
      <c r="CK22" s="203">
        <v>0</v>
      </c>
      <c r="CL22" s="203">
        <v>0</v>
      </c>
      <c r="CM22" s="202">
        <v>0</v>
      </c>
      <c r="CN22" s="202">
        <v>0</v>
      </c>
      <c r="CO22" s="203">
        <v>0</v>
      </c>
      <c r="CP22" s="129"/>
      <c r="CQ22" s="130">
        <f t="shared" si="0"/>
        <v>2</v>
      </c>
      <c r="CR22" s="1"/>
      <c r="CS22" s="25"/>
    </row>
    <row r="23" spans="1:97" s="6" customFormat="1" ht="14.25" thickBot="1" x14ac:dyDescent="0.3">
      <c r="A23" s="12"/>
      <c r="B23" s="13">
        <v>2027</v>
      </c>
      <c r="C23" s="24">
        <v>0</v>
      </c>
      <c r="D23" s="24">
        <v>0</v>
      </c>
      <c r="E23" s="192">
        <v>0</v>
      </c>
      <c r="F23" s="194">
        <v>0</v>
      </c>
      <c r="G23" s="194">
        <v>0</v>
      </c>
      <c r="H23" s="194">
        <v>0</v>
      </c>
      <c r="I23" s="196">
        <v>0</v>
      </c>
      <c r="J23" s="196">
        <v>0</v>
      </c>
      <c r="K23" s="194">
        <v>0</v>
      </c>
      <c r="L23" s="196">
        <v>0</v>
      </c>
      <c r="M23" s="196">
        <v>0</v>
      </c>
      <c r="N23" s="196">
        <v>0</v>
      </c>
      <c r="O23" s="196">
        <v>0</v>
      </c>
      <c r="P23" s="194">
        <v>0</v>
      </c>
      <c r="Q23" s="192">
        <v>0</v>
      </c>
      <c r="R23" s="194">
        <v>0</v>
      </c>
      <c r="S23" s="192">
        <v>0</v>
      </c>
      <c r="T23" s="194">
        <v>0</v>
      </c>
      <c r="U23" s="192">
        <v>0</v>
      </c>
      <c r="V23" s="192">
        <v>0</v>
      </c>
      <c r="W23" s="192">
        <v>0</v>
      </c>
      <c r="X23" s="194">
        <v>0</v>
      </c>
      <c r="Y23" s="194">
        <v>0</v>
      </c>
      <c r="Z23" s="194">
        <v>0</v>
      </c>
      <c r="AA23" s="194">
        <v>0</v>
      </c>
      <c r="AB23" s="194">
        <v>0</v>
      </c>
      <c r="AC23" s="194">
        <v>0</v>
      </c>
      <c r="AD23" s="194">
        <v>0</v>
      </c>
      <c r="AE23" s="196">
        <v>0</v>
      </c>
      <c r="AF23" s="196">
        <v>0</v>
      </c>
      <c r="AG23" s="196">
        <v>0</v>
      </c>
      <c r="AH23" s="196">
        <v>0</v>
      </c>
      <c r="AI23" s="196">
        <v>0</v>
      </c>
      <c r="AJ23" s="196">
        <v>0</v>
      </c>
      <c r="AK23" s="196">
        <v>0</v>
      </c>
      <c r="AL23" s="196">
        <v>0</v>
      </c>
      <c r="AM23" s="196">
        <v>0</v>
      </c>
      <c r="AN23" s="196">
        <v>0</v>
      </c>
      <c r="AO23" s="196">
        <v>0</v>
      </c>
      <c r="AP23" s="196">
        <v>0</v>
      </c>
      <c r="AQ23" s="196">
        <v>0</v>
      </c>
      <c r="AR23" s="196">
        <v>0</v>
      </c>
      <c r="AS23" s="194">
        <v>0</v>
      </c>
      <c r="AT23" s="192">
        <v>0</v>
      </c>
      <c r="AU23" s="196">
        <v>0</v>
      </c>
      <c r="AV23" s="194">
        <v>0</v>
      </c>
      <c r="AW23" s="194">
        <v>0</v>
      </c>
      <c r="AX23" s="194">
        <v>0</v>
      </c>
      <c r="AY23" s="194">
        <v>0</v>
      </c>
      <c r="AZ23" s="194">
        <v>0</v>
      </c>
      <c r="BA23" s="194">
        <v>0</v>
      </c>
      <c r="BB23" s="195">
        <v>0</v>
      </c>
      <c r="BC23" s="195">
        <v>0</v>
      </c>
      <c r="BD23" s="198">
        <v>1</v>
      </c>
      <c r="BE23" s="195">
        <v>0</v>
      </c>
      <c r="BF23" s="195">
        <v>0</v>
      </c>
      <c r="BG23" s="195">
        <v>0</v>
      </c>
      <c r="BH23" s="195">
        <v>0</v>
      </c>
      <c r="BI23" s="24">
        <v>0</v>
      </c>
      <c r="BJ23" s="24">
        <v>0</v>
      </c>
      <c r="BK23" s="24">
        <v>0</v>
      </c>
      <c r="BL23" s="24">
        <v>0</v>
      </c>
      <c r="BM23" s="24">
        <v>0</v>
      </c>
      <c r="BN23" s="192">
        <v>0</v>
      </c>
      <c r="BO23" s="194">
        <v>0</v>
      </c>
      <c r="BP23" s="192">
        <v>0</v>
      </c>
      <c r="BQ23" s="24">
        <v>0</v>
      </c>
      <c r="BR23" s="192">
        <v>0</v>
      </c>
      <c r="BS23" s="24">
        <v>0</v>
      </c>
      <c r="BT23" s="192">
        <v>0</v>
      </c>
      <c r="BU23" s="192">
        <v>0</v>
      </c>
      <c r="BV23" s="192">
        <v>0</v>
      </c>
      <c r="BW23" s="194">
        <v>0</v>
      </c>
      <c r="BX23" s="194">
        <v>0</v>
      </c>
      <c r="BY23" s="196">
        <v>0</v>
      </c>
      <c r="BZ23" s="196">
        <v>0</v>
      </c>
      <c r="CA23" s="196">
        <v>0</v>
      </c>
      <c r="CB23" s="196">
        <v>0</v>
      </c>
      <c r="CC23" s="196">
        <v>0</v>
      </c>
      <c r="CD23" s="209">
        <v>0</v>
      </c>
      <c r="CE23" s="196">
        <v>0</v>
      </c>
      <c r="CF23" s="194">
        <v>0</v>
      </c>
      <c r="CG23" s="192">
        <v>0</v>
      </c>
      <c r="CH23" s="24">
        <v>0</v>
      </c>
      <c r="CI23" s="192">
        <v>0</v>
      </c>
      <c r="CJ23" s="24">
        <v>0</v>
      </c>
      <c r="CK23" s="24">
        <v>0</v>
      </c>
      <c r="CL23" s="195">
        <v>0</v>
      </c>
      <c r="CM23" s="195">
        <v>0</v>
      </c>
      <c r="CN23" s="195">
        <v>0</v>
      </c>
      <c r="CO23" s="24">
        <v>0</v>
      </c>
      <c r="CP23" s="12"/>
      <c r="CQ23" s="133">
        <f t="shared" si="0"/>
        <v>1</v>
      </c>
      <c r="CR23" s="1"/>
      <c r="CS23" s="25"/>
    </row>
    <row r="24" spans="1:97" s="6" customFormat="1" ht="14.25" thickBot="1" x14ac:dyDescent="0.3">
      <c r="A24" s="12"/>
      <c r="B24" s="13">
        <v>2028</v>
      </c>
      <c r="C24" s="24">
        <v>0</v>
      </c>
      <c r="D24" s="24">
        <v>0</v>
      </c>
      <c r="E24" s="194">
        <v>0</v>
      </c>
      <c r="F24" s="194">
        <v>0</v>
      </c>
      <c r="G24" s="194">
        <v>0</v>
      </c>
      <c r="H24" s="194">
        <v>0</v>
      </c>
      <c r="I24" s="196">
        <v>0</v>
      </c>
      <c r="J24" s="196">
        <v>0</v>
      </c>
      <c r="K24" s="196">
        <v>0</v>
      </c>
      <c r="L24" s="196">
        <v>0</v>
      </c>
      <c r="M24" s="196">
        <v>0</v>
      </c>
      <c r="N24" s="196">
        <v>0</v>
      </c>
      <c r="O24" s="196">
        <v>0</v>
      </c>
      <c r="P24" s="194">
        <v>0</v>
      </c>
      <c r="Q24" s="192">
        <v>0</v>
      </c>
      <c r="R24" s="194">
        <v>0</v>
      </c>
      <c r="S24" s="192">
        <v>0</v>
      </c>
      <c r="T24" s="194">
        <v>0</v>
      </c>
      <c r="U24" s="192">
        <v>0</v>
      </c>
      <c r="V24" s="192">
        <v>0</v>
      </c>
      <c r="W24" s="192">
        <v>0</v>
      </c>
      <c r="X24" s="194">
        <v>0</v>
      </c>
      <c r="Y24" s="196">
        <v>0</v>
      </c>
      <c r="Z24" s="194">
        <v>0</v>
      </c>
      <c r="AA24" s="194">
        <v>0</v>
      </c>
      <c r="AB24" s="194">
        <v>0</v>
      </c>
      <c r="AC24" s="194">
        <v>0</v>
      </c>
      <c r="AD24" s="196">
        <v>0</v>
      </c>
      <c r="AE24" s="196">
        <v>0</v>
      </c>
      <c r="AF24" s="196">
        <v>0</v>
      </c>
      <c r="AG24" s="196">
        <v>0</v>
      </c>
      <c r="AH24" s="196">
        <v>0</v>
      </c>
      <c r="AI24" s="196">
        <v>0</v>
      </c>
      <c r="AJ24" s="196">
        <v>0</v>
      </c>
      <c r="AK24" s="196">
        <v>0</v>
      </c>
      <c r="AL24" s="196">
        <v>0</v>
      </c>
      <c r="AM24" s="196">
        <v>0</v>
      </c>
      <c r="AN24" s="196">
        <v>0</v>
      </c>
      <c r="AO24" s="196">
        <v>0</v>
      </c>
      <c r="AP24" s="196">
        <v>0</v>
      </c>
      <c r="AQ24" s="196">
        <v>0</v>
      </c>
      <c r="AR24" s="196">
        <v>0</v>
      </c>
      <c r="AS24" s="194">
        <v>0</v>
      </c>
      <c r="AT24" s="194">
        <v>0</v>
      </c>
      <c r="AU24" s="194">
        <v>0</v>
      </c>
      <c r="AV24" s="192">
        <v>0</v>
      </c>
      <c r="AW24" s="194">
        <v>0</v>
      </c>
      <c r="AX24" s="194">
        <v>0</v>
      </c>
      <c r="AY24" s="194">
        <v>0</v>
      </c>
      <c r="AZ24" s="194">
        <v>0</v>
      </c>
      <c r="BA24" s="195">
        <v>0</v>
      </c>
      <c r="BB24" s="197">
        <v>1</v>
      </c>
      <c r="BC24" s="197">
        <v>1</v>
      </c>
      <c r="BD24" s="195">
        <v>0</v>
      </c>
      <c r="BE24" s="195">
        <v>0</v>
      </c>
      <c r="BF24" s="195">
        <v>0</v>
      </c>
      <c r="BG24" s="195">
        <v>0</v>
      </c>
      <c r="BH24" s="195">
        <v>0</v>
      </c>
      <c r="BI24" s="24">
        <v>0</v>
      </c>
      <c r="BJ24" s="24">
        <v>0</v>
      </c>
      <c r="BK24" s="24">
        <v>0</v>
      </c>
      <c r="BL24" s="24">
        <v>0</v>
      </c>
      <c r="BM24" s="24">
        <v>0</v>
      </c>
      <c r="BN24" s="192">
        <v>0</v>
      </c>
      <c r="BO24" s="24">
        <v>0</v>
      </c>
      <c r="BP24" s="192">
        <v>0</v>
      </c>
      <c r="BQ24" s="192">
        <v>0</v>
      </c>
      <c r="BR24" s="192">
        <v>0</v>
      </c>
      <c r="BS24" s="192">
        <v>0</v>
      </c>
      <c r="BT24" s="194">
        <v>0</v>
      </c>
      <c r="BU24" s="194">
        <v>0</v>
      </c>
      <c r="BV24" s="192">
        <v>0</v>
      </c>
      <c r="BW24" s="196">
        <v>0</v>
      </c>
      <c r="BX24" s="196">
        <v>0</v>
      </c>
      <c r="BY24" s="196">
        <v>0</v>
      </c>
      <c r="BZ24" s="196">
        <v>0</v>
      </c>
      <c r="CA24" s="196">
        <v>0</v>
      </c>
      <c r="CB24" s="196">
        <v>0</v>
      </c>
      <c r="CC24" s="201">
        <v>0</v>
      </c>
      <c r="CD24" s="196">
        <v>0</v>
      </c>
      <c r="CE24" s="196">
        <v>0</v>
      </c>
      <c r="CF24" s="192">
        <v>0</v>
      </c>
      <c r="CG24" s="24">
        <v>0</v>
      </c>
      <c r="CH24" s="24">
        <v>0</v>
      </c>
      <c r="CI24" s="24">
        <v>0</v>
      </c>
      <c r="CJ24" s="24">
        <v>0</v>
      </c>
      <c r="CK24" s="195">
        <v>0</v>
      </c>
      <c r="CL24" s="195">
        <v>0</v>
      </c>
      <c r="CM24" s="24">
        <v>0</v>
      </c>
      <c r="CN24" s="195">
        <v>0</v>
      </c>
      <c r="CO24" s="24">
        <v>0</v>
      </c>
      <c r="CP24" s="12"/>
      <c r="CQ24" s="133">
        <f t="shared" si="0"/>
        <v>2</v>
      </c>
      <c r="CR24" s="1"/>
      <c r="CS24" s="25"/>
    </row>
    <row r="25" spans="1:97" s="6" customFormat="1" ht="14.25" thickBot="1" x14ac:dyDescent="0.3">
      <c r="A25" s="12"/>
      <c r="B25" s="13">
        <v>2029</v>
      </c>
      <c r="C25" s="24">
        <v>0</v>
      </c>
      <c r="D25" s="192">
        <v>0</v>
      </c>
      <c r="E25" s="194">
        <v>0</v>
      </c>
      <c r="F25" s="196">
        <v>0</v>
      </c>
      <c r="G25" s="194">
        <v>0</v>
      </c>
      <c r="H25" s="194">
        <v>0</v>
      </c>
      <c r="I25" s="196">
        <v>0</v>
      </c>
      <c r="J25" s="196">
        <v>0</v>
      </c>
      <c r="K25" s="196">
        <v>0</v>
      </c>
      <c r="L25" s="196">
        <v>0</v>
      </c>
      <c r="M25" s="196">
        <v>0</v>
      </c>
      <c r="N25" s="196">
        <v>0</v>
      </c>
      <c r="O25" s="196">
        <v>0</v>
      </c>
      <c r="P25" s="194">
        <v>0</v>
      </c>
      <c r="Q25" s="192">
        <v>0</v>
      </c>
      <c r="R25" s="194">
        <v>0</v>
      </c>
      <c r="S25" s="194">
        <v>0</v>
      </c>
      <c r="T25" s="194">
        <v>0</v>
      </c>
      <c r="U25" s="192">
        <v>0</v>
      </c>
      <c r="V25" s="192">
        <v>0</v>
      </c>
      <c r="W25" s="194">
        <v>0</v>
      </c>
      <c r="X25" s="196">
        <v>0</v>
      </c>
      <c r="Y25" s="194">
        <v>0</v>
      </c>
      <c r="Z25" s="194">
        <v>0</v>
      </c>
      <c r="AA25" s="194">
        <v>0</v>
      </c>
      <c r="AB25" s="194">
        <v>0</v>
      </c>
      <c r="AC25" s="196">
        <v>0</v>
      </c>
      <c r="AD25" s="196">
        <v>0</v>
      </c>
      <c r="AE25" s="196">
        <v>0</v>
      </c>
      <c r="AF25" s="196">
        <v>0</v>
      </c>
      <c r="AG25" s="196">
        <v>0</v>
      </c>
      <c r="AH25" s="196">
        <v>0</v>
      </c>
      <c r="AI25" s="196">
        <v>0</v>
      </c>
      <c r="AJ25" s="196">
        <v>0</v>
      </c>
      <c r="AK25" s="196">
        <v>0</v>
      </c>
      <c r="AL25" s="196">
        <v>0</v>
      </c>
      <c r="AM25" s="196">
        <v>0</v>
      </c>
      <c r="AN25" s="196">
        <v>0</v>
      </c>
      <c r="AO25" s="196">
        <v>0</v>
      </c>
      <c r="AP25" s="196">
        <v>0</v>
      </c>
      <c r="AQ25" s="196">
        <v>0</v>
      </c>
      <c r="AR25" s="196">
        <v>0</v>
      </c>
      <c r="AS25" s="194">
        <v>0</v>
      </c>
      <c r="AT25" s="194">
        <v>0</v>
      </c>
      <c r="AU25" s="194">
        <v>0</v>
      </c>
      <c r="AV25" s="194">
        <v>0</v>
      </c>
      <c r="AW25" s="194">
        <v>0</v>
      </c>
      <c r="AX25" s="194">
        <v>0</v>
      </c>
      <c r="AY25" s="194">
        <v>0</v>
      </c>
      <c r="AZ25" s="195">
        <v>0</v>
      </c>
      <c r="BA25" s="195">
        <v>0</v>
      </c>
      <c r="BB25" s="198">
        <v>1</v>
      </c>
      <c r="BC25" s="195">
        <v>0</v>
      </c>
      <c r="BD25" s="195">
        <v>0</v>
      </c>
      <c r="BE25" s="195">
        <v>0</v>
      </c>
      <c r="BF25" s="195">
        <v>0</v>
      </c>
      <c r="BG25" s="195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192">
        <v>0</v>
      </c>
      <c r="BQ25" s="192">
        <v>0</v>
      </c>
      <c r="BR25" s="194">
        <v>0</v>
      </c>
      <c r="BS25" s="194">
        <v>0</v>
      </c>
      <c r="BT25" s="194">
        <v>0</v>
      </c>
      <c r="BU25" s="194">
        <v>0</v>
      </c>
      <c r="BV25" s="194">
        <v>0</v>
      </c>
      <c r="BW25" s="196">
        <v>0</v>
      </c>
      <c r="BX25" s="196">
        <v>0</v>
      </c>
      <c r="BY25" s="196">
        <v>0</v>
      </c>
      <c r="BZ25" s="196">
        <v>0</v>
      </c>
      <c r="CA25" s="196">
        <v>0</v>
      </c>
      <c r="CB25" s="201">
        <v>0</v>
      </c>
      <c r="CC25" s="196">
        <v>0</v>
      </c>
      <c r="CD25" s="194">
        <v>0</v>
      </c>
      <c r="CE25" s="194">
        <v>0</v>
      </c>
      <c r="CF25" s="192">
        <v>0</v>
      </c>
      <c r="CG25" s="192">
        <v>0</v>
      </c>
      <c r="CH25" s="24">
        <v>0</v>
      </c>
      <c r="CI25" s="24">
        <v>0</v>
      </c>
      <c r="CJ25" s="195">
        <v>0</v>
      </c>
      <c r="CK25" s="195">
        <v>0</v>
      </c>
      <c r="CL25" s="24">
        <v>0</v>
      </c>
      <c r="CM25" s="24">
        <v>0</v>
      </c>
      <c r="CN25" s="24">
        <v>0</v>
      </c>
      <c r="CO25" s="24">
        <v>0</v>
      </c>
      <c r="CP25" s="12"/>
      <c r="CQ25" s="133">
        <f t="shared" si="0"/>
        <v>1</v>
      </c>
      <c r="CR25" s="1"/>
      <c r="CS25" s="25"/>
    </row>
    <row r="26" spans="1:97" s="6" customFormat="1" ht="14.25" thickBot="1" x14ac:dyDescent="0.3">
      <c r="A26" s="12"/>
      <c r="B26" s="13">
        <v>2030</v>
      </c>
      <c r="C26" s="192">
        <v>0</v>
      </c>
      <c r="D26" s="192">
        <v>0</v>
      </c>
      <c r="E26" s="196">
        <v>0</v>
      </c>
      <c r="F26" s="194">
        <v>0</v>
      </c>
      <c r="G26" s="194">
        <v>0</v>
      </c>
      <c r="H26" s="194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0</v>
      </c>
      <c r="O26" s="196">
        <v>0</v>
      </c>
      <c r="P26" s="194">
        <v>0</v>
      </c>
      <c r="Q26" s="194">
        <v>0</v>
      </c>
      <c r="R26" s="194">
        <v>0</v>
      </c>
      <c r="S26" s="192">
        <v>0</v>
      </c>
      <c r="T26" s="194">
        <v>0</v>
      </c>
      <c r="U26" s="192">
        <v>0</v>
      </c>
      <c r="V26" s="192">
        <v>0</v>
      </c>
      <c r="W26" s="194">
        <v>0</v>
      </c>
      <c r="X26" s="196">
        <v>0</v>
      </c>
      <c r="Y26" s="194">
        <v>0</v>
      </c>
      <c r="Z26" s="194">
        <v>0</v>
      </c>
      <c r="AA26" s="194">
        <v>0</v>
      </c>
      <c r="AB26" s="196">
        <v>0</v>
      </c>
      <c r="AC26" s="196">
        <v>0</v>
      </c>
      <c r="AD26" s="196">
        <v>0</v>
      </c>
      <c r="AE26" s="196">
        <v>0</v>
      </c>
      <c r="AF26" s="196">
        <v>0</v>
      </c>
      <c r="AG26" s="196">
        <v>0</v>
      </c>
      <c r="AH26" s="210">
        <v>0</v>
      </c>
      <c r="AI26" s="196">
        <v>0</v>
      </c>
      <c r="AJ26" s="196">
        <v>0</v>
      </c>
      <c r="AK26" s="196">
        <v>0</v>
      </c>
      <c r="AL26" s="196">
        <v>0</v>
      </c>
      <c r="AM26" s="196">
        <v>0</v>
      </c>
      <c r="AN26" s="196">
        <v>0</v>
      </c>
      <c r="AO26" s="196">
        <v>0</v>
      </c>
      <c r="AP26" s="196">
        <v>0</v>
      </c>
      <c r="AQ26" s="196">
        <v>0</v>
      </c>
      <c r="AR26" s="196">
        <v>0</v>
      </c>
      <c r="AS26" s="194">
        <v>0</v>
      </c>
      <c r="AT26" s="194">
        <v>0</v>
      </c>
      <c r="AU26" s="194">
        <v>0</v>
      </c>
      <c r="AV26" s="194">
        <v>0</v>
      </c>
      <c r="AW26" s="194">
        <v>0</v>
      </c>
      <c r="AX26" s="192">
        <v>0</v>
      </c>
      <c r="AY26" s="195">
        <v>0</v>
      </c>
      <c r="AZ26" s="197">
        <v>1</v>
      </c>
      <c r="BA26" s="200">
        <v>1</v>
      </c>
      <c r="BB26" s="195">
        <v>0</v>
      </c>
      <c r="BC26" s="195">
        <v>0</v>
      </c>
      <c r="BD26" s="195">
        <v>0</v>
      </c>
      <c r="BE26" s="195">
        <v>0</v>
      </c>
      <c r="BF26" s="195">
        <v>0</v>
      </c>
      <c r="BG26" s="24">
        <v>0</v>
      </c>
      <c r="BH26" s="24">
        <v>0</v>
      </c>
      <c r="BI26" s="24">
        <v>0</v>
      </c>
      <c r="BJ26" s="24">
        <v>0</v>
      </c>
      <c r="BK26" s="24">
        <v>0</v>
      </c>
      <c r="BL26" s="24">
        <v>0</v>
      </c>
      <c r="BM26" s="24">
        <v>0</v>
      </c>
      <c r="BN26" s="24">
        <v>0</v>
      </c>
      <c r="BO26" s="192">
        <v>0</v>
      </c>
      <c r="BP26" s="192">
        <v>0</v>
      </c>
      <c r="BQ26" s="194">
        <v>0</v>
      </c>
      <c r="BR26" s="194">
        <v>0</v>
      </c>
      <c r="BS26" s="196">
        <v>0</v>
      </c>
      <c r="BT26" s="194">
        <v>0</v>
      </c>
      <c r="BU26" s="196">
        <v>0</v>
      </c>
      <c r="BV26" s="196">
        <v>0</v>
      </c>
      <c r="BW26" s="196">
        <v>0</v>
      </c>
      <c r="BX26" s="196">
        <v>0</v>
      </c>
      <c r="BY26" s="196">
        <v>0</v>
      </c>
      <c r="BZ26" s="196">
        <v>0</v>
      </c>
      <c r="CA26" s="201">
        <v>0</v>
      </c>
      <c r="CB26" s="196">
        <v>0</v>
      </c>
      <c r="CC26" s="194">
        <v>0</v>
      </c>
      <c r="CD26" s="194">
        <v>0</v>
      </c>
      <c r="CE26" s="194">
        <v>0</v>
      </c>
      <c r="CF26" s="192">
        <v>0</v>
      </c>
      <c r="CG26" s="24">
        <v>0</v>
      </c>
      <c r="CH26" s="24">
        <v>0</v>
      </c>
      <c r="CI26" s="195">
        <v>0</v>
      </c>
      <c r="CJ26" s="24">
        <v>0</v>
      </c>
      <c r="CK26" s="195">
        <v>0</v>
      </c>
      <c r="CL26" s="24">
        <v>0</v>
      </c>
      <c r="CM26" s="24">
        <v>0</v>
      </c>
      <c r="CN26" s="24">
        <v>0</v>
      </c>
      <c r="CO26" s="24">
        <v>0</v>
      </c>
      <c r="CP26" s="12"/>
      <c r="CQ26" s="133">
        <f t="shared" si="0"/>
        <v>2</v>
      </c>
      <c r="CR26" s="1"/>
      <c r="CS26" s="25"/>
    </row>
    <row r="27" spans="1:97" s="6" customFormat="1" ht="14.25" thickBot="1" x14ac:dyDescent="0.3">
      <c r="A27" s="12"/>
      <c r="B27" s="13">
        <v>2031</v>
      </c>
      <c r="C27" s="192">
        <v>0</v>
      </c>
      <c r="D27" s="194">
        <v>0</v>
      </c>
      <c r="E27" s="194">
        <v>0</v>
      </c>
      <c r="F27" s="194">
        <v>0</v>
      </c>
      <c r="G27" s="194">
        <v>0</v>
      </c>
      <c r="H27" s="194">
        <v>0</v>
      </c>
      <c r="I27" s="196">
        <v>0</v>
      </c>
      <c r="J27" s="196">
        <v>0</v>
      </c>
      <c r="K27" s="196">
        <v>0</v>
      </c>
      <c r="L27" s="196">
        <v>0</v>
      </c>
      <c r="M27" s="196">
        <v>0</v>
      </c>
      <c r="N27" s="196">
        <v>0</v>
      </c>
      <c r="O27" s="196">
        <v>0</v>
      </c>
      <c r="P27" s="194">
        <v>0</v>
      </c>
      <c r="Q27" s="194">
        <v>0</v>
      </c>
      <c r="R27" s="194">
        <v>0</v>
      </c>
      <c r="S27" s="192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4">
        <v>0</v>
      </c>
      <c r="AA27" s="196">
        <v>0</v>
      </c>
      <c r="AB27" s="194">
        <v>0</v>
      </c>
      <c r="AC27" s="196">
        <v>0</v>
      </c>
      <c r="AD27" s="196">
        <v>0</v>
      </c>
      <c r="AE27" s="196">
        <v>0</v>
      </c>
      <c r="AF27" s="196">
        <v>0</v>
      </c>
      <c r="AG27" s="196">
        <v>0</v>
      </c>
      <c r="AH27" s="196">
        <v>0</v>
      </c>
      <c r="AI27" s="196">
        <v>0</v>
      </c>
      <c r="AJ27" s="196">
        <v>0</v>
      </c>
      <c r="AK27" s="196">
        <v>0</v>
      </c>
      <c r="AL27" s="196">
        <v>0</v>
      </c>
      <c r="AM27" s="196">
        <v>0</v>
      </c>
      <c r="AN27" s="196">
        <v>0</v>
      </c>
      <c r="AO27" s="196">
        <v>0</v>
      </c>
      <c r="AP27" s="196">
        <v>0</v>
      </c>
      <c r="AQ27" s="196">
        <v>0</v>
      </c>
      <c r="AR27" s="196">
        <v>0</v>
      </c>
      <c r="AS27" s="194">
        <v>0</v>
      </c>
      <c r="AT27" s="194">
        <v>0</v>
      </c>
      <c r="AU27" s="194">
        <v>0</v>
      </c>
      <c r="AV27" s="194">
        <v>0</v>
      </c>
      <c r="AW27" s="194">
        <v>0</v>
      </c>
      <c r="AX27" s="195">
        <v>0</v>
      </c>
      <c r="AY27" s="197">
        <v>1</v>
      </c>
      <c r="AZ27" s="198">
        <v>1</v>
      </c>
      <c r="BA27" s="200">
        <v>1</v>
      </c>
      <c r="BB27" s="195">
        <v>0</v>
      </c>
      <c r="BC27" s="195">
        <v>0</v>
      </c>
      <c r="BD27" s="195">
        <v>0</v>
      </c>
      <c r="BE27" s="195">
        <v>0</v>
      </c>
      <c r="BF27" s="24">
        <v>0</v>
      </c>
      <c r="BG27" s="24">
        <v>0</v>
      </c>
      <c r="BH27" s="24">
        <v>0</v>
      </c>
      <c r="BI27" s="24">
        <v>0</v>
      </c>
      <c r="BJ27" s="24">
        <v>0</v>
      </c>
      <c r="BK27" s="24">
        <v>0</v>
      </c>
      <c r="BL27" s="24">
        <v>0</v>
      </c>
      <c r="BM27" s="24">
        <v>0</v>
      </c>
      <c r="BN27" s="24">
        <v>0</v>
      </c>
      <c r="BO27" s="192">
        <v>0</v>
      </c>
      <c r="BP27" s="194">
        <v>0</v>
      </c>
      <c r="BQ27" s="196">
        <v>0</v>
      </c>
      <c r="BR27" s="196">
        <v>0</v>
      </c>
      <c r="BS27" s="194">
        <v>0</v>
      </c>
      <c r="BT27" s="196">
        <v>0</v>
      </c>
      <c r="BU27" s="196">
        <v>0</v>
      </c>
      <c r="BV27" s="196">
        <v>0</v>
      </c>
      <c r="BW27" s="196">
        <v>0</v>
      </c>
      <c r="BX27" s="196">
        <v>0</v>
      </c>
      <c r="BY27" s="196">
        <v>0</v>
      </c>
      <c r="BZ27" s="201">
        <v>0</v>
      </c>
      <c r="CA27" s="196">
        <v>0</v>
      </c>
      <c r="CB27" s="194">
        <v>0</v>
      </c>
      <c r="CC27" s="196">
        <v>0</v>
      </c>
      <c r="CD27" s="194">
        <v>0</v>
      </c>
      <c r="CE27" s="194">
        <v>0</v>
      </c>
      <c r="CF27" s="192">
        <v>0</v>
      </c>
      <c r="CG27" s="24">
        <v>0</v>
      </c>
      <c r="CH27" s="195">
        <v>0</v>
      </c>
      <c r="CI27" s="24">
        <v>0</v>
      </c>
      <c r="CJ27" s="24">
        <v>0</v>
      </c>
      <c r="CK27" s="24">
        <v>0</v>
      </c>
      <c r="CL27" s="24">
        <v>0</v>
      </c>
      <c r="CM27" s="24">
        <v>0</v>
      </c>
      <c r="CN27" s="24">
        <v>0</v>
      </c>
      <c r="CO27" s="194">
        <v>0</v>
      </c>
      <c r="CP27" s="12"/>
      <c r="CQ27" s="133">
        <f t="shared" si="0"/>
        <v>3</v>
      </c>
      <c r="CR27" s="1"/>
      <c r="CS27" s="25"/>
    </row>
    <row r="28" spans="1:97" s="6" customFormat="1" ht="14.25" thickBot="1" x14ac:dyDescent="0.3">
      <c r="A28" s="12"/>
      <c r="B28" s="13">
        <v>2032</v>
      </c>
      <c r="C28" s="192">
        <v>0</v>
      </c>
      <c r="D28" s="194">
        <v>0</v>
      </c>
      <c r="E28" s="196">
        <v>0</v>
      </c>
      <c r="F28" s="194">
        <v>0</v>
      </c>
      <c r="G28" s="194">
        <v>0</v>
      </c>
      <c r="H28" s="194">
        <v>0</v>
      </c>
      <c r="I28" s="196">
        <v>0</v>
      </c>
      <c r="J28" s="196">
        <v>0</v>
      </c>
      <c r="K28" s="196">
        <v>0</v>
      </c>
      <c r="L28" s="196">
        <v>0</v>
      </c>
      <c r="M28" s="196">
        <v>0</v>
      </c>
      <c r="N28" s="196">
        <v>0</v>
      </c>
      <c r="O28" s="196">
        <v>0</v>
      </c>
      <c r="P28" s="194">
        <v>0</v>
      </c>
      <c r="Q28" s="192">
        <v>0</v>
      </c>
      <c r="R28" s="194">
        <v>0</v>
      </c>
      <c r="S28" s="192">
        <v>0</v>
      </c>
      <c r="T28" s="194">
        <v>0</v>
      </c>
      <c r="U28" s="194">
        <v>0</v>
      </c>
      <c r="V28" s="196">
        <v>0</v>
      </c>
      <c r="W28" s="194">
        <v>0</v>
      </c>
      <c r="X28" s="194">
        <v>0</v>
      </c>
      <c r="Y28" s="194">
        <v>0</v>
      </c>
      <c r="Z28" s="196">
        <v>0</v>
      </c>
      <c r="AA28" s="196">
        <v>0</v>
      </c>
      <c r="AB28" s="196">
        <v>0</v>
      </c>
      <c r="AC28" s="196">
        <v>0</v>
      </c>
      <c r="AD28" s="196">
        <v>0</v>
      </c>
      <c r="AE28" s="196">
        <v>0</v>
      </c>
      <c r="AF28" s="196">
        <v>0</v>
      </c>
      <c r="AG28" s="196">
        <v>0</v>
      </c>
      <c r="AH28" s="196">
        <v>0</v>
      </c>
      <c r="AI28" s="196">
        <v>0</v>
      </c>
      <c r="AJ28" s="196">
        <v>0</v>
      </c>
      <c r="AK28" s="196">
        <v>0</v>
      </c>
      <c r="AL28" s="196">
        <v>0</v>
      </c>
      <c r="AM28" s="196">
        <v>0</v>
      </c>
      <c r="AN28" s="196">
        <v>0</v>
      </c>
      <c r="AO28" s="196">
        <v>0</v>
      </c>
      <c r="AP28" s="196">
        <v>0</v>
      </c>
      <c r="AQ28" s="196">
        <v>0</v>
      </c>
      <c r="AR28" s="194">
        <v>0</v>
      </c>
      <c r="AS28" s="194">
        <v>0</v>
      </c>
      <c r="AT28" s="194">
        <v>0</v>
      </c>
      <c r="AU28" s="196">
        <v>0</v>
      </c>
      <c r="AV28" s="194">
        <v>0</v>
      </c>
      <c r="AW28" s="24">
        <v>0</v>
      </c>
      <c r="AX28" s="197">
        <v>1</v>
      </c>
      <c r="AY28" s="198">
        <v>1</v>
      </c>
      <c r="AZ28" s="195">
        <v>0</v>
      </c>
      <c r="BA28" s="195">
        <v>0</v>
      </c>
      <c r="BB28" s="195">
        <v>0</v>
      </c>
      <c r="BC28" s="195">
        <v>0</v>
      </c>
      <c r="BD28" s="195">
        <v>0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195">
        <v>0</v>
      </c>
      <c r="BM28" s="24">
        <v>0</v>
      </c>
      <c r="BN28" s="192">
        <v>0</v>
      </c>
      <c r="BO28" s="192">
        <v>0</v>
      </c>
      <c r="BP28" s="196">
        <v>0</v>
      </c>
      <c r="BQ28" s="196">
        <v>0</v>
      </c>
      <c r="BR28" s="196">
        <v>0</v>
      </c>
      <c r="BS28" s="196">
        <v>0</v>
      </c>
      <c r="BT28" s="196">
        <v>0</v>
      </c>
      <c r="BU28" s="196">
        <v>0</v>
      </c>
      <c r="BV28" s="196">
        <v>0</v>
      </c>
      <c r="BW28" s="196">
        <v>0</v>
      </c>
      <c r="BX28" s="196">
        <v>0</v>
      </c>
      <c r="BY28" s="201">
        <v>0</v>
      </c>
      <c r="BZ28" s="196">
        <v>0</v>
      </c>
      <c r="CA28" s="196">
        <v>0</v>
      </c>
      <c r="CB28" s="194">
        <v>0</v>
      </c>
      <c r="CC28" s="194">
        <v>0</v>
      </c>
      <c r="CD28" s="194">
        <v>0</v>
      </c>
      <c r="CE28" s="194">
        <v>0</v>
      </c>
      <c r="CF28" s="24">
        <v>0</v>
      </c>
      <c r="CG28" s="195">
        <v>0</v>
      </c>
      <c r="CH28" s="195">
        <v>0</v>
      </c>
      <c r="CI28" s="24">
        <v>0</v>
      </c>
      <c r="CJ28" s="24">
        <v>0</v>
      </c>
      <c r="CK28" s="24">
        <v>0</v>
      </c>
      <c r="CL28" s="24">
        <v>0</v>
      </c>
      <c r="CM28" s="24">
        <v>0</v>
      </c>
      <c r="CN28" s="192">
        <v>0</v>
      </c>
      <c r="CO28" s="194">
        <v>0</v>
      </c>
      <c r="CP28" s="12"/>
      <c r="CQ28" s="133">
        <f t="shared" si="0"/>
        <v>2</v>
      </c>
      <c r="CR28" s="1"/>
      <c r="CS28" s="25"/>
    </row>
    <row r="29" spans="1:97" s="6" customFormat="1" ht="14.25" thickBot="1" x14ac:dyDescent="0.3">
      <c r="A29" s="12"/>
      <c r="B29" s="13">
        <v>2033</v>
      </c>
      <c r="C29" s="192">
        <v>0</v>
      </c>
      <c r="D29" s="194">
        <v>0</v>
      </c>
      <c r="E29" s="194">
        <v>0</v>
      </c>
      <c r="F29" s="194">
        <v>0</v>
      </c>
      <c r="G29" s="194">
        <v>0</v>
      </c>
      <c r="H29" s="194">
        <v>0</v>
      </c>
      <c r="I29" s="196">
        <v>0</v>
      </c>
      <c r="J29" s="196">
        <v>0</v>
      </c>
      <c r="K29" s="196">
        <v>0</v>
      </c>
      <c r="L29" s="196">
        <v>0</v>
      </c>
      <c r="M29" s="196">
        <v>0</v>
      </c>
      <c r="N29" s="196">
        <v>0</v>
      </c>
      <c r="O29" s="196">
        <v>0</v>
      </c>
      <c r="P29" s="194">
        <v>0</v>
      </c>
      <c r="Q29" s="192">
        <v>0</v>
      </c>
      <c r="R29" s="194">
        <v>0</v>
      </c>
      <c r="S29" s="194">
        <v>0</v>
      </c>
      <c r="T29" s="196">
        <v>0</v>
      </c>
      <c r="U29" s="194">
        <v>0</v>
      </c>
      <c r="V29" s="194">
        <v>0</v>
      </c>
      <c r="W29" s="194">
        <v>0</v>
      </c>
      <c r="X29" s="196">
        <v>0</v>
      </c>
      <c r="Y29" s="196">
        <v>0</v>
      </c>
      <c r="Z29" s="196">
        <v>0</v>
      </c>
      <c r="AA29" s="196">
        <v>0</v>
      </c>
      <c r="AB29" s="196">
        <v>0</v>
      </c>
      <c r="AC29" s="196">
        <v>0</v>
      </c>
      <c r="AD29" s="196">
        <v>0</v>
      </c>
      <c r="AE29" s="196">
        <v>0</v>
      </c>
      <c r="AF29" s="196">
        <v>0</v>
      </c>
      <c r="AG29" s="196">
        <v>0</v>
      </c>
      <c r="AH29" s="196">
        <v>0</v>
      </c>
      <c r="AI29" s="196">
        <v>0</v>
      </c>
      <c r="AJ29" s="196">
        <v>0</v>
      </c>
      <c r="AK29" s="194">
        <v>0</v>
      </c>
      <c r="AL29" s="196">
        <v>0</v>
      </c>
      <c r="AM29" s="196">
        <v>0</v>
      </c>
      <c r="AN29" s="196">
        <v>0</v>
      </c>
      <c r="AO29" s="196">
        <v>0</v>
      </c>
      <c r="AP29" s="196">
        <v>0</v>
      </c>
      <c r="AQ29" s="194">
        <v>0</v>
      </c>
      <c r="AR29" s="194">
        <v>0</v>
      </c>
      <c r="AS29" s="194">
        <v>0</v>
      </c>
      <c r="AT29" s="196">
        <v>0</v>
      </c>
      <c r="AU29" s="196">
        <v>0</v>
      </c>
      <c r="AV29" s="24">
        <v>0</v>
      </c>
      <c r="AW29" s="195">
        <v>0</v>
      </c>
      <c r="AX29" s="200">
        <v>1</v>
      </c>
      <c r="AY29" s="195">
        <v>0</v>
      </c>
      <c r="AZ29" s="195">
        <v>0</v>
      </c>
      <c r="BA29" s="195">
        <v>0</v>
      </c>
      <c r="BB29" s="195">
        <v>0</v>
      </c>
      <c r="BC29" s="195">
        <v>0</v>
      </c>
      <c r="BD29" s="24">
        <v>0</v>
      </c>
      <c r="BE29" s="24">
        <v>0</v>
      </c>
      <c r="BF29" s="24">
        <v>0</v>
      </c>
      <c r="BG29" s="24">
        <v>0</v>
      </c>
      <c r="BH29" s="24">
        <v>0</v>
      </c>
      <c r="BI29" s="24">
        <v>0</v>
      </c>
      <c r="BJ29" s="24">
        <v>0</v>
      </c>
      <c r="BK29" s="24">
        <v>0</v>
      </c>
      <c r="BL29" s="24">
        <v>0</v>
      </c>
      <c r="BM29" s="24">
        <v>0</v>
      </c>
      <c r="BN29" s="192">
        <v>0</v>
      </c>
      <c r="BO29" s="194">
        <v>0</v>
      </c>
      <c r="BP29" s="196">
        <v>0</v>
      </c>
      <c r="BQ29" s="196">
        <v>0</v>
      </c>
      <c r="BR29" s="196">
        <v>0</v>
      </c>
      <c r="BS29" s="196">
        <v>0</v>
      </c>
      <c r="BT29" s="196">
        <v>0</v>
      </c>
      <c r="BU29" s="196">
        <v>0</v>
      </c>
      <c r="BV29" s="196">
        <v>0</v>
      </c>
      <c r="BW29" s="196">
        <v>0</v>
      </c>
      <c r="BX29" s="201">
        <v>0</v>
      </c>
      <c r="BY29" s="196">
        <v>0</v>
      </c>
      <c r="BZ29" s="196">
        <v>0</v>
      </c>
      <c r="CA29" s="194">
        <v>0</v>
      </c>
      <c r="CB29" s="194">
        <v>0</v>
      </c>
      <c r="CC29" s="194">
        <v>0</v>
      </c>
      <c r="CD29" s="192">
        <v>0</v>
      </c>
      <c r="CE29" s="24">
        <v>0</v>
      </c>
      <c r="CF29" s="24">
        <v>0</v>
      </c>
      <c r="CG29" s="24">
        <v>0</v>
      </c>
      <c r="CH29" s="24">
        <v>0</v>
      </c>
      <c r="CI29" s="24">
        <v>0</v>
      </c>
      <c r="CJ29" s="24">
        <v>0</v>
      </c>
      <c r="CK29" s="24">
        <v>0</v>
      </c>
      <c r="CL29" s="24">
        <v>0</v>
      </c>
      <c r="CM29" s="192">
        <v>0</v>
      </c>
      <c r="CN29" s="192">
        <v>0</v>
      </c>
      <c r="CO29" s="194">
        <v>0</v>
      </c>
      <c r="CP29" s="12"/>
      <c r="CQ29" s="133">
        <f t="shared" si="0"/>
        <v>1</v>
      </c>
      <c r="CR29" s="1"/>
      <c r="CS29" s="25"/>
    </row>
    <row r="30" spans="1:97" s="6" customFormat="1" ht="14.25" thickBot="1" x14ac:dyDescent="0.3">
      <c r="A30" s="12"/>
      <c r="B30" s="13">
        <v>2034</v>
      </c>
      <c r="C30" s="192">
        <v>0</v>
      </c>
      <c r="D30" s="194">
        <v>0</v>
      </c>
      <c r="E30" s="194">
        <v>0</v>
      </c>
      <c r="F30" s="196">
        <v>0</v>
      </c>
      <c r="G30" s="194">
        <v>0</v>
      </c>
      <c r="H30" s="194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  <c r="N30" s="196">
        <v>0</v>
      </c>
      <c r="O30" s="196">
        <v>0</v>
      </c>
      <c r="P30" s="194">
        <v>0</v>
      </c>
      <c r="Q30" s="192">
        <v>0</v>
      </c>
      <c r="R30" s="192">
        <v>0</v>
      </c>
      <c r="S30" s="194">
        <v>0</v>
      </c>
      <c r="T30" s="194">
        <v>0</v>
      </c>
      <c r="U30" s="192">
        <v>0</v>
      </c>
      <c r="V30" s="194">
        <v>0</v>
      </c>
      <c r="W30" s="194">
        <v>0</v>
      </c>
      <c r="X30" s="196">
        <v>0</v>
      </c>
      <c r="Y30" s="196">
        <v>0</v>
      </c>
      <c r="Z30" s="196">
        <v>0</v>
      </c>
      <c r="AA30" s="196">
        <v>0</v>
      </c>
      <c r="AB30" s="196">
        <v>0</v>
      </c>
      <c r="AC30" s="196">
        <v>0</v>
      </c>
      <c r="AD30" s="196">
        <v>0</v>
      </c>
      <c r="AE30" s="196">
        <v>0</v>
      </c>
      <c r="AF30" s="196">
        <v>0</v>
      </c>
      <c r="AG30" s="196">
        <v>0</v>
      </c>
      <c r="AH30" s="196">
        <v>0</v>
      </c>
      <c r="AI30" s="196">
        <v>0</v>
      </c>
      <c r="AJ30" s="196">
        <v>0</v>
      </c>
      <c r="AK30" s="196">
        <v>0</v>
      </c>
      <c r="AL30" s="196">
        <v>0</v>
      </c>
      <c r="AM30" s="196">
        <v>0</v>
      </c>
      <c r="AN30" s="196">
        <v>0</v>
      </c>
      <c r="AO30" s="196">
        <v>0</v>
      </c>
      <c r="AP30" s="196">
        <v>0</v>
      </c>
      <c r="AQ30" s="194">
        <v>0</v>
      </c>
      <c r="AR30" s="196">
        <v>0</v>
      </c>
      <c r="AS30" s="194">
        <v>0</v>
      </c>
      <c r="AT30" s="196">
        <v>0</v>
      </c>
      <c r="AU30" s="24">
        <v>0</v>
      </c>
      <c r="AV30" s="195">
        <v>0</v>
      </c>
      <c r="AW30" s="198">
        <v>1</v>
      </c>
      <c r="AX30" s="200">
        <v>1</v>
      </c>
      <c r="AY30" s="195">
        <v>0</v>
      </c>
      <c r="AZ30" s="195">
        <v>0</v>
      </c>
      <c r="BA30" s="195">
        <v>0</v>
      </c>
      <c r="BB30" s="195">
        <v>0</v>
      </c>
      <c r="BC30" s="24">
        <v>0</v>
      </c>
      <c r="BD30" s="24">
        <v>0</v>
      </c>
      <c r="BE30" s="24">
        <v>0</v>
      </c>
      <c r="BF30" s="24">
        <v>0</v>
      </c>
      <c r="BG30" s="24">
        <v>0</v>
      </c>
      <c r="BH30" s="24">
        <v>0</v>
      </c>
      <c r="BI30" s="24">
        <v>0</v>
      </c>
      <c r="BJ30" s="24">
        <v>0</v>
      </c>
      <c r="BK30" s="24">
        <v>0</v>
      </c>
      <c r="BL30" s="24">
        <v>0</v>
      </c>
      <c r="BM30" s="24">
        <v>0</v>
      </c>
      <c r="BN30" s="194">
        <v>0</v>
      </c>
      <c r="BO30" s="196">
        <v>0</v>
      </c>
      <c r="BP30" s="196">
        <v>0</v>
      </c>
      <c r="BQ30" s="196">
        <v>0</v>
      </c>
      <c r="BR30" s="196">
        <v>0</v>
      </c>
      <c r="BS30" s="196">
        <v>0</v>
      </c>
      <c r="BT30" s="196">
        <v>0</v>
      </c>
      <c r="BU30" s="196">
        <v>0</v>
      </c>
      <c r="BV30" s="196">
        <v>0</v>
      </c>
      <c r="BW30" s="201">
        <v>0</v>
      </c>
      <c r="BX30" s="196">
        <v>0</v>
      </c>
      <c r="BY30" s="196">
        <v>0</v>
      </c>
      <c r="BZ30" s="194">
        <v>0</v>
      </c>
      <c r="CA30" s="194">
        <v>0</v>
      </c>
      <c r="CB30" s="194">
        <v>0</v>
      </c>
      <c r="CC30" s="194">
        <v>0</v>
      </c>
      <c r="CD30" s="194">
        <v>0</v>
      </c>
      <c r="CE30" s="24">
        <v>0</v>
      </c>
      <c r="CF30" s="24">
        <v>0</v>
      </c>
      <c r="CG30" s="24">
        <v>0</v>
      </c>
      <c r="CH30" s="24">
        <v>0</v>
      </c>
      <c r="CI30" s="24">
        <v>0</v>
      </c>
      <c r="CJ30" s="24">
        <v>0</v>
      </c>
      <c r="CK30" s="24">
        <v>0</v>
      </c>
      <c r="CL30" s="192">
        <v>0</v>
      </c>
      <c r="CM30" s="192">
        <v>0</v>
      </c>
      <c r="CN30" s="192">
        <v>0</v>
      </c>
      <c r="CO30" s="194">
        <v>0</v>
      </c>
      <c r="CP30" s="12"/>
      <c r="CQ30" s="133">
        <f t="shared" si="0"/>
        <v>2</v>
      </c>
      <c r="CR30" s="1"/>
      <c r="CS30" s="25"/>
    </row>
    <row r="31" spans="1:97" s="6" customFormat="1" ht="14.25" thickBot="1" x14ac:dyDescent="0.3">
      <c r="A31" s="12"/>
      <c r="B31" s="13">
        <v>2035</v>
      </c>
      <c r="C31" s="192">
        <v>0</v>
      </c>
      <c r="D31" s="194">
        <v>0</v>
      </c>
      <c r="E31" s="194">
        <v>0</v>
      </c>
      <c r="F31" s="196">
        <v>0</v>
      </c>
      <c r="G31" s="194">
        <v>0</v>
      </c>
      <c r="H31" s="194">
        <v>0</v>
      </c>
      <c r="I31" s="196">
        <v>0</v>
      </c>
      <c r="J31" s="196">
        <v>0</v>
      </c>
      <c r="K31" s="196">
        <v>0</v>
      </c>
      <c r="L31" s="196">
        <v>0</v>
      </c>
      <c r="M31" s="196">
        <v>0</v>
      </c>
      <c r="N31" s="196">
        <v>0</v>
      </c>
      <c r="O31" s="194">
        <v>0</v>
      </c>
      <c r="P31" s="194">
        <v>0</v>
      </c>
      <c r="Q31" s="194">
        <v>0</v>
      </c>
      <c r="R31" s="194">
        <v>0</v>
      </c>
      <c r="S31" s="194">
        <v>0</v>
      </c>
      <c r="T31" s="194">
        <v>0</v>
      </c>
      <c r="U31" s="194">
        <v>0</v>
      </c>
      <c r="V31" s="194">
        <v>0</v>
      </c>
      <c r="W31" s="196">
        <v>0</v>
      </c>
      <c r="X31" s="196">
        <v>0</v>
      </c>
      <c r="Y31" s="196">
        <v>0</v>
      </c>
      <c r="Z31" s="196">
        <v>0</v>
      </c>
      <c r="AA31" s="196">
        <v>0</v>
      </c>
      <c r="AB31" s="196">
        <v>0</v>
      </c>
      <c r="AC31" s="196">
        <v>0</v>
      </c>
      <c r="AD31" s="196">
        <v>0</v>
      </c>
      <c r="AE31" s="196">
        <v>0</v>
      </c>
      <c r="AF31" s="196">
        <v>0</v>
      </c>
      <c r="AG31" s="196">
        <v>0</v>
      </c>
      <c r="AH31" s="196">
        <v>0</v>
      </c>
      <c r="AI31" s="196">
        <v>0</v>
      </c>
      <c r="AJ31" s="196">
        <v>0</v>
      </c>
      <c r="AK31" s="196">
        <v>0</v>
      </c>
      <c r="AL31" s="196">
        <v>0</v>
      </c>
      <c r="AM31" s="196">
        <v>0</v>
      </c>
      <c r="AN31" s="196">
        <v>0</v>
      </c>
      <c r="AO31" s="196">
        <v>0</v>
      </c>
      <c r="AP31" s="194">
        <v>0</v>
      </c>
      <c r="AQ31" s="194">
        <v>0</v>
      </c>
      <c r="AR31" s="196">
        <v>0</v>
      </c>
      <c r="AS31" s="196">
        <v>0</v>
      </c>
      <c r="AT31" s="24">
        <v>0</v>
      </c>
      <c r="AU31" s="195">
        <v>0</v>
      </c>
      <c r="AV31" s="197">
        <v>1</v>
      </c>
      <c r="AW31" s="195">
        <v>0</v>
      </c>
      <c r="AX31" s="195">
        <v>0</v>
      </c>
      <c r="AY31" s="195">
        <v>0</v>
      </c>
      <c r="AZ31" s="195">
        <v>0</v>
      </c>
      <c r="BA31" s="195">
        <v>0</v>
      </c>
      <c r="BB31" s="24">
        <v>0</v>
      </c>
      <c r="BC31" s="24">
        <v>0</v>
      </c>
      <c r="BD31" s="24">
        <v>0</v>
      </c>
      <c r="BE31" s="24">
        <v>0</v>
      </c>
      <c r="BF31" s="24">
        <v>0</v>
      </c>
      <c r="BG31" s="24">
        <v>0</v>
      </c>
      <c r="BH31" s="24">
        <v>0</v>
      </c>
      <c r="BI31" s="24">
        <v>0</v>
      </c>
      <c r="BJ31" s="24">
        <v>0</v>
      </c>
      <c r="BK31" s="24">
        <v>0</v>
      </c>
      <c r="BL31" s="24">
        <v>0</v>
      </c>
      <c r="BM31" s="194">
        <v>0</v>
      </c>
      <c r="BN31" s="196">
        <v>0</v>
      </c>
      <c r="BO31" s="196">
        <v>0</v>
      </c>
      <c r="BP31" s="196">
        <v>0</v>
      </c>
      <c r="BQ31" s="196">
        <v>0</v>
      </c>
      <c r="BR31" s="196">
        <v>0</v>
      </c>
      <c r="BS31" s="196">
        <v>0</v>
      </c>
      <c r="BT31" s="196">
        <v>0</v>
      </c>
      <c r="BU31" s="196">
        <v>0</v>
      </c>
      <c r="BV31" s="201">
        <v>0</v>
      </c>
      <c r="BW31" s="196">
        <v>0</v>
      </c>
      <c r="BX31" s="196">
        <v>0</v>
      </c>
      <c r="BY31" s="196">
        <v>0</v>
      </c>
      <c r="BZ31" s="194">
        <v>0</v>
      </c>
      <c r="CA31" s="194">
        <v>0</v>
      </c>
      <c r="CB31" s="194">
        <v>0</v>
      </c>
      <c r="CC31" s="194">
        <v>0</v>
      </c>
      <c r="CD31" s="24">
        <v>0</v>
      </c>
      <c r="CE31" s="24">
        <v>0</v>
      </c>
      <c r="CF31" s="24">
        <v>0</v>
      </c>
      <c r="CG31" s="24">
        <v>0</v>
      </c>
      <c r="CH31" s="24">
        <v>0</v>
      </c>
      <c r="CI31" s="24">
        <v>0</v>
      </c>
      <c r="CJ31" s="24">
        <v>0</v>
      </c>
      <c r="CK31" s="192">
        <v>0</v>
      </c>
      <c r="CL31" s="194">
        <v>0</v>
      </c>
      <c r="CM31" s="194">
        <v>0</v>
      </c>
      <c r="CN31" s="192">
        <v>0</v>
      </c>
      <c r="CO31" s="194">
        <v>0</v>
      </c>
      <c r="CP31" s="12"/>
      <c r="CQ31" s="133">
        <f t="shared" si="0"/>
        <v>1</v>
      </c>
      <c r="CR31" s="1"/>
      <c r="CS31" s="25"/>
    </row>
    <row r="32" spans="1:97" ht="14.25" thickBot="1" x14ac:dyDescent="0.3">
      <c r="B32" s="13">
        <v>2036</v>
      </c>
      <c r="C32" s="194">
        <v>0</v>
      </c>
      <c r="D32" s="194">
        <v>0</v>
      </c>
      <c r="E32" s="194">
        <v>0</v>
      </c>
      <c r="F32" s="194">
        <v>0</v>
      </c>
      <c r="G32" s="194">
        <v>0</v>
      </c>
      <c r="H32" s="194">
        <v>0</v>
      </c>
      <c r="I32" s="196">
        <v>0</v>
      </c>
      <c r="J32" s="196">
        <v>0</v>
      </c>
      <c r="K32" s="196">
        <v>0</v>
      </c>
      <c r="L32" s="196">
        <v>0</v>
      </c>
      <c r="M32" s="196">
        <v>0</v>
      </c>
      <c r="N32" s="196">
        <v>0</v>
      </c>
      <c r="O32" s="194">
        <v>0</v>
      </c>
      <c r="P32" s="194">
        <v>0</v>
      </c>
      <c r="Q32" s="196">
        <v>0</v>
      </c>
      <c r="R32" s="196">
        <v>0</v>
      </c>
      <c r="S32" s="194">
        <v>0</v>
      </c>
      <c r="T32" s="194">
        <v>0</v>
      </c>
      <c r="U32" s="194">
        <v>0</v>
      </c>
      <c r="V32" s="196">
        <v>0</v>
      </c>
      <c r="W32" s="196">
        <v>0</v>
      </c>
      <c r="X32" s="196">
        <v>0</v>
      </c>
      <c r="Y32" s="196">
        <v>0</v>
      </c>
      <c r="Z32" s="196">
        <v>0</v>
      </c>
      <c r="AA32" s="196">
        <v>0</v>
      </c>
      <c r="AB32" s="196">
        <v>0</v>
      </c>
      <c r="AC32" s="196">
        <v>0</v>
      </c>
      <c r="AD32" s="196">
        <v>0</v>
      </c>
      <c r="AE32" s="196">
        <v>0</v>
      </c>
      <c r="AF32" s="196">
        <v>0</v>
      </c>
      <c r="AG32" s="196">
        <v>0</v>
      </c>
      <c r="AH32" s="196">
        <v>0</v>
      </c>
      <c r="AI32" s="196">
        <v>0</v>
      </c>
      <c r="AJ32" s="196">
        <v>0</v>
      </c>
      <c r="AK32" s="196">
        <v>0</v>
      </c>
      <c r="AL32" s="196">
        <v>0</v>
      </c>
      <c r="AM32" s="196">
        <v>0</v>
      </c>
      <c r="AN32" s="196">
        <v>0</v>
      </c>
      <c r="AO32" s="194">
        <v>0</v>
      </c>
      <c r="AP32" s="194">
        <v>0</v>
      </c>
      <c r="AQ32" s="194">
        <v>0</v>
      </c>
      <c r="AR32" s="196">
        <v>0</v>
      </c>
      <c r="AS32" s="24">
        <v>0</v>
      </c>
      <c r="AT32" s="195">
        <v>0</v>
      </c>
      <c r="AU32" s="195">
        <v>0</v>
      </c>
      <c r="AV32" s="195">
        <v>0</v>
      </c>
      <c r="AW32" s="195">
        <v>0</v>
      </c>
      <c r="AX32" s="195">
        <v>0</v>
      </c>
      <c r="AY32" s="195">
        <v>0</v>
      </c>
      <c r="AZ32" s="195">
        <v>0</v>
      </c>
      <c r="BA32" s="195">
        <v>0</v>
      </c>
      <c r="BB32" s="24">
        <v>0</v>
      </c>
      <c r="BC32" s="24">
        <v>0</v>
      </c>
      <c r="BD32" s="24">
        <v>0</v>
      </c>
      <c r="BE32" s="24">
        <v>0</v>
      </c>
      <c r="BF32" s="24">
        <v>0</v>
      </c>
      <c r="BG32" s="24">
        <v>0</v>
      </c>
      <c r="BH32" s="24">
        <v>0</v>
      </c>
      <c r="BI32" s="24">
        <v>0</v>
      </c>
      <c r="BJ32" s="24">
        <v>0</v>
      </c>
      <c r="BK32" s="24">
        <v>0</v>
      </c>
      <c r="BL32" s="192">
        <v>0</v>
      </c>
      <c r="BM32" s="194">
        <v>0</v>
      </c>
      <c r="BN32" s="194">
        <v>0</v>
      </c>
      <c r="BO32" s="196">
        <v>0</v>
      </c>
      <c r="BP32" s="196">
        <v>0</v>
      </c>
      <c r="BQ32" s="196">
        <v>0</v>
      </c>
      <c r="BR32" s="196">
        <v>0</v>
      </c>
      <c r="BS32" s="196">
        <v>0</v>
      </c>
      <c r="BT32" s="196">
        <v>0</v>
      </c>
      <c r="BU32" s="201">
        <v>0</v>
      </c>
      <c r="BV32" s="196">
        <v>0</v>
      </c>
      <c r="BW32" s="196">
        <v>0</v>
      </c>
      <c r="BX32" s="196">
        <v>0</v>
      </c>
      <c r="BY32" s="194">
        <v>0</v>
      </c>
      <c r="BZ32" s="194">
        <v>0</v>
      </c>
      <c r="CA32" s="192">
        <v>0</v>
      </c>
      <c r="CB32" s="194">
        <v>0</v>
      </c>
      <c r="CC32" s="24">
        <v>0</v>
      </c>
      <c r="CD32" s="24">
        <v>0</v>
      </c>
      <c r="CE32" s="24">
        <v>0</v>
      </c>
      <c r="CF32" s="24">
        <v>0</v>
      </c>
      <c r="CG32" s="24">
        <v>0</v>
      </c>
      <c r="CH32" s="24">
        <v>0</v>
      </c>
      <c r="CI32" s="24">
        <v>0</v>
      </c>
      <c r="CJ32" s="194">
        <v>0</v>
      </c>
      <c r="CK32" s="192">
        <v>0</v>
      </c>
      <c r="CL32" s="194">
        <v>0</v>
      </c>
      <c r="CM32" s="194">
        <v>0</v>
      </c>
      <c r="CN32" s="194">
        <v>0</v>
      </c>
      <c r="CO32" s="194">
        <v>0</v>
      </c>
      <c r="CQ32" s="133">
        <f t="shared" si="0"/>
        <v>0</v>
      </c>
      <c r="CS32" s="25"/>
    </row>
    <row r="33" spans="1:97" ht="14.25" thickBot="1" x14ac:dyDescent="0.3">
      <c r="B33" s="13">
        <v>2037</v>
      </c>
      <c r="C33" s="194">
        <v>0</v>
      </c>
      <c r="D33" s="194">
        <v>0</v>
      </c>
      <c r="E33" s="194">
        <v>0</v>
      </c>
      <c r="F33" s="196">
        <v>0</v>
      </c>
      <c r="G33" s="194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0</v>
      </c>
      <c r="M33" s="194">
        <v>0</v>
      </c>
      <c r="N33" s="196">
        <v>0</v>
      </c>
      <c r="O33" s="196">
        <v>0</v>
      </c>
      <c r="P33" s="194">
        <v>0</v>
      </c>
      <c r="Q33" s="194">
        <v>0</v>
      </c>
      <c r="R33" s="194">
        <v>0</v>
      </c>
      <c r="S33" s="194">
        <v>0</v>
      </c>
      <c r="T33" s="194">
        <v>0</v>
      </c>
      <c r="U33" s="196">
        <v>0</v>
      </c>
      <c r="V33" s="194">
        <v>0</v>
      </c>
      <c r="W33" s="196">
        <v>0</v>
      </c>
      <c r="X33" s="196">
        <v>0</v>
      </c>
      <c r="Y33" s="196">
        <v>0</v>
      </c>
      <c r="Z33" s="196">
        <v>0</v>
      </c>
      <c r="AA33" s="196">
        <v>0</v>
      </c>
      <c r="AB33" s="196">
        <v>0</v>
      </c>
      <c r="AC33" s="196">
        <v>0</v>
      </c>
      <c r="AD33" s="196">
        <v>0</v>
      </c>
      <c r="AE33" s="196">
        <v>0</v>
      </c>
      <c r="AF33" s="196">
        <v>0</v>
      </c>
      <c r="AG33" s="196">
        <v>0</v>
      </c>
      <c r="AH33" s="196">
        <v>0</v>
      </c>
      <c r="AI33" s="196">
        <v>0</v>
      </c>
      <c r="AJ33" s="196">
        <v>0</v>
      </c>
      <c r="AK33" s="196">
        <v>0</v>
      </c>
      <c r="AL33" s="196">
        <v>0</v>
      </c>
      <c r="AM33" s="196">
        <v>0</v>
      </c>
      <c r="AN33" s="196">
        <v>0</v>
      </c>
      <c r="AO33" s="196">
        <v>0</v>
      </c>
      <c r="AP33" s="194">
        <v>0</v>
      </c>
      <c r="AQ33" s="194">
        <v>0</v>
      </c>
      <c r="AR33" s="24">
        <v>0</v>
      </c>
      <c r="AS33" s="195">
        <v>0</v>
      </c>
      <c r="AT33" s="197">
        <v>1</v>
      </c>
      <c r="AU33" s="195">
        <v>0</v>
      </c>
      <c r="AV33" s="195">
        <v>0</v>
      </c>
      <c r="AW33" s="195">
        <v>0</v>
      </c>
      <c r="AX33" s="195">
        <v>0</v>
      </c>
      <c r="AY33" s="195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  <c r="BE33" s="24">
        <v>0</v>
      </c>
      <c r="BF33" s="24">
        <v>0</v>
      </c>
      <c r="BG33" s="24">
        <v>0</v>
      </c>
      <c r="BH33" s="24">
        <v>0</v>
      </c>
      <c r="BI33" s="24">
        <v>0</v>
      </c>
      <c r="BJ33" s="24">
        <v>0</v>
      </c>
      <c r="BK33" s="192">
        <v>0</v>
      </c>
      <c r="BL33" s="192">
        <v>0</v>
      </c>
      <c r="BM33" s="194">
        <v>0</v>
      </c>
      <c r="BN33" s="196">
        <v>0</v>
      </c>
      <c r="BO33" s="196">
        <v>0</v>
      </c>
      <c r="BP33" s="196">
        <v>0</v>
      </c>
      <c r="BQ33" s="196">
        <v>0</v>
      </c>
      <c r="BR33" s="196">
        <v>0</v>
      </c>
      <c r="BS33" s="196">
        <v>0</v>
      </c>
      <c r="BT33" s="201">
        <v>0</v>
      </c>
      <c r="BU33" s="196">
        <v>0</v>
      </c>
      <c r="BV33" s="196">
        <v>0</v>
      </c>
      <c r="BW33" s="194">
        <v>0</v>
      </c>
      <c r="BX33" s="194">
        <v>0</v>
      </c>
      <c r="BY33" s="194">
        <v>0</v>
      </c>
      <c r="BZ33" s="194">
        <v>0</v>
      </c>
      <c r="CA33" s="194">
        <v>0</v>
      </c>
      <c r="CB33" s="24">
        <v>0</v>
      </c>
      <c r="CC33" s="24">
        <v>0</v>
      </c>
      <c r="CD33" s="192">
        <v>0</v>
      </c>
      <c r="CE33" s="24">
        <v>0</v>
      </c>
      <c r="CF33" s="24">
        <v>0</v>
      </c>
      <c r="CG33" s="24">
        <v>0</v>
      </c>
      <c r="CH33" s="24">
        <v>0</v>
      </c>
      <c r="CI33" s="192">
        <v>0</v>
      </c>
      <c r="CJ33" s="194">
        <v>0</v>
      </c>
      <c r="CK33" s="194">
        <v>0</v>
      </c>
      <c r="CL33" s="194">
        <v>0</v>
      </c>
      <c r="CM33" s="194">
        <v>0</v>
      </c>
      <c r="CN33" s="194">
        <v>0</v>
      </c>
      <c r="CO33" s="194">
        <v>0</v>
      </c>
      <c r="CQ33" s="133">
        <f t="shared" si="0"/>
        <v>1</v>
      </c>
      <c r="CS33" s="25"/>
    </row>
    <row r="34" spans="1:97" ht="14.25" thickBot="1" x14ac:dyDescent="0.3">
      <c r="B34" s="13">
        <v>2038</v>
      </c>
      <c r="C34" s="194">
        <v>0</v>
      </c>
      <c r="D34" s="194">
        <v>0</v>
      </c>
      <c r="E34" s="194">
        <v>0</v>
      </c>
      <c r="F34" s="194">
        <v>0</v>
      </c>
      <c r="G34" s="196">
        <v>0</v>
      </c>
      <c r="H34" s="194">
        <v>0</v>
      </c>
      <c r="I34" s="196">
        <v>0</v>
      </c>
      <c r="J34" s="196">
        <v>0</v>
      </c>
      <c r="K34" s="196">
        <v>0</v>
      </c>
      <c r="L34" s="196">
        <v>0</v>
      </c>
      <c r="M34" s="194">
        <v>0</v>
      </c>
      <c r="N34" s="196">
        <v>0</v>
      </c>
      <c r="O34" s="196">
        <v>0</v>
      </c>
      <c r="P34" s="194">
        <v>0</v>
      </c>
      <c r="Q34" s="194">
        <v>0</v>
      </c>
      <c r="R34" s="194">
        <v>0</v>
      </c>
      <c r="S34" s="194">
        <v>0</v>
      </c>
      <c r="T34" s="196">
        <v>0</v>
      </c>
      <c r="U34" s="196">
        <v>0</v>
      </c>
      <c r="V34" s="196">
        <v>0</v>
      </c>
      <c r="W34" s="196">
        <v>0</v>
      </c>
      <c r="X34" s="196">
        <v>0</v>
      </c>
      <c r="Y34" s="196">
        <v>0</v>
      </c>
      <c r="Z34" s="196">
        <v>0</v>
      </c>
      <c r="AA34" s="196">
        <v>0</v>
      </c>
      <c r="AB34" s="196">
        <v>0</v>
      </c>
      <c r="AC34" s="196">
        <v>0</v>
      </c>
      <c r="AD34" s="196">
        <v>0</v>
      </c>
      <c r="AE34" s="196">
        <v>0</v>
      </c>
      <c r="AF34" s="196">
        <v>0</v>
      </c>
      <c r="AG34" s="196">
        <v>0</v>
      </c>
      <c r="AH34" s="196">
        <v>0</v>
      </c>
      <c r="AI34" s="210">
        <v>0</v>
      </c>
      <c r="AJ34" s="196">
        <v>0</v>
      </c>
      <c r="AK34" s="196">
        <v>0</v>
      </c>
      <c r="AL34" s="196">
        <v>0</v>
      </c>
      <c r="AM34" s="196">
        <v>0</v>
      </c>
      <c r="AN34" s="196">
        <v>0</v>
      </c>
      <c r="AO34" s="196">
        <v>0</v>
      </c>
      <c r="AP34" s="194">
        <v>0</v>
      </c>
      <c r="AQ34" s="24">
        <v>0</v>
      </c>
      <c r="AR34" s="24">
        <v>0</v>
      </c>
      <c r="AS34" s="195">
        <v>0</v>
      </c>
      <c r="AT34" s="197">
        <v>1</v>
      </c>
      <c r="AU34" s="195">
        <v>0</v>
      </c>
      <c r="AV34" s="195">
        <v>0</v>
      </c>
      <c r="AW34" s="195">
        <v>0</v>
      </c>
      <c r="AX34" s="195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  <c r="BE34" s="24">
        <v>0</v>
      </c>
      <c r="BF34" s="24">
        <v>0</v>
      </c>
      <c r="BG34" s="24">
        <v>0</v>
      </c>
      <c r="BH34" s="24">
        <v>0</v>
      </c>
      <c r="BI34" s="24">
        <v>0</v>
      </c>
      <c r="BJ34" s="192">
        <v>0</v>
      </c>
      <c r="BK34" s="192">
        <v>0</v>
      </c>
      <c r="BL34" s="192">
        <v>0</v>
      </c>
      <c r="BM34" s="194">
        <v>0</v>
      </c>
      <c r="BN34" s="196">
        <v>0</v>
      </c>
      <c r="BO34" s="196">
        <v>0</v>
      </c>
      <c r="BP34" s="196">
        <v>0</v>
      </c>
      <c r="BQ34" s="196">
        <v>0</v>
      </c>
      <c r="BR34" s="196">
        <v>0</v>
      </c>
      <c r="BS34" s="201">
        <v>0</v>
      </c>
      <c r="BT34" s="196">
        <v>0</v>
      </c>
      <c r="BU34" s="196">
        <v>0</v>
      </c>
      <c r="BV34" s="194">
        <v>0</v>
      </c>
      <c r="BW34" s="194">
        <v>0</v>
      </c>
      <c r="BX34" s="194">
        <v>0</v>
      </c>
      <c r="BY34" s="194">
        <v>0</v>
      </c>
      <c r="BZ34" s="192">
        <v>0</v>
      </c>
      <c r="CA34" s="194">
        <v>0</v>
      </c>
      <c r="CB34" s="192">
        <v>0</v>
      </c>
      <c r="CC34" s="192">
        <v>0</v>
      </c>
      <c r="CD34" s="24">
        <v>0</v>
      </c>
      <c r="CE34" s="24">
        <v>0</v>
      </c>
      <c r="CF34" s="24">
        <v>0</v>
      </c>
      <c r="CG34" s="192">
        <v>0</v>
      </c>
      <c r="CH34" s="192">
        <v>0</v>
      </c>
      <c r="CI34" s="194">
        <v>0</v>
      </c>
      <c r="CJ34" s="194">
        <v>0</v>
      </c>
      <c r="CK34" s="194">
        <v>0</v>
      </c>
      <c r="CL34" s="194">
        <v>0</v>
      </c>
      <c r="CM34" s="194">
        <v>0</v>
      </c>
      <c r="CN34" s="194">
        <v>0</v>
      </c>
      <c r="CO34" s="194">
        <v>0</v>
      </c>
      <c r="CQ34" s="133">
        <f t="shared" si="0"/>
        <v>1</v>
      </c>
      <c r="CS34" s="25"/>
    </row>
    <row r="35" spans="1:97" ht="14.25" thickBot="1" x14ac:dyDescent="0.3">
      <c r="B35" s="13">
        <v>2039</v>
      </c>
      <c r="C35" s="194">
        <v>0</v>
      </c>
      <c r="D35" s="194">
        <v>0</v>
      </c>
      <c r="E35" s="194">
        <v>0</v>
      </c>
      <c r="F35" s="196">
        <v>0</v>
      </c>
      <c r="G35" s="194">
        <v>0</v>
      </c>
      <c r="H35" s="196">
        <v>0</v>
      </c>
      <c r="I35" s="196">
        <v>0</v>
      </c>
      <c r="J35" s="196">
        <v>0</v>
      </c>
      <c r="K35" s="196">
        <v>0</v>
      </c>
      <c r="L35" s="196">
        <v>0</v>
      </c>
      <c r="M35" s="196">
        <v>0</v>
      </c>
      <c r="N35" s="196">
        <v>0</v>
      </c>
      <c r="O35" s="196">
        <v>0</v>
      </c>
      <c r="P35" s="194">
        <v>0</v>
      </c>
      <c r="Q35" s="194">
        <v>0</v>
      </c>
      <c r="R35" s="194">
        <v>0</v>
      </c>
      <c r="S35" s="196">
        <v>0</v>
      </c>
      <c r="T35" s="196">
        <v>0</v>
      </c>
      <c r="U35" s="196">
        <v>0</v>
      </c>
      <c r="V35" s="196">
        <v>0</v>
      </c>
      <c r="W35" s="196">
        <v>0</v>
      </c>
      <c r="X35" s="196">
        <v>0</v>
      </c>
      <c r="Y35" s="210">
        <v>0</v>
      </c>
      <c r="Z35" s="196">
        <v>0</v>
      </c>
      <c r="AA35" s="196">
        <v>0</v>
      </c>
      <c r="AB35" s="196">
        <v>0</v>
      </c>
      <c r="AC35" s="196">
        <v>0</v>
      </c>
      <c r="AD35" s="196">
        <v>0</v>
      </c>
      <c r="AE35" s="196">
        <v>0</v>
      </c>
      <c r="AF35" s="196">
        <v>0</v>
      </c>
      <c r="AG35" s="196">
        <v>0</v>
      </c>
      <c r="AH35" s="210">
        <v>0</v>
      </c>
      <c r="AI35" s="210">
        <v>0</v>
      </c>
      <c r="AJ35" s="196">
        <v>0</v>
      </c>
      <c r="AK35" s="196">
        <v>0</v>
      </c>
      <c r="AL35" s="194">
        <v>0</v>
      </c>
      <c r="AM35" s="196">
        <v>0</v>
      </c>
      <c r="AN35" s="196">
        <v>0</v>
      </c>
      <c r="AO35" s="194">
        <v>0</v>
      </c>
      <c r="AP35" s="192">
        <v>0</v>
      </c>
      <c r="AQ35" s="195">
        <v>0</v>
      </c>
      <c r="AR35" s="195">
        <v>0</v>
      </c>
      <c r="AS35" s="195">
        <v>0</v>
      </c>
      <c r="AT35" s="195">
        <v>0</v>
      </c>
      <c r="AU35" s="195">
        <v>0</v>
      </c>
      <c r="AV35" s="195">
        <v>0</v>
      </c>
      <c r="AW35" s="195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  <c r="BE35" s="24">
        <v>0</v>
      </c>
      <c r="BF35" s="24">
        <v>0</v>
      </c>
      <c r="BG35" s="24">
        <v>0</v>
      </c>
      <c r="BH35" s="24">
        <v>0</v>
      </c>
      <c r="BI35" s="192">
        <v>0</v>
      </c>
      <c r="BJ35" s="192">
        <v>0</v>
      </c>
      <c r="BK35" s="192">
        <v>0</v>
      </c>
      <c r="BL35" s="194">
        <v>0</v>
      </c>
      <c r="BM35" s="196">
        <v>0</v>
      </c>
      <c r="BN35" s="196">
        <v>0</v>
      </c>
      <c r="BO35" s="196">
        <v>0</v>
      </c>
      <c r="BP35" s="196">
        <v>0</v>
      </c>
      <c r="BQ35" s="196">
        <v>0</v>
      </c>
      <c r="BR35" s="201">
        <v>0</v>
      </c>
      <c r="BS35" s="194">
        <v>0</v>
      </c>
      <c r="BT35" s="196">
        <v>0</v>
      </c>
      <c r="BU35" s="194">
        <v>0</v>
      </c>
      <c r="BV35" s="194">
        <v>0</v>
      </c>
      <c r="BW35" s="194">
        <v>0</v>
      </c>
      <c r="BX35" s="194">
        <v>0</v>
      </c>
      <c r="BY35" s="194">
        <v>0</v>
      </c>
      <c r="BZ35" s="192">
        <v>0</v>
      </c>
      <c r="CA35" s="24">
        <v>0</v>
      </c>
      <c r="CB35" s="192">
        <v>0</v>
      </c>
      <c r="CC35" s="24">
        <v>0</v>
      </c>
      <c r="CD35" s="24">
        <v>0</v>
      </c>
      <c r="CE35" s="192">
        <v>0</v>
      </c>
      <c r="CF35" s="192">
        <v>0</v>
      </c>
      <c r="CG35" s="192">
        <v>0</v>
      </c>
      <c r="CH35" s="194">
        <v>0</v>
      </c>
      <c r="CI35" s="194">
        <v>0</v>
      </c>
      <c r="CJ35" s="194">
        <v>0</v>
      </c>
      <c r="CK35" s="194">
        <v>0</v>
      </c>
      <c r="CL35" s="194">
        <v>0</v>
      </c>
      <c r="CM35" s="194">
        <v>0</v>
      </c>
      <c r="CN35" s="194">
        <v>0</v>
      </c>
      <c r="CO35" s="194">
        <v>0</v>
      </c>
      <c r="CQ35" s="133">
        <f t="shared" si="0"/>
        <v>0</v>
      </c>
      <c r="CS35" s="25"/>
    </row>
    <row r="36" spans="1:97" ht="14.25" thickBot="1" x14ac:dyDescent="0.3">
      <c r="B36" s="13">
        <v>2040</v>
      </c>
      <c r="C36" s="194">
        <v>0</v>
      </c>
      <c r="D36" s="194">
        <v>0</v>
      </c>
      <c r="E36" s="194">
        <v>0</v>
      </c>
      <c r="F36" s="194">
        <v>0</v>
      </c>
      <c r="G36" s="196">
        <v>0</v>
      </c>
      <c r="H36" s="196">
        <v>0</v>
      </c>
      <c r="I36" s="194">
        <v>0</v>
      </c>
      <c r="J36" s="196">
        <v>0</v>
      </c>
      <c r="K36" s="196">
        <v>0</v>
      </c>
      <c r="L36" s="196">
        <v>0</v>
      </c>
      <c r="M36" s="196">
        <v>0</v>
      </c>
      <c r="N36" s="196">
        <v>0</v>
      </c>
      <c r="O36" s="196">
        <v>0</v>
      </c>
      <c r="P36" s="194">
        <v>0</v>
      </c>
      <c r="Q36" s="196">
        <v>0</v>
      </c>
      <c r="R36" s="196">
        <v>0</v>
      </c>
      <c r="S36" s="196">
        <v>0</v>
      </c>
      <c r="T36" s="196">
        <v>0</v>
      </c>
      <c r="U36" s="196">
        <v>0</v>
      </c>
      <c r="V36" s="196">
        <v>0</v>
      </c>
      <c r="W36" s="196">
        <v>0</v>
      </c>
      <c r="X36" s="210">
        <v>0</v>
      </c>
      <c r="Y36" s="196">
        <v>0</v>
      </c>
      <c r="Z36" s="196">
        <v>0</v>
      </c>
      <c r="AA36" s="196">
        <v>0</v>
      </c>
      <c r="AB36" s="196">
        <v>0</v>
      </c>
      <c r="AC36" s="196">
        <v>0</v>
      </c>
      <c r="AD36" s="196">
        <v>0</v>
      </c>
      <c r="AE36" s="196">
        <v>0</v>
      </c>
      <c r="AF36" s="196">
        <v>0</v>
      </c>
      <c r="AG36" s="196">
        <v>0</v>
      </c>
      <c r="AH36" s="210">
        <v>0</v>
      </c>
      <c r="AI36" s="196">
        <v>0</v>
      </c>
      <c r="AJ36" s="196">
        <v>0</v>
      </c>
      <c r="AK36" s="194">
        <v>0</v>
      </c>
      <c r="AL36" s="196">
        <v>0</v>
      </c>
      <c r="AM36" s="196">
        <v>0</v>
      </c>
      <c r="AN36" s="196">
        <v>0</v>
      </c>
      <c r="AO36" s="194">
        <v>0</v>
      </c>
      <c r="AP36" s="24">
        <v>0</v>
      </c>
      <c r="AQ36" s="195">
        <v>0</v>
      </c>
      <c r="AR36" s="195">
        <v>0</v>
      </c>
      <c r="AS36" s="195">
        <v>0</v>
      </c>
      <c r="AT36" s="195">
        <v>0</v>
      </c>
      <c r="AU36" s="195">
        <v>0</v>
      </c>
      <c r="AV36" s="24">
        <v>0</v>
      </c>
      <c r="AW36" s="24">
        <v>0</v>
      </c>
      <c r="AX36" s="195">
        <v>0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192">
        <v>0</v>
      </c>
      <c r="BI36" s="194">
        <v>0</v>
      </c>
      <c r="BJ36" s="192">
        <v>0</v>
      </c>
      <c r="BK36" s="194">
        <v>0</v>
      </c>
      <c r="BL36" s="196">
        <v>0</v>
      </c>
      <c r="BM36" s="196">
        <v>0</v>
      </c>
      <c r="BN36" s="196">
        <v>0</v>
      </c>
      <c r="BO36" s="196">
        <v>0</v>
      </c>
      <c r="BP36" s="196">
        <v>0</v>
      </c>
      <c r="BQ36" s="201">
        <v>0</v>
      </c>
      <c r="BR36" s="196">
        <v>0</v>
      </c>
      <c r="BS36" s="196">
        <v>0</v>
      </c>
      <c r="BT36" s="194">
        <v>0</v>
      </c>
      <c r="BU36" s="194">
        <v>0</v>
      </c>
      <c r="BV36" s="194">
        <v>0</v>
      </c>
      <c r="BW36" s="194">
        <v>0</v>
      </c>
      <c r="BX36" s="194">
        <v>0</v>
      </c>
      <c r="BY36" s="24">
        <v>0</v>
      </c>
      <c r="BZ36" s="24">
        <v>0</v>
      </c>
      <c r="CA36" s="24">
        <v>0</v>
      </c>
      <c r="CB36" s="24">
        <v>0</v>
      </c>
      <c r="CC36" s="192">
        <v>0</v>
      </c>
      <c r="CD36" s="192">
        <v>0</v>
      </c>
      <c r="CE36" s="192">
        <v>0</v>
      </c>
      <c r="CF36" s="194">
        <v>0</v>
      </c>
      <c r="CG36" s="194">
        <v>0</v>
      </c>
      <c r="CH36" s="194">
        <v>0</v>
      </c>
      <c r="CI36" s="194">
        <v>0</v>
      </c>
      <c r="CJ36" s="194">
        <v>0</v>
      </c>
      <c r="CK36" s="194">
        <v>0</v>
      </c>
      <c r="CL36" s="194">
        <v>0</v>
      </c>
      <c r="CM36" s="194">
        <v>0</v>
      </c>
      <c r="CN36" s="194">
        <v>0</v>
      </c>
      <c r="CO36" s="194">
        <v>0</v>
      </c>
      <c r="CQ36" s="133">
        <f t="shared" si="0"/>
        <v>0</v>
      </c>
      <c r="CS36" s="25"/>
    </row>
    <row r="37" spans="1:97" ht="14.25" thickBot="1" x14ac:dyDescent="0.3">
      <c r="B37" s="13">
        <v>2041</v>
      </c>
      <c r="C37" s="194">
        <v>0</v>
      </c>
      <c r="D37" s="194">
        <v>0</v>
      </c>
      <c r="E37" s="194">
        <v>0</v>
      </c>
      <c r="F37" s="196">
        <v>0</v>
      </c>
      <c r="G37" s="196">
        <v>0</v>
      </c>
      <c r="H37" s="194">
        <v>0</v>
      </c>
      <c r="I37" s="194">
        <v>0</v>
      </c>
      <c r="J37" s="194">
        <v>0</v>
      </c>
      <c r="K37" s="196">
        <v>0</v>
      </c>
      <c r="L37" s="196">
        <v>0</v>
      </c>
      <c r="M37" s="196">
        <v>0</v>
      </c>
      <c r="N37" s="196">
        <v>0</v>
      </c>
      <c r="O37" s="196">
        <v>0</v>
      </c>
      <c r="P37" s="194">
        <v>0</v>
      </c>
      <c r="Q37" s="196">
        <v>0</v>
      </c>
      <c r="R37" s="196">
        <v>0</v>
      </c>
      <c r="S37" s="196">
        <v>0</v>
      </c>
      <c r="T37" s="196">
        <v>0</v>
      </c>
      <c r="U37" s="196">
        <v>0</v>
      </c>
      <c r="V37" s="196">
        <v>0</v>
      </c>
      <c r="W37" s="210">
        <v>0</v>
      </c>
      <c r="X37" s="196">
        <v>0</v>
      </c>
      <c r="Y37" s="196">
        <v>0</v>
      </c>
      <c r="Z37" s="196">
        <v>0</v>
      </c>
      <c r="AA37" s="196">
        <v>0</v>
      </c>
      <c r="AB37" s="196">
        <v>0</v>
      </c>
      <c r="AC37" s="196">
        <v>0</v>
      </c>
      <c r="AD37" s="196">
        <v>0</v>
      </c>
      <c r="AE37" s="196">
        <v>0</v>
      </c>
      <c r="AF37" s="210">
        <v>0</v>
      </c>
      <c r="AG37" s="210">
        <v>0</v>
      </c>
      <c r="AH37" s="196">
        <v>0</v>
      </c>
      <c r="AI37" s="196">
        <v>0</v>
      </c>
      <c r="AJ37" s="196">
        <v>0</v>
      </c>
      <c r="AK37" s="196">
        <v>0</v>
      </c>
      <c r="AL37" s="196">
        <v>0</v>
      </c>
      <c r="AM37" s="196">
        <v>0</v>
      </c>
      <c r="AN37" s="194">
        <v>0</v>
      </c>
      <c r="AO37" s="24">
        <v>0</v>
      </c>
      <c r="AP37" s="195">
        <v>0</v>
      </c>
      <c r="AQ37" s="195">
        <v>0</v>
      </c>
      <c r="AR37" s="195">
        <v>0</v>
      </c>
      <c r="AS37" s="195">
        <v>0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  <c r="BA37" s="24">
        <v>0</v>
      </c>
      <c r="BB37" s="24">
        <v>0</v>
      </c>
      <c r="BC37" s="24">
        <v>0</v>
      </c>
      <c r="BD37" s="24">
        <v>0</v>
      </c>
      <c r="BE37" s="24">
        <v>0</v>
      </c>
      <c r="BF37" s="24">
        <v>0</v>
      </c>
      <c r="BG37" s="192">
        <v>0</v>
      </c>
      <c r="BH37" s="194">
        <v>0</v>
      </c>
      <c r="BI37" s="194">
        <v>0</v>
      </c>
      <c r="BJ37" s="194">
        <v>0</v>
      </c>
      <c r="BK37" s="196">
        <v>0</v>
      </c>
      <c r="BL37" s="196">
        <v>0</v>
      </c>
      <c r="BM37" s="196">
        <v>0</v>
      </c>
      <c r="BN37" s="196">
        <v>0</v>
      </c>
      <c r="BO37" s="196">
        <v>0</v>
      </c>
      <c r="BP37" s="201">
        <v>0</v>
      </c>
      <c r="BQ37" s="196">
        <v>0</v>
      </c>
      <c r="BR37" s="194">
        <v>0</v>
      </c>
      <c r="BS37" s="194">
        <v>0</v>
      </c>
      <c r="BT37" s="194">
        <v>0</v>
      </c>
      <c r="BU37" s="194">
        <v>0</v>
      </c>
      <c r="BV37" s="194">
        <v>0</v>
      </c>
      <c r="BW37" s="194">
        <v>0</v>
      </c>
      <c r="BX37" s="24">
        <v>0</v>
      </c>
      <c r="BY37" s="24">
        <v>0</v>
      </c>
      <c r="BZ37" s="24">
        <v>0</v>
      </c>
      <c r="CA37" s="24">
        <v>0</v>
      </c>
      <c r="CB37" s="24">
        <v>0</v>
      </c>
      <c r="CC37" s="192">
        <v>0</v>
      </c>
      <c r="CD37" s="194">
        <v>0</v>
      </c>
      <c r="CE37" s="196">
        <v>0</v>
      </c>
      <c r="CF37" s="194">
        <v>0</v>
      </c>
      <c r="CG37" s="194">
        <v>0</v>
      </c>
      <c r="CH37" s="194">
        <v>0</v>
      </c>
      <c r="CI37" s="194">
        <v>0</v>
      </c>
      <c r="CJ37" s="194">
        <v>0</v>
      </c>
      <c r="CK37" s="194">
        <v>0</v>
      </c>
      <c r="CL37" s="194">
        <v>0</v>
      </c>
      <c r="CM37" s="194">
        <v>0</v>
      </c>
      <c r="CN37" s="194">
        <v>0</v>
      </c>
      <c r="CO37" s="194">
        <v>0</v>
      </c>
      <c r="CQ37" s="133">
        <f t="shared" si="0"/>
        <v>0</v>
      </c>
      <c r="CS37" s="25"/>
    </row>
    <row r="38" spans="1:97" ht="14.25" thickBot="1" x14ac:dyDescent="0.3">
      <c r="B38" s="13">
        <v>2042</v>
      </c>
      <c r="C38" s="194">
        <v>0</v>
      </c>
      <c r="D38" s="194">
        <v>0</v>
      </c>
      <c r="E38" s="194">
        <v>0</v>
      </c>
      <c r="F38" s="196">
        <v>0</v>
      </c>
      <c r="G38" s="194">
        <v>0</v>
      </c>
      <c r="H38" s="194">
        <v>0</v>
      </c>
      <c r="I38" s="194">
        <v>0</v>
      </c>
      <c r="J38" s="196">
        <v>0</v>
      </c>
      <c r="K38" s="196">
        <v>0</v>
      </c>
      <c r="L38" s="196">
        <v>0</v>
      </c>
      <c r="M38" s="196">
        <v>0</v>
      </c>
      <c r="N38" s="196">
        <v>0</v>
      </c>
      <c r="O38" s="196">
        <v>0</v>
      </c>
      <c r="P38" s="196">
        <v>0</v>
      </c>
      <c r="Q38" s="196">
        <v>0</v>
      </c>
      <c r="R38" s="196">
        <v>0</v>
      </c>
      <c r="S38" s="196">
        <v>0</v>
      </c>
      <c r="T38" s="196">
        <v>0</v>
      </c>
      <c r="U38" s="196">
        <v>0</v>
      </c>
      <c r="V38" s="196">
        <v>0</v>
      </c>
      <c r="W38" s="196">
        <v>0</v>
      </c>
      <c r="X38" s="196">
        <v>0</v>
      </c>
      <c r="Y38" s="196">
        <v>0</v>
      </c>
      <c r="Z38" s="196">
        <v>0</v>
      </c>
      <c r="AA38" s="196">
        <v>0</v>
      </c>
      <c r="AB38" s="196">
        <v>0</v>
      </c>
      <c r="AC38" s="196">
        <v>0</v>
      </c>
      <c r="AD38" s="196">
        <v>0</v>
      </c>
      <c r="AE38" s="210">
        <v>0</v>
      </c>
      <c r="AF38" s="210">
        <v>0</v>
      </c>
      <c r="AG38" s="196">
        <v>0</v>
      </c>
      <c r="AH38" s="196">
        <v>0</v>
      </c>
      <c r="AI38" s="196">
        <v>0</v>
      </c>
      <c r="AJ38" s="196">
        <v>0</v>
      </c>
      <c r="AK38" s="196">
        <v>0</v>
      </c>
      <c r="AL38" s="194">
        <v>0</v>
      </c>
      <c r="AM38" s="194">
        <v>0</v>
      </c>
      <c r="AN38" s="24">
        <v>0</v>
      </c>
      <c r="AO38" s="195">
        <v>0</v>
      </c>
      <c r="AP38" s="195">
        <v>0</v>
      </c>
      <c r="AQ38" s="195">
        <v>0</v>
      </c>
      <c r="AR38" s="195">
        <v>0</v>
      </c>
      <c r="AS38" s="195">
        <v>0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  <c r="BE38" s="192">
        <v>0</v>
      </c>
      <c r="BF38" s="192">
        <v>0</v>
      </c>
      <c r="BG38" s="194">
        <v>0</v>
      </c>
      <c r="BH38" s="194">
        <v>0</v>
      </c>
      <c r="BI38" s="194">
        <v>0</v>
      </c>
      <c r="BJ38" s="196">
        <v>0</v>
      </c>
      <c r="BK38" s="196">
        <v>0</v>
      </c>
      <c r="BL38" s="196">
        <v>0</v>
      </c>
      <c r="BM38" s="196">
        <v>0</v>
      </c>
      <c r="BN38" s="196">
        <v>0</v>
      </c>
      <c r="BO38" s="201">
        <v>0</v>
      </c>
      <c r="BP38" s="196">
        <v>0</v>
      </c>
      <c r="BQ38" s="194">
        <v>0</v>
      </c>
      <c r="BR38" s="194">
        <v>0</v>
      </c>
      <c r="BS38" s="194">
        <v>0</v>
      </c>
      <c r="BT38" s="194">
        <v>0</v>
      </c>
      <c r="BU38" s="194">
        <v>0</v>
      </c>
      <c r="BV38" s="194">
        <v>0</v>
      </c>
      <c r="BW38" s="24">
        <v>0</v>
      </c>
      <c r="BX38" s="24">
        <v>0</v>
      </c>
      <c r="BY38" s="24">
        <v>0</v>
      </c>
      <c r="BZ38" s="24">
        <v>0</v>
      </c>
      <c r="CA38" s="24">
        <v>0</v>
      </c>
      <c r="CB38" s="192">
        <v>0</v>
      </c>
      <c r="CC38" s="194">
        <v>0</v>
      </c>
      <c r="CD38" s="196">
        <v>0</v>
      </c>
      <c r="CE38" s="196">
        <v>0</v>
      </c>
      <c r="CF38" s="194">
        <v>0</v>
      </c>
      <c r="CG38" s="194">
        <v>0</v>
      </c>
      <c r="CH38" s="194">
        <v>0</v>
      </c>
      <c r="CI38" s="194">
        <v>0</v>
      </c>
      <c r="CJ38" s="194">
        <v>0</v>
      </c>
      <c r="CK38" s="194">
        <v>0</v>
      </c>
      <c r="CL38" s="194">
        <v>0</v>
      </c>
      <c r="CM38" s="194">
        <v>0</v>
      </c>
      <c r="CN38" s="194">
        <v>0</v>
      </c>
      <c r="CO38" s="194">
        <v>0</v>
      </c>
      <c r="CQ38" s="133">
        <f t="shared" si="0"/>
        <v>0</v>
      </c>
      <c r="CS38" s="25"/>
    </row>
    <row r="39" spans="1:97" ht="14.25" thickBot="1" x14ac:dyDescent="0.3">
      <c r="B39" s="13">
        <v>2043</v>
      </c>
      <c r="C39" s="194">
        <v>0</v>
      </c>
      <c r="D39" s="194">
        <v>0</v>
      </c>
      <c r="E39" s="196">
        <v>0</v>
      </c>
      <c r="F39" s="194">
        <v>0</v>
      </c>
      <c r="G39" s="194">
        <v>0</v>
      </c>
      <c r="H39" s="194">
        <v>0</v>
      </c>
      <c r="I39" s="196">
        <v>0</v>
      </c>
      <c r="J39" s="196">
        <v>0</v>
      </c>
      <c r="K39" s="196">
        <v>0</v>
      </c>
      <c r="L39" s="196">
        <v>0</v>
      </c>
      <c r="M39" s="196">
        <v>0</v>
      </c>
      <c r="N39" s="196">
        <v>0</v>
      </c>
      <c r="O39" s="196">
        <v>0</v>
      </c>
      <c r="P39" s="196">
        <v>0</v>
      </c>
      <c r="Q39" s="196">
        <v>0</v>
      </c>
      <c r="R39" s="196">
        <v>0</v>
      </c>
      <c r="S39" s="196">
        <v>0</v>
      </c>
      <c r="T39" s="196">
        <v>0</v>
      </c>
      <c r="U39" s="210">
        <v>0</v>
      </c>
      <c r="V39" s="196">
        <v>0</v>
      </c>
      <c r="W39" s="196">
        <v>0</v>
      </c>
      <c r="X39" s="196">
        <v>0</v>
      </c>
      <c r="Y39" s="196">
        <v>0</v>
      </c>
      <c r="Z39" s="196">
        <v>0</v>
      </c>
      <c r="AA39" s="196">
        <v>0</v>
      </c>
      <c r="AB39" s="196">
        <v>0</v>
      </c>
      <c r="AC39" s="196">
        <v>0</v>
      </c>
      <c r="AD39" s="210">
        <v>0</v>
      </c>
      <c r="AE39" s="210">
        <v>0</v>
      </c>
      <c r="AF39" s="196">
        <v>0</v>
      </c>
      <c r="AG39" s="196">
        <v>0</v>
      </c>
      <c r="AH39" s="196">
        <v>0</v>
      </c>
      <c r="AI39" s="196">
        <v>0</v>
      </c>
      <c r="AJ39" s="196">
        <v>0</v>
      </c>
      <c r="AK39" s="194">
        <v>0</v>
      </c>
      <c r="AL39" s="194">
        <v>0</v>
      </c>
      <c r="AM39" s="24">
        <v>0</v>
      </c>
      <c r="AN39" s="195">
        <v>0</v>
      </c>
      <c r="AO39" s="195">
        <v>0</v>
      </c>
      <c r="AP39" s="195">
        <v>0</v>
      </c>
      <c r="AQ39" s="195">
        <v>0</v>
      </c>
      <c r="AR39" s="195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192">
        <v>0</v>
      </c>
      <c r="BD39" s="192">
        <v>0</v>
      </c>
      <c r="BE39" s="192">
        <v>0</v>
      </c>
      <c r="BF39" s="194">
        <v>0</v>
      </c>
      <c r="BG39" s="194">
        <v>0</v>
      </c>
      <c r="BH39" s="194">
        <v>0</v>
      </c>
      <c r="BI39" s="196">
        <v>0</v>
      </c>
      <c r="BJ39" s="196">
        <v>0</v>
      </c>
      <c r="BK39" s="196">
        <v>0</v>
      </c>
      <c r="BL39" s="196">
        <v>0</v>
      </c>
      <c r="BM39" s="196">
        <v>0</v>
      </c>
      <c r="BN39" s="201">
        <v>0</v>
      </c>
      <c r="BO39" s="194">
        <v>0</v>
      </c>
      <c r="BP39" s="194">
        <v>0</v>
      </c>
      <c r="BQ39" s="194">
        <v>0</v>
      </c>
      <c r="BR39" s="194">
        <v>0</v>
      </c>
      <c r="BS39" s="194">
        <v>0</v>
      </c>
      <c r="BT39" s="194">
        <v>0</v>
      </c>
      <c r="BU39" s="194">
        <v>0</v>
      </c>
      <c r="BV39" s="24">
        <v>0</v>
      </c>
      <c r="BW39" s="24">
        <v>0</v>
      </c>
      <c r="BX39" s="24">
        <v>0</v>
      </c>
      <c r="BY39" s="24">
        <v>0</v>
      </c>
      <c r="BZ39" s="24">
        <v>0</v>
      </c>
      <c r="CA39" s="192">
        <v>0</v>
      </c>
      <c r="CB39" s="194">
        <v>0</v>
      </c>
      <c r="CC39" s="196">
        <v>0</v>
      </c>
      <c r="CD39" s="196">
        <v>0</v>
      </c>
      <c r="CE39" s="196">
        <v>0</v>
      </c>
      <c r="CF39" s="194">
        <v>0</v>
      </c>
      <c r="CG39" s="194">
        <v>0</v>
      </c>
      <c r="CH39" s="194">
        <v>0</v>
      </c>
      <c r="CI39" s="194">
        <v>0</v>
      </c>
      <c r="CJ39" s="194">
        <v>0</v>
      </c>
      <c r="CK39" s="194">
        <v>0</v>
      </c>
      <c r="CL39" s="194">
        <v>0</v>
      </c>
      <c r="CM39" s="194">
        <v>0</v>
      </c>
      <c r="CN39" s="194">
        <v>0</v>
      </c>
      <c r="CO39" s="194">
        <v>0</v>
      </c>
      <c r="CQ39" s="133">
        <f t="shared" si="0"/>
        <v>0</v>
      </c>
      <c r="CS39" s="25"/>
    </row>
    <row r="40" spans="1:97" ht="14.25" thickBot="1" x14ac:dyDescent="0.3">
      <c r="B40" s="13">
        <v>2044</v>
      </c>
      <c r="C40" s="194">
        <v>0</v>
      </c>
      <c r="D40" s="194">
        <v>0</v>
      </c>
      <c r="E40" s="196">
        <v>0</v>
      </c>
      <c r="F40" s="194">
        <v>0</v>
      </c>
      <c r="G40" s="194">
        <v>0</v>
      </c>
      <c r="H40" s="196">
        <v>0</v>
      </c>
      <c r="I40" s="196">
        <v>0</v>
      </c>
      <c r="J40" s="196">
        <v>0</v>
      </c>
      <c r="K40" s="196">
        <v>0</v>
      </c>
      <c r="L40" s="196">
        <v>0</v>
      </c>
      <c r="M40" s="196">
        <v>0</v>
      </c>
      <c r="N40" s="196">
        <v>0</v>
      </c>
      <c r="O40" s="196">
        <v>0</v>
      </c>
      <c r="P40" s="196">
        <v>0</v>
      </c>
      <c r="Q40" s="210">
        <v>0</v>
      </c>
      <c r="R40" s="196">
        <v>0</v>
      </c>
      <c r="S40" s="196">
        <v>0</v>
      </c>
      <c r="T40" s="210">
        <v>0</v>
      </c>
      <c r="U40" s="196">
        <v>0</v>
      </c>
      <c r="V40" s="196">
        <v>0</v>
      </c>
      <c r="W40" s="196">
        <v>0</v>
      </c>
      <c r="X40" s="196">
        <v>0</v>
      </c>
      <c r="Y40" s="196">
        <v>0</v>
      </c>
      <c r="Z40" s="196">
        <v>0</v>
      </c>
      <c r="AA40" s="196">
        <v>0</v>
      </c>
      <c r="AB40" s="196">
        <v>0</v>
      </c>
      <c r="AC40" s="210">
        <v>0</v>
      </c>
      <c r="AD40" s="210">
        <v>0</v>
      </c>
      <c r="AE40" s="196">
        <v>0</v>
      </c>
      <c r="AF40" s="196">
        <v>0</v>
      </c>
      <c r="AG40" s="196">
        <v>0</v>
      </c>
      <c r="AH40" s="196">
        <v>0</v>
      </c>
      <c r="AI40" s="196">
        <v>0</v>
      </c>
      <c r="AJ40" s="196">
        <v>0</v>
      </c>
      <c r="AK40" s="194">
        <v>0</v>
      </c>
      <c r="AL40" s="24">
        <v>0</v>
      </c>
      <c r="AM40" s="195">
        <v>0</v>
      </c>
      <c r="AN40" s="195">
        <v>0</v>
      </c>
      <c r="AO40" s="195">
        <v>0</v>
      </c>
      <c r="AP40" s="195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192">
        <v>0</v>
      </c>
      <c r="BD40" s="192">
        <v>0</v>
      </c>
      <c r="BE40" s="194">
        <v>0</v>
      </c>
      <c r="BF40" s="194">
        <v>0</v>
      </c>
      <c r="BG40" s="194">
        <v>0</v>
      </c>
      <c r="BH40" s="196">
        <v>0</v>
      </c>
      <c r="BI40" s="196">
        <v>0</v>
      </c>
      <c r="BJ40" s="196">
        <v>0</v>
      </c>
      <c r="BK40" s="196">
        <v>0</v>
      </c>
      <c r="BL40" s="196">
        <v>0</v>
      </c>
      <c r="BM40" s="201">
        <v>0</v>
      </c>
      <c r="BN40" s="194">
        <v>0</v>
      </c>
      <c r="BO40" s="196">
        <v>0</v>
      </c>
      <c r="BP40" s="194">
        <v>0</v>
      </c>
      <c r="BQ40" s="194">
        <v>0</v>
      </c>
      <c r="BR40" s="194">
        <v>0</v>
      </c>
      <c r="BS40" s="192">
        <v>0</v>
      </c>
      <c r="BT40" s="194">
        <v>0</v>
      </c>
      <c r="BU40" s="192">
        <v>0</v>
      </c>
      <c r="BV40" s="24">
        <v>0</v>
      </c>
      <c r="BW40" s="192">
        <v>0</v>
      </c>
      <c r="BX40" s="24">
        <v>0</v>
      </c>
      <c r="BY40" s="192">
        <v>0</v>
      </c>
      <c r="BZ40" s="192">
        <v>0</v>
      </c>
      <c r="CA40" s="194">
        <v>0</v>
      </c>
      <c r="CB40" s="196">
        <v>0</v>
      </c>
      <c r="CC40" s="196">
        <v>0</v>
      </c>
      <c r="CD40" s="196">
        <v>0</v>
      </c>
      <c r="CE40" s="196">
        <v>0</v>
      </c>
      <c r="CF40" s="194">
        <v>0</v>
      </c>
      <c r="CG40" s="194">
        <v>0</v>
      </c>
      <c r="CH40" s="194">
        <v>0</v>
      </c>
      <c r="CI40" s="194">
        <v>0</v>
      </c>
      <c r="CJ40" s="194">
        <v>0</v>
      </c>
      <c r="CK40" s="194">
        <v>0</v>
      </c>
      <c r="CL40" s="194">
        <v>0</v>
      </c>
      <c r="CM40" s="194">
        <v>0</v>
      </c>
      <c r="CN40" s="194">
        <v>0</v>
      </c>
      <c r="CO40" s="194">
        <v>0</v>
      </c>
      <c r="CQ40" s="133">
        <f t="shared" si="0"/>
        <v>0</v>
      </c>
      <c r="CS40" s="25"/>
    </row>
    <row r="41" spans="1:97" ht="14.25" thickBot="1" x14ac:dyDescent="0.3">
      <c r="B41" s="13">
        <v>2045</v>
      </c>
      <c r="C41" s="194">
        <v>0</v>
      </c>
      <c r="D41" s="194">
        <v>0</v>
      </c>
      <c r="E41" s="194">
        <v>0</v>
      </c>
      <c r="F41" s="194">
        <v>0</v>
      </c>
      <c r="G41" s="196">
        <v>0</v>
      </c>
      <c r="H41" s="196">
        <v>0</v>
      </c>
      <c r="I41" s="196">
        <v>0</v>
      </c>
      <c r="J41" s="196">
        <v>0</v>
      </c>
      <c r="K41" s="196">
        <v>0</v>
      </c>
      <c r="L41" s="196">
        <v>0</v>
      </c>
      <c r="M41" s="196">
        <v>0</v>
      </c>
      <c r="N41" s="196">
        <v>0</v>
      </c>
      <c r="O41" s="210">
        <v>0</v>
      </c>
      <c r="P41" s="210">
        <v>0</v>
      </c>
      <c r="Q41" s="196">
        <v>0</v>
      </c>
      <c r="R41" s="196">
        <v>0</v>
      </c>
      <c r="S41" s="210">
        <v>0</v>
      </c>
      <c r="T41" s="196">
        <v>0</v>
      </c>
      <c r="U41" s="196">
        <v>0</v>
      </c>
      <c r="V41" s="196">
        <v>0</v>
      </c>
      <c r="W41" s="196">
        <v>0</v>
      </c>
      <c r="X41" s="196">
        <v>0</v>
      </c>
      <c r="Y41" s="196">
        <v>0</v>
      </c>
      <c r="Z41" s="196">
        <v>0</v>
      </c>
      <c r="AA41" s="196">
        <v>0</v>
      </c>
      <c r="AB41" s="210">
        <v>0</v>
      </c>
      <c r="AC41" s="210">
        <v>0</v>
      </c>
      <c r="AD41" s="196">
        <v>0</v>
      </c>
      <c r="AE41" s="196">
        <v>0</v>
      </c>
      <c r="AF41" s="196">
        <v>0</v>
      </c>
      <c r="AG41" s="196">
        <v>0</v>
      </c>
      <c r="AH41" s="196">
        <v>0</v>
      </c>
      <c r="AI41" s="196">
        <v>0</v>
      </c>
      <c r="AJ41" s="194">
        <v>0</v>
      </c>
      <c r="AK41" s="24">
        <v>0</v>
      </c>
      <c r="AL41" s="195">
        <v>0</v>
      </c>
      <c r="AM41" s="195">
        <v>0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192">
        <v>0</v>
      </c>
      <c r="BC41" s="192">
        <v>0</v>
      </c>
      <c r="BD41" s="194">
        <v>0</v>
      </c>
      <c r="BE41" s="194">
        <v>0</v>
      </c>
      <c r="BF41" s="194">
        <v>0</v>
      </c>
      <c r="BG41" s="196">
        <v>0</v>
      </c>
      <c r="BH41" s="196">
        <v>0</v>
      </c>
      <c r="BI41" s="196">
        <v>0</v>
      </c>
      <c r="BJ41" s="196">
        <v>0</v>
      </c>
      <c r="BK41" s="196">
        <v>0</v>
      </c>
      <c r="BL41" s="201">
        <v>0</v>
      </c>
      <c r="BM41" s="196">
        <v>0</v>
      </c>
      <c r="BN41" s="194">
        <v>0</v>
      </c>
      <c r="BO41" s="194">
        <v>0</v>
      </c>
      <c r="BP41" s="194">
        <v>0</v>
      </c>
      <c r="BQ41" s="194">
        <v>0</v>
      </c>
      <c r="BR41" s="192">
        <v>0</v>
      </c>
      <c r="BS41" s="194">
        <v>0</v>
      </c>
      <c r="BT41" s="24">
        <v>0</v>
      </c>
      <c r="BU41" s="24">
        <v>0</v>
      </c>
      <c r="BV41" s="24">
        <v>0</v>
      </c>
      <c r="BW41" s="24">
        <v>0</v>
      </c>
      <c r="BX41" s="24">
        <v>0</v>
      </c>
      <c r="BY41" s="192">
        <v>0</v>
      </c>
      <c r="BZ41" s="192">
        <v>0</v>
      </c>
      <c r="CA41" s="196">
        <v>0</v>
      </c>
      <c r="CB41" s="196">
        <v>0</v>
      </c>
      <c r="CC41" s="196">
        <v>0</v>
      </c>
      <c r="CD41" s="196">
        <v>0</v>
      </c>
      <c r="CE41" s="196">
        <v>0</v>
      </c>
      <c r="CF41" s="194">
        <v>0</v>
      </c>
      <c r="CG41" s="194">
        <v>0</v>
      </c>
      <c r="CH41" s="194">
        <v>0</v>
      </c>
      <c r="CI41" s="194">
        <v>0</v>
      </c>
      <c r="CJ41" s="194">
        <v>0</v>
      </c>
      <c r="CK41" s="194">
        <v>0</v>
      </c>
      <c r="CL41" s="194">
        <v>0</v>
      </c>
      <c r="CM41" s="194">
        <v>0</v>
      </c>
      <c r="CN41" s="194">
        <v>0</v>
      </c>
      <c r="CO41" s="194">
        <v>0</v>
      </c>
      <c r="CQ41" s="133">
        <f t="shared" si="0"/>
        <v>0</v>
      </c>
      <c r="CS41" s="25"/>
    </row>
    <row r="42" spans="1:97" ht="14.25" thickBot="1" x14ac:dyDescent="0.3">
      <c r="B42" s="13">
        <v>2046</v>
      </c>
      <c r="C42" s="194">
        <v>0</v>
      </c>
      <c r="D42" s="194">
        <v>0</v>
      </c>
      <c r="E42" s="194">
        <v>0</v>
      </c>
      <c r="F42" s="196">
        <v>0</v>
      </c>
      <c r="G42" s="196">
        <v>0</v>
      </c>
      <c r="H42" s="196">
        <v>0</v>
      </c>
      <c r="I42" s="196">
        <v>0</v>
      </c>
      <c r="J42" s="196">
        <v>0</v>
      </c>
      <c r="K42" s="196">
        <v>0</v>
      </c>
      <c r="L42" s="196">
        <v>0</v>
      </c>
      <c r="M42" s="196">
        <v>0</v>
      </c>
      <c r="N42" s="210">
        <v>0</v>
      </c>
      <c r="O42" s="210">
        <v>0</v>
      </c>
      <c r="P42" s="196">
        <v>0</v>
      </c>
      <c r="Q42" s="196">
        <v>0</v>
      </c>
      <c r="R42" s="196">
        <v>0</v>
      </c>
      <c r="S42" s="196">
        <v>0</v>
      </c>
      <c r="T42" s="196">
        <v>0</v>
      </c>
      <c r="U42" s="196">
        <v>0</v>
      </c>
      <c r="V42" s="196">
        <v>0</v>
      </c>
      <c r="W42" s="196">
        <v>0</v>
      </c>
      <c r="X42" s="196">
        <v>0</v>
      </c>
      <c r="Y42" s="196">
        <v>0</v>
      </c>
      <c r="Z42" s="196">
        <v>0</v>
      </c>
      <c r="AA42" s="210">
        <v>0</v>
      </c>
      <c r="AB42" s="210">
        <v>0</v>
      </c>
      <c r="AC42" s="196">
        <v>0</v>
      </c>
      <c r="AD42" s="196">
        <v>0</v>
      </c>
      <c r="AE42" s="196">
        <v>0</v>
      </c>
      <c r="AF42" s="196">
        <v>0</v>
      </c>
      <c r="AG42" s="196">
        <v>0</v>
      </c>
      <c r="AH42" s="196">
        <v>0</v>
      </c>
      <c r="AI42" s="196">
        <v>0</v>
      </c>
      <c r="AJ42" s="24">
        <v>0</v>
      </c>
      <c r="AK42" s="195">
        <v>0</v>
      </c>
      <c r="AL42" s="195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192">
        <v>0</v>
      </c>
      <c r="BA42" s="192">
        <v>0</v>
      </c>
      <c r="BB42" s="192">
        <v>0</v>
      </c>
      <c r="BC42" s="194">
        <v>0</v>
      </c>
      <c r="BD42" s="194">
        <v>0</v>
      </c>
      <c r="BE42" s="196">
        <v>0</v>
      </c>
      <c r="BF42" s="196">
        <v>0</v>
      </c>
      <c r="BG42" s="196">
        <v>0</v>
      </c>
      <c r="BH42" s="196">
        <v>0</v>
      </c>
      <c r="BI42" s="196">
        <v>0</v>
      </c>
      <c r="BJ42" s="196">
        <v>0</v>
      </c>
      <c r="BK42" s="201">
        <v>0</v>
      </c>
      <c r="BL42" s="196">
        <v>0</v>
      </c>
      <c r="BM42" s="196">
        <v>0</v>
      </c>
      <c r="BN42" s="194">
        <v>0</v>
      </c>
      <c r="BO42" s="194">
        <v>0</v>
      </c>
      <c r="BP42" s="194">
        <v>0</v>
      </c>
      <c r="BQ42" s="194">
        <v>0</v>
      </c>
      <c r="BR42" s="194">
        <v>0</v>
      </c>
      <c r="BS42" s="192">
        <v>0</v>
      </c>
      <c r="BT42" s="24">
        <v>0</v>
      </c>
      <c r="BU42" s="24">
        <v>0</v>
      </c>
      <c r="BV42" s="24">
        <v>0</v>
      </c>
      <c r="BW42" s="24">
        <v>0</v>
      </c>
      <c r="BX42" s="192">
        <v>0</v>
      </c>
      <c r="BY42" s="194">
        <v>0</v>
      </c>
      <c r="BZ42" s="196">
        <v>0</v>
      </c>
      <c r="CA42" s="196">
        <v>0</v>
      </c>
      <c r="CB42" s="196">
        <v>0</v>
      </c>
      <c r="CC42" s="196">
        <v>0</v>
      </c>
      <c r="CD42" s="196">
        <v>0</v>
      </c>
      <c r="CE42" s="196">
        <v>0</v>
      </c>
      <c r="CF42" s="194">
        <v>0</v>
      </c>
      <c r="CG42" s="194">
        <v>0</v>
      </c>
      <c r="CH42" s="194">
        <v>0</v>
      </c>
      <c r="CI42" s="194">
        <v>0</v>
      </c>
      <c r="CJ42" s="194">
        <v>0</v>
      </c>
      <c r="CK42" s="194">
        <v>0</v>
      </c>
      <c r="CL42" s="194">
        <v>0</v>
      </c>
      <c r="CM42" s="194">
        <v>0</v>
      </c>
      <c r="CN42" s="194">
        <v>0</v>
      </c>
      <c r="CO42" s="196">
        <v>0</v>
      </c>
      <c r="CQ42" s="133">
        <f t="shared" si="0"/>
        <v>0</v>
      </c>
      <c r="CS42" s="25"/>
    </row>
    <row r="43" spans="1:97" ht="14.25" thickBot="1" x14ac:dyDescent="0.3">
      <c r="B43" s="13">
        <v>2047</v>
      </c>
      <c r="C43" s="194">
        <v>0</v>
      </c>
      <c r="D43" s="194">
        <v>0</v>
      </c>
      <c r="E43" s="196">
        <v>0</v>
      </c>
      <c r="F43" s="196">
        <v>0</v>
      </c>
      <c r="G43" s="196">
        <v>0</v>
      </c>
      <c r="H43" s="196">
        <v>0</v>
      </c>
      <c r="I43" s="196">
        <v>0</v>
      </c>
      <c r="J43" s="196">
        <v>0</v>
      </c>
      <c r="K43" s="196">
        <v>0</v>
      </c>
      <c r="L43" s="196">
        <v>0</v>
      </c>
      <c r="M43" s="210">
        <v>0</v>
      </c>
      <c r="N43" s="210">
        <v>0</v>
      </c>
      <c r="O43" s="196">
        <v>0</v>
      </c>
      <c r="P43" s="196">
        <v>0</v>
      </c>
      <c r="Q43" s="210">
        <v>0</v>
      </c>
      <c r="R43" s="196">
        <v>0</v>
      </c>
      <c r="S43" s="196">
        <v>0</v>
      </c>
      <c r="T43" s="196">
        <v>0</v>
      </c>
      <c r="U43" s="196">
        <v>0</v>
      </c>
      <c r="V43" s="196">
        <v>0</v>
      </c>
      <c r="W43" s="196">
        <v>0</v>
      </c>
      <c r="X43" s="196">
        <v>0</v>
      </c>
      <c r="Y43" s="196">
        <v>0</v>
      </c>
      <c r="Z43" s="210">
        <v>0</v>
      </c>
      <c r="AA43" s="210">
        <v>0</v>
      </c>
      <c r="AB43" s="196">
        <v>0</v>
      </c>
      <c r="AC43" s="196">
        <v>0</v>
      </c>
      <c r="AD43" s="196">
        <v>0</v>
      </c>
      <c r="AE43" s="196">
        <v>0</v>
      </c>
      <c r="AF43" s="196">
        <v>0</v>
      </c>
      <c r="AG43" s="196">
        <v>0</v>
      </c>
      <c r="AH43" s="196">
        <v>0</v>
      </c>
      <c r="AI43" s="24">
        <v>0</v>
      </c>
      <c r="AJ43" s="195">
        <v>0</v>
      </c>
      <c r="AK43" s="195">
        <v>0</v>
      </c>
      <c r="AL43" s="195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192">
        <v>0</v>
      </c>
      <c r="AZ43" s="192">
        <v>0</v>
      </c>
      <c r="BA43" s="192">
        <v>0</v>
      </c>
      <c r="BB43" s="194">
        <v>0</v>
      </c>
      <c r="BC43" s="194">
        <v>0</v>
      </c>
      <c r="BD43" s="194">
        <v>0</v>
      </c>
      <c r="BE43" s="196">
        <v>0</v>
      </c>
      <c r="BF43" s="196">
        <v>0</v>
      </c>
      <c r="BG43" s="196">
        <v>0</v>
      </c>
      <c r="BH43" s="196">
        <v>0</v>
      </c>
      <c r="BI43" s="196">
        <v>0</v>
      </c>
      <c r="BJ43" s="201">
        <v>0</v>
      </c>
      <c r="BK43" s="196">
        <v>0</v>
      </c>
      <c r="BL43" s="196">
        <v>0</v>
      </c>
      <c r="BM43" s="196">
        <v>0</v>
      </c>
      <c r="BN43" s="194">
        <v>0</v>
      </c>
      <c r="BO43" s="194">
        <v>0</v>
      </c>
      <c r="BP43" s="194">
        <v>0</v>
      </c>
      <c r="BQ43" s="194">
        <v>0</v>
      </c>
      <c r="BR43" s="194">
        <v>0</v>
      </c>
      <c r="BS43" s="24">
        <v>0</v>
      </c>
      <c r="BT43" s="24">
        <v>0</v>
      </c>
      <c r="BU43" s="24">
        <v>0</v>
      </c>
      <c r="BV43" s="24">
        <v>0</v>
      </c>
      <c r="BW43" s="192">
        <v>0</v>
      </c>
      <c r="BX43" s="192">
        <v>0</v>
      </c>
      <c r="BY43" s="196">
        <v>0</v>
      </c>
      <c r="BZ43" s="196">
        <v>0</v>
      </c>
      <c r="CA43" s="196">
        <v>0</v>
      </c>
      <c r="CB43" s="196">
        <v>0</v>
      </c>
      <c r="CC43" s="196">
        <v>0</v>
      </c>
      <c r="CD43" s="196">
        <v>0</v>
      </c>
      <c r="CE43" s="196">
        <v>0</v>
      </c>
      <c r="CF43" s="194">
        <v>0</v>
      </c>
      <c r="CG43" s="194">
        <v>0</v>
      </c>
      <c r="CH43" s="194">
        <v>0</v>
      </c>
      <c r="CI43" s="194">
        <v>0</v>
      </c>
      <c r="CJ43" s="194">
        <v>0</v>
      </c>
      <c r="CK43" s="194">
        <v>0</v>
      </c>
      <c r="CL43" s="194">
        <v>0</v>
      </c>
      <c r="CM43" s="194">
        <v>0</v>
      </c>
      <c r="CN43" s="194">
        <v>0</v>
      </c>
      <c r="CO43" s="194">
        <v>0</v>
      </c>
      <c r="CQ43" s="133">
        <f t="shared" si="0"/>
        <v>0</v>
      </c>
      <c r="CS43" s="25"/>
    </row>
    <row r="44" spans="1:97" ht="14.25" thickBot="1" x14ac:dyDescent="0.3">
      <c r="B44" s="13">
        <v>2048</v>
      </c>
      <c r="C44" s="194">
        <v>0</v>
      </c>
      <c r="D44" s="194">
        <v>0</v>
      </c>
      <c r="E44" s="196">
        <v>0</v>
      </c>
      <c r="F44" s="196">
        <v>0</v>
      </c>
      <c r="G44" s="196">
        <v>0</v>
      </c>
      <c r="H44" s="196">
        <v>0</v>
      </c>
      <c r="I44" s="196">
        <v>0</v>
      </c>
      <c r="J44" s="196">
        <v>0</v>
      </c>
      <c r="K44" s="196">
        <v>0</v>
      </c>
      <c r="L44" s="210">
        <v>0</v>
      </c>
      <c r="M44" s="210">
        <v>0</v>
      </c>
      <c r="N44" s="196">
        <v>0</v>
      </c>
      <c r="O44" s="196">
        <v>0</v>
      </c>
      <c r="P44" s="210">
        <v>0</v>
      </c>
      <c r="Q44" s="196">
        <v>0</v>
      </c>
      <c r="R44" s="196">
        <v>0</v>
      </c>
      <c r="S44" s="196">
        <v>0</v>
      </c>
      <c r="T44" s="196">
        <v>0</v>
      </c>
      <c r="U44" s="196">
        <v>0</v>
      </c>
      <c r="V44" s="196">
        <v>0</v>
      </c>
      <c r="W44" s="196">
        <v>0</v>
      </c>
      <c r="X44" s="196">
        <v>0</v>
      </c>
      <c r="Y44" s="210">
        <v>0</v>
      </c>
      <c r="Z44" s="210">
        <v>0</v>
      </c>
      <c r="AA44" s="196">
        <v>0</v>
      </c>
      <c r="AB44" s="196">
        <v>0</v>
      </c>
      <c r="AC44" s="196">
        <v>0</v>
      </c>
      <c r="AD44" s="196">
        <v>0</v>
      </c>
      <c r="AE44" s="196">
        <v>0</v>
      </c>
      <c r="AF44" s="196">
        <v>0</v>
      </c>
      <c r="AG44" s="196">
        <v>0</v>
      </c>
      <c r="AH44" s="24">
        <v>0</v>
      </c>
      <c r="AI44" s="24">
        <v>0</v>
      </c>
      <c r="AJ44" s="195">
        <v>0</v>
      </c>
      <c r="AK44" s="195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192">
        <v>0</v>
      </c>
      <c r="AY44" s="192">
        <v>0</v>
      </c>
      <c r="AZ44" s="192">
        <v>0</v>
      </c>
      <c r="BA44" s="194">
        <v>0</v>
      </c>
      <c r="BB44" s="194">
        <v>0</v>
      </c>
      <c r="BC44" s="194">
        <v>0</v>
      </c>
      <c r="BD44" s="196">
        <v>0</v>
      </c>
      <c r="BE44" s="196">
        <v>0</v>
      </c>
      <c r="BF44" s="196">
        <v>0</v>
      </c>
      <c r="BG44" s="196">
        <v>0</v>
      </c>
      <c r="BH44" s="196">
        <v>0</v>
      </c>
      <c r="BI44" s="201">
        <v>0</v>
      </c>
      <c r="BJ44" s="196">
        <v>0</v>
      </c>
      <c r="BK44" s="196">
        <v>0</v>
      </c>
      <c r="BL44" s="196">
        <v>0</v>
      </c>
      <c r="BM44" s="196">
        <v>0</v>
      </c>
      <c r="BN44" s="194">
        <v>0</v>
      </c>
      <c r="BO44" s="192">
        <v>0</v>
      </c>
      <c r="BP44" s="194">
        <v>0</v>
      </c>
      <c r="BQ44" s="194">
        <v>0</v>
      </c>
      <c r="BR44" s="194">
        <v>0</v>
      </c>
      <c r="BS44" s="192">
        <v>0</v>
      </c>
      <c r="BT44" s="24">
        <v>0</v>
      </c>
      <c r="BU44" s="192">
        <v>0</v>
      </c>
      <c r="BV44" s="192">
        <v>0</v>
      </c>
      <c r="BW44" s="192">
        <v>0</v>
      </c>
      <c r="BX44" s="196">
        <v>0</v>
      </c>
      <c r="BY44" s="196">
        <v>0</v>
      </c>
      <c r="BZ44" s="196">
        <v>0</v>
      </c>
      <c r="CA44" s="196">
        <v>0</v>
      </c>
      <c r="CB44" s="196">
        <v>0</v>
      </c>
      <c r="CC44" s="196">
        <v>0</v>
      </c>
      <c r="CD44" s="196">
        <v>0</v>
      </c>
      <c r="CE44" s="196">
        <v>0</v>
      </c>
      <c r="CF44" s="194">
        <v>0</v>
      </c>
      <c r="CG44" s="194">
        <v>0</v>
      </c>
      <c r="CH44" s="194">
        <v>0</v>
      </c>
      <c r="CI44" s="194">
        <v>0</v>
      </c>
      <c r="CJ44" s="196">
        <v>0</v>
      </c>
      <c r="CK44" s="194">
        <v>0</v>
      </c>
      <c r="CL44" s="194">
        <v>0</v>
      </c>
      <c r="CM44" s="194">
        <v>0</v>
      </c>
      <c r="CN44" s="194">
        <v>0</v>
      </c>
      <c r="CO44" s="194">
        <v>0</v>
      </c>
      <c r="CQ44" s="133">
        <f t="shared" si="0"/>
        <v>0</v>
      </c>
      <c r="CS44" s="25"/>
    </row>
    <row r="45" spans="1:97" ht="14.25" thickBot="1" x14ac:dyDescent="0.3">
      <c r="B45" s="13">
        <v>2049</v>
      </c>
      <c r="C45" s="194">
        <v>0</v>
      </c>
      <c r="D45" s="196">
        <v>0</v>
      </c>
      <c r="E45" s="196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210">
        <v>0</v>
      </c>
      <c r="L45" s="210">
        <v>0</v>
      </c>
      <c r="M45" s="196">
        <v>0</v>
      </c>
      <c r="N45" s="196">
        <v>0</v>
      </c>
      <c r="O45" s="210">
        <v>0</v>
      </c>
      <c r="P45" s="196">
        <v>0</v>
      </c>
      <c r="Q45" s="196">
        <v>0</v>
      </c>
      <c r="R45" s="196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210">
        <v>0</v>
      </c>
      <c r="Y45" s="210">
        <v>0</v>
      </c>
      <c r="Z45" s="196">
        <v>0</v>
      </c>
      <c r="AA45" s="196">
        <v>0</v>
      </c>
      <c r="AB45" s="196">
        <v>0</v>
      </c>
      <c r="AC45" s="196">
        <v>0</v>
      </c>
      <c r="AD45" s="196">
        <v>0</v>
      </c>
      <c r="AE45" s="196">
        <v>0</v>
      </c>
      <c r="AF45" s="196">
        <v>0</v>
      </c>
      <c r="AG45" s="24">
        <v>0</v>
      </c>
      <c r="AH45" s="24">
        <v>0</v>
      </c>
      <c r="AI45" s="195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192">
        <v>0</v>
      </c>
      <c r="AX45" s="192">
        <v>0</v>
      </c>
      <c r="AY45" s="192">
        <v>0</v>
      </c>
      <c r="AZ45" s="194">
        <v>0</v>
      </c>
      <c r="BA45" s="194">
        <v>0</v>
      </c>
      <c r="BB45" s="194">
        <v>0</v>
      </c>
      <c r="BC45" s="196">
        <v>0</v>
      </c>
      <c r="BD45" s="196">
        <v>0</v>
      </c>
      <c r="BE45" s="196">
        <v>0</v>
      </c>
      <c r="BF45" s="196">
        <v>0</v>
      </c>
      <c r="BG45" s="196">
        <v>0</v>
      </c>
      <c r="BH45" s="201">
        <v>0</v>
      </c>
      <c r="BI45" s="196">
        <v>0</v>
      </c>
      <c r="BJ45" s="196">
        <v>0</v>
      </c>
      <c r="BK45" s="196">
        <v>0</v>
      </c>
      <c r="BL45" s="196">
        <v>0</v>
      </c>
      <c r="BM45" s="196">
        <v>0</v>
      </c>
      <c r="BN45" s="192">
        <v>0</v>
      </c>
      <c r="BO45" s="194">
        <v>0</v>
      </c>
      <c r="BP45" s="194">
        <v>0</v>
      </c>
      <c r="BQ45" s="194">
        <v>0</v>
      </c>
      <c r="BR45" s="194">
        <v>0</v>
      </c>
      <c r="BS45" s="24">
        <v>0</v>
      </c>
      <c r="BT45" s="24">
        <v>0</v>
      </c>
      <c r="BU45" s="192">
        <v>0</v>
      </c>
      <c r="BV45" s="192">
        <v>0</v>
      </c>
      <c r="BW45" s="196">
        <v>0</v>
      </c>
      <c r="BX45" s="196">
        <v>0</v>
      </c>
      <c r="BY45" s="196">
        <v>0</v>
      </c>
      <c r="BZ45" s="196">
        <v>0</v>
      </c>
      <c r="CA45" s="196">
        <v>0</v>
      </c>
      <c r="CB45" s="196">
        <v>0</v>
      </c>
      <c r="CC45" s="196">
        <v>0</v>
      </c>
      <c r="CD45" s="196">
        <v>0</v>
      </c>
      <c r="CE45" s="196">
        <v>0</v>
      </c>
      <c r="CF45" s="194">
        <v>0</v>
      </c>
      <c r="CG45" s="194">
        <v>0</v>
      </c>
      <c r="CH45" s="196">
        <v>0</v>
      </c>
      <c r="CI45" s="196">
        <v>0</v>
      </c>
      <c r="CJ45" s="194">
        <v>0</v>
      </c>
      <c r="CK45" s="194">
        <v>0</v>
      </c>
      <c r="CL45" s="194">
        <v>0</v>
      </c>
      <c r="CM45" s="196">
        <v>0</v>
      </c>
      <c r="CN45" s="194">
        <v>0</v>
      </c>
      <c r="CO45" s="194">
        <v>0</v>
      </c>
      <c r="CQ45" s="133">
        <f t="shared" si="0"/>
        <v>0</v>
      </c>
      <c r="CS45" s="25"/>
    </row>
    <row r="46" spans="1:97" x14ac:dyDescent="0.25">
      <c r="B46" s="13">
        <v>2050</v>
      </c>
      <c r="C46" s="196">
        <v>0</v>
      </c>
      <c r="D46" s="196">
        <v>0</v>
      </c>
      <c r="E46" s="196">
        <v>0</v>
      </c>
      <c r="F46" s="196">
        <v>0</v>
      </c>
      <c r="G46" s="196">
        <v>0</v>
      </c>
      <c r="H46" s="196">
        <v>0</v>
      </c>
      <c r="I46" s="196">
        <v>0</v>
      </c>
      <c r="J46" s="210">
        <v>0</v>
      </c>
      <c r="K46" s="210">
        <v>0</v>
      </c>
      <c r="L46" s="196">
        <v>0</v>
      </c>
      <c r="M46" s="196">
        <v>0</v>
      </c>
      <c r="N46" s="210">
        <v>0</v>
      </c>
      <c r="O46" s="196">
        <v>0</v>
      </c>
      <c r="P46" s="210">
        <v>0</v>
      </c>
      <c r="Q46" s="196">
        <v>0</v>
      </c>
      <c r="R46" s="196">
        <v>0</v>
      </c>
      <c r="S46" s="196">
        <v>0</v>
      </c>
      <c r="T46" s="196">
        <v>0</v>
      </c>
      <c r="U46" s="196">
        <v>0</v>
      </c>
      <c r="V46" s="196">
        <v>0</v>
      </c>
      <c r="W46" s="210">
        <v>0</v>
      </c>
      <c r="X46" s="210">
        <v>0</v>
      </c>
      <c r="Y46" s="196">
        <v>0</v>
      </c>
      <c r="Z46" s="196">
        <v>0</v>
      </c>
      <c r="AA46" s="196">
        <v>0</v>
      </c>
      <c r="AB46" s="196">
        <v>0</v>
      </c>
      <c r="AC46" s="196">
        <v>0</v>
      </c>
      <c r="AD46" s="196">
        <v>0</v>
      </c>
      <c r="AE46" s="196">
        <v>0</v>
      </c>
      <c r="AF46" s="24">
        <v>0</v>
      </c>
      <c r="AG46" s="24">
        <v>0</v>
      </c>
      <c r="AH46" s="195">
        <v>0</v>
      </c>
      <c r="AI46" s="24">
        <v>0</v>
      </c>
      <c r="AJ46" s="24">
        <v>0</v>
      </c>
      <c r="AK46" s="24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4">
        <v>0</v>
      </c>
      <c r="AR46" s="192">
        <v>0</v>
      </c>
      <c r="AS46" s="24">
        <v>0</v>
      </c>
      <c r="AT46" s="24">
        <v>0</v>
      </c>
      <c r="AU46" s="24">
        <v>0</v>
      </c>
      <c r="AV46" s="192">
        <v>0</v>
      </c>
      <c r="AW46" s="192">
        <v>0</v>
      </c>
      <c r="AX46" s="192">
        <v>0</v>
      </c>
      <c r="AY46" s="194">
        <v>0</v>
      </c>
      <c r="AZ46" s="194">
        <v>0</v>
      </c>
      <c r="BA46" s="194">
        <v>0</v>
      </c>
      <c r="BB46" s="196">
        <v>0</v>
      </c>
      <c r="BC46" s="196">
        <v>0</v>
      </c>
      <c r="BD46" s="196">
        <v>0</v>
      </c>
      <c r="BE46" s="196">
        <v>0</v>
      </c>
      <c r="BF46" s="196">
        <v>0</v>
      </c>
      <c r="BG46" s="201">
        <v>0</v>
      </c>
      <c r="BH46" s="196">
        <v>0</v>
      </c>
      <c r="BI46" s="196">
        <v>0</v>
      </c>
      <c r="BJ46" s="196">
        <v>0</v>
      </c>
      <c r="BK46" s="196">
        <v>0</v>
      </c>
      <c r="BL46" s="196">
        <v>0</v>
      </c>
      <c r="BM46" s="194">
        <v>0</v>
      </c>
      <c r="BN46" s="194">
        <v>0</v>
      </c>
      <c r="BO46" s="194">
        <v>0</v>
      </c>
      <c r="BP46" s="194">
        <v>0</v>
      </c>
      <c r="BQ46" s="194">
        <v>0</v>
      </c>
      <c r="BR46" s="192">
        <v>0</v>
      </c>
      <c r="BS46" s="24">
        <v>0</v>
      </c>
      <c r="BT46" s="192">
        <v>0</v>
      </c>
      <c r="BU46" s="192">
        <v>0</v>
      </c>
      <c r="BV46" s="196">
        <v>0</v>
      </c>
      <c r="BW46" s="196">
        <v>0</v>
      </c>
      <c r="BX46" s="196">
        <v>0</v>
      </c>
      <c r="BY46" s="196">
        <v>0</v>
      </c>
      <c r="BZ46" s="196">
        <v>0</v>
      </c>
      <c r="CA46" s="196">
        <v>0</v>
      </c>
      <c r="CB46" s="196">
        <v>0</v>
      </c>
      <c r="CC46" s="196">
        <v>0</v>
      </c>
      <c r="CD46" s="196">
        <v>0</v>
      </c>
      <c r="CE46" s="196">
        <v>0</v>
      </c>
      <c r="CF46" s="194">
        <v>0</v>
      </c>
      <c r="CG46" s="194">
        <v>0</v>
      </c>
      <c r="CH46" s="196">
        <v>0</v>
      </c>
      <c r="CI46" s="194">
        <v>0</v>
      </c>
      <c r="CJ46" s="194">
        <v>0</v>
      </c>
      <c r="CK46" s="194">
        <v>0</v>
      </c>
      <c r="CL46" s="196">
        <v>0</v>
      </c>
      <c r="CM46" s="196">
        <v>0</v>
      </c>
      <c r="CN46" s="194">
        <v>0</v>
      </c>
      <c r="CO46" s="196">
        <v>0</v>
      </c>
      <c r="CQ46" s="133">
        <f t="shared" si="0"/>
        <v>0</v>
      </c>
      <c r="CS46" s="25"/>
    </row>
    <row r="48" spans="1:97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48"/>
  <sheetViews>
    <sheetView workbookViewId="0">
      <pane xSplit="2" ySplit="10" topLeftCell="C11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25"/>
  <cols>
    <col min="1" max="1" width="2.69921875" style="1" customWidth="1"/>
    <col min="2" max="93" width="10.69921875" style="1" customWidth="1"/>
    <col min="94" max="94" width="2.69921875" style="1" customWidth="1"/>
    <col min="95" max="95" width="10.69921875" style="1" customWidth="1"/>
    <col min="96" max="16384" width="8.796875" style="1"/>
  </cols>
  <sheetData>
    <row r="1" spans="1:95" ht="17.25" thickBot="1" x14ac:dyDescent="0.35">
      <c r="A1" s="20" t="s">
        <v>114</v>
      </c>
      <c r="B1" s="27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131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1"/>
      <c r="CO1" s="21"/>
      <c r="CP1" s="21"/>
      <c r="CQ1" s="27"/>
    </row>
    <row r="2" spans="1:95" x14ac:dyDescent="0.25">
      <c r="A2" s="82"/>
      <c r="B2" s="11"/>
      <c r="C2" s="11" t="s">
        <v>201</v>
      </c>
      <c r="D2" s="11"/>
      <c r="E2" s="11"/>
      <c r="F2" s="11"/>
      <c r="G2" s="11"/>
      <c r="H2" s="11"/>
      <c r="I2" s="11"/>
      <c r="J2" s="11"/>
      <c r="K2" s="11"/>
      <c r="L2" s="111" t="s">
        <v>225</v>
      </c>
      <c r="M2" s="150" t="s">
        <v>224</v>
      </c>
      <c r="N2" s="112" t="s">
        <v>169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Q2" s="11"/>
    </row>
    <row r="3" spans="1:95" x14ac:dyDescent="0.25">
      <c r="A3" s="11"/>
      <c r="B3" s="11"/>
      <c r="C3" s="11" t="s">
        <v>202</v>
      </c>
      <c r="D3" s="11"/>
      <c r="E3" s="11"/>
      <c r="F3" s="11"/>
      <c r="G3" s="11"/>
      <c r="H3" s="11"/>
      <c r="I3" s="11"/>
      <c r="J3" s="11"/>
      <c r="K3" s="11"/>
      <c r="L3" s="113" t="s">
        <v>164</v>
      </c>
      <c r="M3" s="151" t="s">
        <v>165</v>
      </c>
      <c r="N3" s="137" t="s">
        <v>175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Q3" s="11"/>
    </row>
    <row r="4" spans="1:95" x14ac:dyDescent="0.25">
      <c r="A4" s="11"/>
      <c r="B4" s="11"/>
      <c r="C4" s="11" t="s">
        <v>136</v>
      </c>
      <c r="D4" s="11"/>
      <c r="E4" s="11"/>
      <c r="F4" s="11"/>
      <c r="G4" s="11"/>
      <c r="H4" s="11"/>
      <c r="I4" s="11"/>
      <c r="J4" s="11"/>
      <c r="K4" s="11"/>
      <c r="L4" s="114" t="s">
        <v>22</v>
      </c>
      <c r="M4" s="152" t="s">
        <v>166</v>
      </c>
      <c r="N4" s="137" t="s">
        <v>176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Q4" s="11"/>
    </row>
    <row r="5" spans="1:95" x14ac:dyDescent="0.25">
      <c r="A5" s="11"/>
      <c r="B5" s="11"/>
      <c r="C5" s="16" t="s">
        <v>135</v>
      </c>
      <c r="D5" s="13"/>
      <c r="E5" s="13"/>
      <c r="F5" s="13"/>
      <c r="G5" s="13"/>
      <c r="H5" s="11"/>
      <c r="I5" s="11"/>
      <c r="J5" s="11"/>
      <c r="K5" s="11"/>
      <c r="L5" s="115" t="s">
        <v>179</v>
      </c>
      <c r="M5" s="153" t="s">
        <v>167</v>
      </c>
      <c r="N5" s="137" t="s">
        <v>177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P5" s="11"/>
      <c r="CQ5" s="11"/>
    </row>
    <row r="6" spans="1:95" ht="14.25" thickBot="1" x14ac:dyDescent="0.3">
      <c r="A6" s="11"/>
      <c r="B6" s="11"/>
      <c r="D6" s="13"/>
      <c r="E6" s="13"/>
      <c r="F6" s="13"/>
      <c r="G6" s="13"/>
      <c r="H6" s="11"/>
      <c r="I6" s="11"/>
      <c r="J6" s="11"/>
      <c r="K6" s="11"/>
      <c r="L6" s="116"/>
      <c r="M6" s="154" t="s">
        <v>168</v>
      </c>
      <c r="N6" s="138" t="s">
        <v>178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P6" s="11"/>
      <c r="CQ6" s="11"/>
    </row>
    <row r="7" spans="1:95" x14ac:dyDescent="0.25">
      <c r="A7" s="11"/>
      <c r="B7" s="11"/>
      <c r="C7" s="13"/>
      <c r="D7" s="13"/>
      <c r="E7" s="13"/>
      <c r="F7" s="13"/>
      <c r="G7" s="13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P7" s="11"/>
      <c r="CQ7" s="11"/>
    </row>
    <row r="8" spans="1:95" x14ac:dyDescent="0.25">
      <c r="A8" s="11"/>
      <c r="B8" s="11"/>
      <c r="C8" s="13"/>
      <c r="D8" s="12"/>
      <c r="E8" s="13"/>
      <c r="F8" s="13"/>
      <c r="G8" s="1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P8" s="11"/>
      <c r="CQ8" s="11"/>
    </row>
    <row r="9" spans="1:95" x14ac:dyDescent="0.25">
      <c r="A9" s="11"/>
      <c r="B9" s="14" t="s">
        <v>23</v>
      </c>
      <c r="C9" s="13"/>
      <c r="D9" s="13"/>
      <c r="E9" s="13"/>
      <c r="F9" s="13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1"/>
      <c r="CM9" s="11"/>
      <c r="CP9" s="11"/>
      <c r="CQ9" s="11"/>
    </row>
    <row r="10" spans="1:95" x14ac:dyDescent="0.25">
      <c r="A10" s="11"/>
      <c r="B10" s="14" t="s">
        <v>25</v>
      </c>
      <c r="C10" s="5" t="s">
        <v>27</v>
      </c>
      <c r="D10" s="5" t="s">
        <v>28</v>
      </c>
      <c r="E10" s="5" t="s">
        <v>29</v>
      </c>
      <c r="F10" s="5" t="s">
        <v>30</v>
      </c>
      <c r="G10" s="5" t="s">
        <v>31</v>
      </c>
      <c r="H10" s="5" t="s">
        <v>32</v>
      </c>
      <c r="I10" s="5" t="s">
        <v>33</v>
      </c>
      <c r="J10" s="155" t="s">
        <v>34</v>
      </c>
      <c r="K10" s="155" t="s">
        <v>35</v>
      </c>
      <c r="L10" s="155" t="s">
        <v>36</v>
      </c>
      <c r="M10" s="155" t="s">
        <v>37</v>
      </c>
      <c r="N10" s="155" t="s">
        <v>38</v>
      </c>
      <c r="O10" s="155" t="s">
        <v>39</v>
      </c>
      <c r="P10" s="155" t="s">
        <v>40</v>
      </c>
      <c r="Q10" s="155" t="s">
        <v>41</v>
      </c>
      <c r="R10" s="5" t="s">
        <v>42</v>
      </c>
      <c r="S10" s="155" t="s">
        <v>43</v>
      </c>
      <c r="T10" s="155" t="s">
        <v>44</v>
      </c>
      <c r="U10" s="155" t="s">
        <v>45</v>
      </c>
      <c r="V10" s="5" t="s">
        <v>46</v>
      </c>
      <c r="W10" s="155" t="s">
        <v>47</v>
      </c>
      <c r="X10" s="155" t="s">
        <v>48</v>
      </c>
      <c r="Y10" s="155" t="s">
        <v>49</v>
      </c>
      <c r="Z10" s="155" t="s">
        <v>50</v>
      </c>
      <c r="AA10" s="155" t="s">
        <v>51</v>
      </c>
      <c r="AB10" s="155" t="s">
        <v>52</v>
      </c>
      <c r="AC10" s="155" t="s">
        <v>53</v>
      </c>
      <c r="AD10" s="155" t="s">
        <v>54</v>
      </c>
      <c r="AE10" s="155" t="s">
        <v>55</v>
      </c>
      <c r="AF10" s="155" t="s">
        <v>56</v>
      </c>
      <c r="AG10" s="155" t="s">
        <v>57</v>
      </c>
      <c r="AH10" s="155" t="s">
        <v>58</v>
      </c>
      <c r="AI10" s="155" t="s">
        <v>59</v>
      </c>
      <c r="AJ10" s="5" t="s">
        <v>60</v>
      </c>
      <c r="AK10" s="5" t="s">
        <v>61</v>
      </c>
      <c r="AL10" s="5" t="s">
        <v>62</v>
      </c>
      <c r="AM10" s="5" t="s">
        <v>63</v>
      </c>
      <c r="AN10" s="5" t="s">
        <v>64</v>
      </c>
      <c r="AO10" s="5" t="s">
        <v>65</v>
      </c>
      <c r="AP10" s="5" t="s">
        <v>66</v>
      </c>
      <c r="AQ10" s="5" t="s">
        <v>67</v>
      </c>
      <c r="AR10" s="5" t="s">
        <v>68</v>
      </c>
      <c r="AS10" s="5" t="s">
        <v>69</v>
      </c>
      <c r="AT10" s="5" t="s">
        <v>70</v>
      </c>
      <c r="AU10" s="5" t="s">
        <v>71</v>
      </c>
      <c r="AV10" s="5" t="s">
        <v>72</v>
      </c>
      <c r="AW10" s="5" t="s">
        <v>73</v>
      </c>
      <c r="AX10" s="5" t="s">
        <v>74</v>
      </c>
      <c r="AY10" s="5" t="s">
        <v>75</v>
      </c>
      <c r="AZ10" s="5" t="s">
        <v>76</v>
      </c>
      <c r="BA10" s="5" t="s">
        <v>77</v>
      </c>
      <c r="BB10" s="5" t="s">
        <v>78</v>
      </c>
      <c r="BC10" s="5" t="s">
        <v>79</v>
      </c>
      <c r="BD10" s="5" t="s">
        <v>80</v>
      </c>
      <c r="BE10" s="5" t="s">
        <v>81</v>
      </c>
      <c r="BF10" s="5" t="s">
        <v>82</v>
      </c>
      <c r="BG10" s="5" t="s">
        <v>83</v>
      </c>
      <c r="BH10" s="5" t="s">
        <v>84</v>
      </c>
      <c r="BI10" s="5" t="s">
        <v>85</v>
      </c>
      <c r="BJ10" s="5" t="s">
        <v>86</v>
      </c>
      <c r="BK10" s="5" t="s">
        <v>87</v>
      </c>
      <c r="BL10" s="5" t="s">
        <v>88</v>
      </c>
      <c r="BM10" s="5" t="s">
        <v>89</v>
      </c>
      <c r="BN10" s="5" t="s">
        <v>90</v>
      </c>
      <c r="BO10" s="5" t="s">
        <v>91</v>
      </c>
      <c r="BP10" s="5" t="s">
        <v>92</v>
      </c>
      <c r="BQ10" s="5" t="s">
        <v>93</v>
      </c>
      <c r="BR10" s="5" t="s">
        <v>94</v>
      </c>
      <c r="BS10" s="5" t="s">
        <v>95</v>
      </c>
      <c r="BT10" s="5" t="s">
        <v>96</v>
      </c>
      <c r="BU10" s="5" t="s">
        <v>97</v>
      </c>
      <c r="BV10" s="5" t="s">
        <v>98</v>
      </c>
      <c r="BW10" s="5" t="s">
        <v>99</v>
      </c>
      <c r="BX10" s="5" t="s">
        <v>100</v>
      </c>
      <c r="BY10" s="5" t="s">
        <v>101</v>
      </c>
      <c r="BZ10" s="5" t="s">
        <v>102</v>
      </c>
      <c r="CA10" s="5" t="s">
        <v>103</v>
      </c>
      <c r="CB10" s="5" t="s">
        <v>104</v>
      </c>
      <c r="CC10" s="5" t="s">
        <v>105</v>
      </c>
      <c r="CD10" s="5" t="s">
        <v>106</v>
      </c>
      <c r="CE10" s="5" t="s">
        <v>107</v>
      </c>
      <c r="CF10" s="5" t="s">
        <v>108</v>
      </c>
      <c r="CG10" s="5" t="s">
        <v>109</v>
      </c>
      <c r="CH10" s="5" t="s">
        <v>121</v>
      </c>
      <c r="CI10" s="5" t="s">
        <v>122</v>
      </c>
      <c r="CJ10" s="5" t="s">
        <v>123</v>
      </c>
      <c r="CK10" s="5" t="s">
        <v>124</v>
      </c>
      <c r="CL10" s="5" t="s">
        <v>143</v>
      </c>
      <c r="CM10" s="5" t="s">
        <v>144</v>
      </c>
      <c r="CN10" s="5" t="s">
        <v>145</v>
      </c>
      <c r="CO10" s="5" t="s">
        <v>146</v>
      </c>
      <c r="CP10" s="11"/>
      <c r="CQ10" s="14" t="s">
        <v>113</v>
      </c>
    </row>
    <row r="11" spans="1:95" s="6" customFormat="1" ht="14.25" thickBot="1" x14ac:dyDescent="0.3">
      <c r="A11" s="12"/>
      <c r="B11" s="13">
        <v>2015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24">
        <v>0</v>
      </c>
      <c r="BD11" s="24">
        <v>0</v>
      </c>
      <c r="BE11" s="24">
        <v>0</v>
      </c>
      <c r="BF11" s="24">
        <v>0</v>
      </c>
      <c r="BG11" s="24">
        <v>0</v>
      </c>
      <c r="BH11" s="24">
        <v>0</v>
      </c>
      <c r="BI11" s="24">
        <v>0</v>
      </c>
      <c r="BJ11" s="24">
        <v>0</v>
      </c>
      <c r="BK11" s="24">
        <v>0</v>
      </c>
      <c r="BL11" s="24">
        <v>0</v>
      </c>
      <c r="BM11" s="24">
        <v>0</v>
      </c>
      <c r="BN11" s="24">
        <v>0</v>
      </c>
      <c r="BO11" s="24">
        <v>0</v>
      </c>
      <c r="BP11" s="24">
        <v>0</v>
      </c>
      <c r="BQ11" s="24">
        <v>0</v>
      </c>
      <c r="BR11" s="24">
        <v>0</v>
      </c>
      <c r="BS11" s="24">
        <v>0</v>
      </c>
      <c r="BT11" s="24">
        <v>0</v>
      </c>
      <c r="BU11" s="24">
        <v>0</v>
      </c>
      <c r="BV11" s="24">
        <v>0</v>
      </c>
      <c r="BW11" s="24">
        <v>0</v>
      </c>
      <c r="BX11" s="24">
        <v>0</v>
      </c>
      <c r="BY11" s="24">
        <v>0</v>
      </c>
      <c r="BZ11" s="24">
        <v>0</v>
      </c>
      <c r="CA11" s="24">
        <v>0</v>
      </c>
      <c r="CB11" s="24">
        <v>0</v>
      </c>
      <c r="CC11" s="24">
        <v>0</v>
      </c>
      <c r="CD11" s="24">
        <v>0</v>
      </c>
      <c r="CE11" s="24">
        <v>0</v>
      </c>
      <c r="CF11" s="24">
        <v>0</v>
      </c>
      <c r="CG11" s="24">
        <v>0</v>
      </c>
      <c r="CH11" s="24">
        <v>0</v>
      </c>
      <c r="CI11" s="24">
        <v>0</v>
      </c>
      <c r="CJ11" s="24">
        <v>0</v>
      </c>
      <c r="CK11" s="24">
        <v>0</v>
      </c>
      <c r="CL11" s="24">
        <v>0</v>
      </c>
      <c r="CM11" s="24">
        <v>0</v>
      </c>
      <c r="CN11" s="24">
        <v>0</v>
      </c>
      <c r="CO11" s="24">
        <v>0</v>
      </c>
      <c r="CP11" s="12"/>
      <c r="CQ11" s="133">
        <f>SUM(C11:CO11)</f>
        <v>0</v>
      </c>
    </row>
    <row r="12" spans="1:95" s="6" customFormat="1" ht="14.25" thickBot="1" x14ac:dyDescent="0.3">
      <c r="A12" s="12"/>
      <c r="B12" s="13">
        <v>2016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192">
        <v>0</v>
      </c>
      <c r="M12" s="24">
        <v>0</v>
      </c>
      <c r="N12" s="24">
        <v>0</v>
      </c>
      <c r="O12" s="192">
        <v>0</v>
      </c>
      <c r="P12" s="192">
        <v>0</v>
      </c>
      <c r="Q12" s="192">
        <v>0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192">
        <v>0</v>
      </c>
      <c r="AJ12" s="24">
        <v>0</v>
      </c>
      <c r="AK12" s="24">
        <v>0</v>
      </c>
      <c r="AL12" s="24">
        <v>0</v>
      </c>
      <c r="AM12" s="24">
        <v>0</v>
      </c>
      <c r="AN12" s="192">
        <v>0</v>
      </c>
      <c r="AO12" s="24">
        <v>0</v>
      </c>
      <c r="AP12" s="192">
        <v>0</v>
      </c>
      <c r="AQ12" s="24">
        <v>0</v>
      </c>
      <c r="AR12" s="192">
        <v>0</v>
      </c>
      <c r="AS12" s="192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  <c r="BA12" s="24">
        <v>0</v>
      </c>
      <c r="BB12" s="24">
        <v>0</v>
      </c>
      <c r="BC12" s="24">
        <v>0</v>
      </c>
      <c r="BD12" s="24">
        <v>0</v>
      </c>
      <c r="BE12" s="24">
        <v>0</v>
      </c>
      <c r="BF12" s="192">
        <v>0</v>
      </c>
      <c r="BG12" s="24">
        <v>0</v>
      </c>
      <c r="BH12" s="24">
        <v>0</v>
      </c>
      <c r="BI12" s="24">
        <v>0</v>
      </c>
      <c r="BJ12" s="192">
        <v>0</v>
      </c>
      <c r="BK12" s="24">
        <v>0</v>
      </c>
      <c r="BL12" s="24">
        <v>0</v>
      </c>
      <c r="BM12" s="24">
        <v>0</v>
      </c>
      <c r="BN12" s="24">
        <v>0</v>
      </c>
      <c r="BO12" s="24">
        <v>0</v>
      </c>
      <c r="BP12" s="24">
        <v>0</v>
      </c>
      <c r="BQ12" s="24">
        <v>0</v>
      </c>
      <c r="BR12" s="192">
        <v>0</v>
      </c>
      <c r="BS12" s="192">
        <v>0</v>
      </c>
      <c r="BT12" s="24">
        <v>0</v>
      </c>
      <c r="BU12" s="24">
        <v>0</v>
      </c>
      <c r="BV12" s="24">
        <v>0</v>
      </c>
      <c r="BW12" s="24">
        <v>0</v>
      </c>
      <c r="BX12" s="24">
        <v>0</v>
      </c>
      <c r="BY12" s="24">
        <v>0</v>
      </c>
      <c r="BZ12" s="24">
        <v>0</v>
      </c>
      <c r="CA12" s="24">
        <v>0</v>
      </c>
      <c r="CB12" s="24">
        <v>0</v>
      </c>
      <c r="CC12" s="24">
        <v>0</v>
      </c>
      <c r="CD12" s="24">
        <v>0</v>
      </c>
      <c r="CE12" s="192">
        <v>0</v>
      </c>
      <c r="CF12" s="24">
        <v>0</v>
      </c>
      <c r="CG12" s="24">
        <v>0</v>
      </c>
      <c r="CH12" s="24">
        <v>0</v>
      </c>
      <c r="CI12" s="24">
        <v>0</v>
      </c>
      <c r="CJ12" s="24">
        <v>0</v>
      </c>
      <c r="CK12" s="24">
        <v>0</v>
      </c>
      <c r="CL12" s="24">
        <v>0</v>
      </c>
      <c r="CM12" s="24">
        <v>0</v>
      </c>
      <c r="CN12" s="24">
        <v>0</v>
      </c>
      <c r="CO12" s="193">
        <v>0</v>
      </c>
      <c r="CP12" s="12"/>
      <c r="CQ12" s="133">
        <f t="shared" ref="CQ12:CQ46" si="0">SUM(C12:CO12)</f>
        <v>0</v>
      </c>
    </row>
    <row r="13" spans="1:95" s="6" customFormat="1" ht="14.25" thickBot="1" x14ac:dyDescent="0.3">
      <c r="A13" s="12"/>
      <c r="B13" s="13">
        <v>2017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192">
        <v>0</v>
      </c>
      <c r="L13" s="192">
        <v>0</v>
      </c>
      <c r="M13" s="24">
        <v>0</v>
      </c>
      <c r="N13" s="192">
        <v>0</v>
      </c>
      <c r="O13" s="194">
        <v>0</v>
      </c>
      <c r="P13" s="192">
        <v>0</v>
      </c>
      <c r="Q13" s="192">
        <v>0</v>
      </c>
      <c r="R13" s="192">
        <v>0</v>
      </c>
      <c r="S13" s="192">
        <v>0</v>
      </c>
      <c r="T13" s="192">
        <v>0</v>
      </c>
      <c r="U13" s="192">
        <v>0</v>
      </c>
      <c r="V13" s="24">
        <v>0</v>
      </c>
      <c r="W13" s="192">
        <v>0</v>
      </c>
      <c r="X13" s="192">
        <v>0</v>
      </c>
      <c r="Y13" s="192">
        <v>0</v>
      </c>
      <c r="Z13" s="192">
        <v>0</v>
      </c>
      <c r="AA13" s="192">
        <v>0</v>
      </c>
      <c r="AB13" s="192">
        <v>0</v>
      </c>
      <c r="AC13" s="192">
        <v>0</v>
      </c>
      <c r="AD13" s="192">
        <v>0</v>
      </c>
      <c r="AE13" s="192">
        <v>0</v>
      </c>
      <c r="AF13" s="24">
        <v>0</v>
      </c>
      <c r="AG13" s="24">
        <v>0</v>
      </c>
      <c r="AH13" s="192">
        <v>0</v>
      </c>
      <c r="AI13" s="192">
        <v>0</v>
      </c>
      <c r="AJ13" s="194">
        <v>0</v>
      </c>
      <c r="AK13" s="192">
        <v>0</v>
      </c>
      <c r="AL13" s="24">
        <v>0</v>
      </c>
      <c r="AM13" s="24">
        <v>0</v>
      </c>
      <c r="AN13" s="192">
        <v>0</v>
      </c>
      <c r="AO13" s="192">
        <v>0</v>
      </c>
      <c r="AP13" s="192">
        <v>0</v>
      </c>
      <c r="AQ13" s="192">
        <v>0</v>
      </c>
      <c r="AR13" s="194">
        <v>0</v>
      </c>
      <c r="AS13" s="192">
        <v>0</v>
      </c>
      <c r="AT13" s="24">
        <v>0</v>
      </c>
      <c r="AU13" s="192">
        <v>0</v>
      </c>
      <c r="AV13" s="192">
        <v>0</v>
      </c>
      <c r="AW13" s="24">
        <v>0</v>
      </c>
      <c r="AX13" s="24">
        <v>0</v>
      </c>
      <c r="AY13" s="192">
        <v>0</v>
      </c>
      <c r="AZ13" s="192">
        <v>0</v>
      </c>
      <c r="BA13" s="24">
        <v>0</v>
      </c>
      <c r="BB13" s="192">
        <v>0</v>
      </c>
      <c r="BC13" s="192">
        <v>0</v>
      </c>
      <c r="BD13" s="192">
        <v>0</v>
      </c>
      <c r="BE13" s="194">
        <v>0</v>
      </c>
      <c r="BF13" s="194">
        <v>0</v>
      </c>
      <c r="BG13" s="24">
        <v>0</v>
      </c>
      <c r="BH13" s="24">
        <v>0</v>
      </c>
      <c r="BI13" s="24">
        <v>0</v>
      </c>
      <c r="BJ13" s="192">
        <v>0</v>
      </c>
      <c r="BK13" s="24">
        <v>0</v>
      </c>
      <c r="BL13" s="195">
        <v>1</v>
      </c>
      <c r="BM13" s="195">
        <v>1</v>
      </c>
      <c r="BN13" s="24">
        <v>0</v>
      </c>
      <c r="BO13" s="24">
        <v>0</v>
      </c>
      <c r="BP13" s="24">
        <v>0</v>
      </c>
      <c r="BQ13" s="192">
        <v>0</v>
      </c>
      <c r="BR13" s="192">
        <v>0</v>
      </c>
      <c r="BS13" s="192">
        <v>0</v>
      </c>
      <c r="BT13" s="192">
        <v>0</v>
      </c>
      <c r="BU13" s="24">
        <v>0</v>
      </c>
      <c r="BV13" s="24">
        <v>0</v>
      </c>
      <c r="BW13" s="192">
        <v>0</v>
      </c>
      <c r="BX13" s="192">
        <v>0</v>
      </c>
      <c r="BY13" s="192">
        <v>0</v>
      </c>
      <c r="BZ13" s="24">
        <v>0</v>
      </c>
      <c r="CA13" s="24">
        <v>0</v>
      </c>
      <c r="CB13" s="192">
        <v>0</v>
      </c>
      <c r="CC13" s="194">
        <v>0</v>
      </c>
      <c r="CD13" s="194">
        <v>0</v>
      </c>
      <c r="CE13" s="194">
        <v>0</v>
      </c>
      <c r="CF13" s="194">
        <v>0</v>
      </c>
      <c r="CG13" s="192">
        <v>0</v>
      </c>
      <c r="CH13" s="24">
        <v>0</v>
      </c>
      <c r="CI13" s="192">
        <v>0</v>
      </c>
      <c r="CJ13" s="192">
        <v>0</v>
      </c>
      <c r="CK13" s="192">
        <v>0</v>
      </c>
      <c r="CL13" s="192">
        <v>0</v>
      </c>
      <c r="CM13" s="192">
        <v>0</v>
      </c>
      <c r="CN13" s="193">
        <v>0</v>
      </c>
      <c r="CO13" s="192">
        <v>0</v>
      </c>
      <c r="CP13" s="12"/>
      <c r="CQ13" s="133">
        <f t="shared" si="0"/>
        <v>2</v>
      </c>
    </row>
    <row r="14" spans="1:95" s="6" customFormat="1" ht="14.25" thickBot="1" x14ac:dyDescent="0.3">
      <c r="A14" s="12"/>
      <c r="B14" s="13">
        <v>2018</v>
      </c>
      <c r="C14" s="24">
        <v>0</v>
      </c>
      <c r="D14" s="24">
        <v>0</v>
      </c>
      <c r="E14" s="192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192">
        <v>0</v>
      </c>
      <c r="L14" s="192">
        <v>0</v>
      </c>
      <c r="M14" s="192">
        <v>0</v>
      </c>
      <c r="N14" s="196">
        <v>0</v>
      </c>
      <c r="O14" s="196">
        <v>0</v>
      </c>
      <c r="P14" s="192">
        <v>0</v>
      </c>
      <c r="Q14" s="192">
        <v>0</v>
      </c>
      <c r="R14" s="192">
        <v>0</v>
      </c>
      <c r="S14" s="192">
        <v>0</v>
      </c>
      <c r="T14" s="192">
        <v>0</v>
      </c>
      <c r="U14" s="192">
        <v>0</v>
      </c>
      <c r="V14" s="24">
        <v>0</v>
      </c>
      <c r="W14" s="192">
        <v>0</v>
      </c>
      <c r="X14" s="192">
        <v>0</v>
      </c>
      <c r="Y14" s="192">
        <v>0</v>
      </c>
      <c r="Z14" s="192">
        <v>0</v>
      </c>
      <c r="AA14" s="194">
        <v>0</v>
      </c>
      <c r="AB14" s="192">
        <v>0</v>
      </c>
      <c r="AC14" s="192">
        <v>0</v>
      </c>
      <c r="AD14" s="192">
        <v>0</v>
      </c>
      <c r="AE14" s="192">
        <v>0</v>
      </c>
      <c r="AF14" s="192">
        <v>0</v>
      </c>
      <c r="AG14" s="24">
        <v>0</v>
      </c>
      <c r="AH14" s="194">
        <v>0</v>
      </c>
      <c r="AI14" s="194">
        <v>0</v>
      </c>
      <c r="AJ14" s="194">
        <v>0</v>
      </c>
      <c r="AK14" s="24">
        <v>0</v>
      </c>
      <c r="AL14" s="24">
        <v>0</v>
      </c>
      <c r="AM14" s="192">
        <v>0</v>
      </c>
      <c r="AN14" s="194">
        <v>0</v>
      </c>
      <c r="AO14" s="194">
        <v>0</v>
      </c>
      <c r="AP14" s="194">
        <v>0</v>
      </c>
      <c r="AQ14" s="192">
        <v>0</v>
      </c>
      <c r="AR14" s="194">
        <v>0</v>
      </c>
      <c r="AS14" s="192">
        <v>0</v>
      </c>
      <c r="AT14" s="192">
        <v>0</v>
      </c>
      <c r="AU14" s="194">
        <v>0</v>
      </c>
      <c r="AV14" s="192">
        <v>0</v>
      </c>
      <c r="AW14" s="192">
        <v>0</v>
      </c>
      <c r="AX14" s="192">
        <v>0</v>
      </c>
      <c r="AY14" s="192">
        <v>0</v>
      </c>
      <c r="AZ14" s="192">
        <v>0</v>
      </c>
      <c r="BA14" s="192">
        <v>0</v>
      </c>
      <c r="BB14" s="192">
        <v>0</v>
      </c>
      <c r="BC14" s="192">
        <v>0</v>
      </c>
      <c r="BD14" s="194">
        <v>0</v>
      </c>
      <c r="BE14" s="194">
        <v>0</v>
      </c>
      <c r="BF14" s="194">
        <v>0</v>
      </c>
      <c r="BG14" s="24">
        <v>0</v>
      </c>
      <c r="BH14" s="24">
        <v>0</v>
      </c>
      <c r="BI14" s="192">
        <v>0</v>
      </c>
      <c r="BJ14" s="24">
        <v>0</v>
      </c>
      <c r="BK14" s="195">
        <v>1</v>
      </c>
      <c r="BL14" s="197">
        <v>1</v>
      </c>
      <c r="BM14" s="195">
        <v>1</v>
      </c>
      <c r="BN14" s="195">
        <v>1</v>
      </c>
      <c r="BO14" s="24">
        <v>0</v>
      </c>
      <c r="BP14" s="192">
        <v>0</v>
      </c>
      <c r="BQ14" s="194">
        <v>0</v>
      </c>
      <c r="BR14" s="194">
        <v>0</v>
      </c>
      <c r="BS14" s="194">
        <v>0</v>
      </c>
      <c r="BT14" s="24">
        <v>0</v>
      </c>
      <c r="BU14" s="24">
        <v>0</v>
      </c>
      <c r="BV14" s="24">
        <v>0</v>
      </c>
      <c r="BW14" s="192">
        <v>0</v>
      </c>
      <c r="BX14" s="24">
        <v>0</v>
      </c>
      <c r="BY14" s="24">
        <v>0</v>
      </c>
      <c r="BZ14" s="24">
        <v>0</v>
      </c>
      <c r="CA14" s="192">
        <v>0</v>
      </c>
      <c r="CB14" s="192">
        <v>0</v>
      </c>
      <c r="CC14" s="194">
        <v>0</v>
      </c>
      <c r="CD14" s="196">
        <v>0</v>
      </c>
      <c r="CE14" s="196">
        <v>0</v>
      </c>
      <c r="CF14" s="192">
        <v>0</v>
      </c>
      <c r="CG14" s="192">
        <v>0</v>
      </c>
      <c r="CH14" s="192">
        <v>0</v>
      </c>
      <c r="CI14" s="194">
        <v>0</v>
      </c>
      <c r="CJ14" s="192">
        <v>0</v>
      </c>
      <c r="CK14" s="192">
        <v>0</v>
      </c>
      <c r="CL14" s="192">
        <v>0</v>
      </c>
      <c r="CM14" s="193">
        <v>0</v>
      </c>
      <c r="CN14" s="24">
        <v>0</v>
      </c>
      <c r="CO14" s="192">
        <v>0</v>
      </c>
      <c r="CP14" s="12"/>
      <c r="CQ14" s="133">
        <f t="shared" si="0"/>
        <v>4</v>
      </c>
    </row>
    <row r="15" spans="1:95" s="6" customFormat="1" ht="14.25" thickBot="1" x14ac:dyDescent="0.3">
      <c r="A15" s="12"/>
      <c r="B15" s="13">
        <v>2019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192">
        <v>0</v>
      </c>
      <c r="L15" s="194">
        <v>0</v>
      </c>
      <c r="M15" s="194">
        <v>0</v>
      </c>
      <c r="N15" s="196">
        <v>0</v>
      </c>
      <c r="O15" s="196">
        <v>0</v>
      </c>
      <c r="P15" s="192">
        <v>0</v>
      </c>
      <c r="Q15" s="192">
        <v>0</v>
      </c>
      <c r="R15" s="192">
        <v>0</v>
      </c>
      <c r="S15" s="192">
        <v>0</v>
      </c>
      <c r="T15" s="192">
        <v>0</v>
      </c>
      <c r="U15" s="192">
        <v>0</v>
      </c>
      <c r="V15" s="24">
        <v>0</v>
      </c>
      <c r="W15" s="192">
        <v>0</v>
      </c>
      <c r="X15" s="192">
        <v>0</v>
      </c>
      <c r="Y15" s="192">
        <v>0</v>
      </c>
      <c r="Z15" s="194">
        <v>0</v>
      </c>
      <c r="AA15" s="194">
        <v>0</v>
      </c>
      <c r="AB15" s="192">
        <v>0</v>
      </c>
      <c r="AC15" s="192">
        <v>0</v>
      </c>
      <c r="AD15" s="192">
        <v>0</v>
      </c>
      <c r="AE15" s="192">
        <v>0</v>
      </c>
      <c r="AF15" s="192">
        <v>0</v>
      </c>
      <c r="AG15" s="192">
        <v>0</v>
      </c>
      <c r="AH15" s="196">
        <v>0</v>
      </c>
      <c r="AI15" s="194">
        <v>0</v>
      </c>
      <c r="AJ15" s="192">
        <v>0</v>
      </c>
      <c r="AK15" s="192">
        <v>0</v>
      </c>
      <c r="AL15" s="24">
        <v>0</v>
      </c>
      <c r="AM15" s="194">
        <v>0</v>
      </c>
      <c r="AN15" s="194">
        <v>0</v>
      </c>
      <c r="AO15" s="194">
        <v>0</v>
      </c>
      <c r="AP15" s="194">
        <v>0</v>
      </c>
      <c r="AQ15" s="194">
        <v>0</v>
      </c>
      <c r="AR15" s="194">
        <v>0</v>
      </c>
      <c r="AS15" s="192">
        <v>0</v>
      </c>
      <c r="AT15" s="192">
        <v>0</v>
      </c>
      <c r="AU15" s="194">
        <v>0</v>
      </c>
      <c r="AV15" s="192">
        <v>0</v>
      </c>
      <c r="AW15" s="192">
        <v>0</v>
      </c>
      <c r="AX15" s="192">
        <v>0</v>
      </c>
      <c r="AY15" s="192">
        <v>0</v>
      </c>
      <c r="AZ15" s="192">
        <v>0</v>
      </c>
      <c r="BA15" s="192">
        <v>0</v>
      </c>
      <c r="BB15" s="192">
        <v>0</v>
      </c>
      <c r="BC15" s="194">
        <v>0</v>
      </c>
      <c r="BD15" s="194">
        <v>0</v>
      </c>
      <c r="BE15" s="194">
        <v>0</v>
      </c>
      <c r="BF15" s="192">
        <v>0</v>
      </c>
      <c r="BG15" s="24">
        <v>0</v>
      </c>
      <c r="BH15" s="24">
        <v>0</v>
      </c>
      <c r="BI15" s="24">
        <v>0</v>
      </c>
      <c r="BJ15" s="195">
        <v>1</v>
      </c>
      <c r="BK15" s="198">
        <v>0</v>
      </c>
      <c r="BL15" s="198">
        <v>0</v>
      </c>
      <c r="BM15" s="195">
        <v>1</v>
      </c>
      <c r="BN15" s="195">
        <v>1</v>
      </c>
      <c r="BO15" s="24">
        <v>0</v>
      </c>
      <c r="BP15" s="194">
        <v>0</v>
      </c>
      <c r="BQ15" s="196">
        <v>0</v>
      </c>
      <c r="BR15" s="196">
        <v>0</v>
      </c>
      <c r="BS15" s="192">
        <v>0</v>
      </c>
      <c r="BT15" s="192">
        <v>0</v>
      </c>
      <c r="BU15" s="24">
        <v>0</v>
      </c>
      <c r="BV15" s="24">
        <v>0</v>
      </c>
      <c r="BW15" s="192">
        <v>0</v>
      </c>
      <c r="BX15" s="195">
        <v>1</v>
      </c>
      <c r="BY15" s="24">
        <v>0</v>
      </c>
      <c r="BZ15" s="24">
        <v>0</v>
      </c>
      <c r="CA15" s="192">
        <v>0</v>
      </c>
      <c r="CB15" s="194">
        <v>0</v>
      </c>
      <c r="CC15" s="196">
        <v>0</v>
      </c>
      <c r="CD15" s="196">
        <v>0</v>
      </c>
      <c r="CE15" s="194">
        <v>0</v>
      </c>
      <c r="CF15" s="194">
        <v>0</v>
      </c>
      <c r="CG15" s="192">
        <v>0</v>
      </c>
      <c r="CH15" s="192">
        <v>0</v>
      </c>
      <c r="CI15" s="194">
        <v>0</v>
      </c>
      <c r="CJ15" s="192">
        <v>0</v>
      </c>
      <c r="CK15" s="192">
        <v>0</v>
      </c>
      <c r="CL15" s="193">
        <v>0</v>
      </c>
      <c r="CM15" s="24">
        <v>0</v>
      </c>
      <c r="CN15" s="24">
        <v>0</v>
      </c>
      <c r="CO15" s="24">
        <v>0</v>
      </c>
      <c r="CP15" s="12"/>
      <c r="CQ15" s="133">
        <f t="shared" si="0"/>
        <v>4</v>
      </c>
    </row>
    <row r="16" spans="1:95" s="6" customFormat="1" ht="14.25" thickBot="1" x14ac:dyDescent="0.3">
      <c r="A16" s="12"/>
      <c r="B16" s="13">
        <v>2020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194">
        <v>0</v>
      </c>
      <c r="L16" s="196">
        <v>0</v>
      </c>
      <c r="M16" s="196">
        <v>0</v>
      </c>
      <c r="N16" s="196">
        <v>0</v>
      </c>
      <c r="O16" s="196">
        <v>0</v>
      </c>
      <c r="P16" s="192">
        <v>0</v>
      </c>
      <c r="Q16" s="192">
        <v>0</v>
      </c>
      <c r="R16" s="192">
        <v>0</v>
      </c>
      <c r="S16" s="24">
        <v>0</v>
      </c>
      <c r="T16" s="194">
        <v>0</v>
      </c>
      <c r="U16" s="24">
        <v>0</v>
      </c>
      <c r="V16" s="24">
        <v>0</v>
      </c>
      <c r="W16" s="192">
        <v>0</v>
      </c>
      <c r="X16" s="194">
        <v>0</v>
      </c>
      <c r="Y16" s="192">
        <v>0</v>
      </c>
      <c r="Z16" s="194">
        <v>0</v>
      </c>
      <c r="AA16" s="194">
        <v>0</v>
      </c>
      <c r="AB16" s="192">
        <v>0</v>
      </c>
      <c r="AC16" s="192">
        <v>0</v>
      </c>
      <c r="AD16" s="192">
        <v>0</v>
      </c>
      <c r="AE16" s="192">
        <v>0</v>
      </c>
      <c r="AF16" s="192">
        <v>0</v>
      </c>
      <c r="AG16" s="194">
        <v>0</v>
      </c>
      <c r="AH16" s="196">
        <v>0</v>
      </c>
      <c r="AI16" s="192">
        <v>0</v>
      </c>
      <c r="AJ16" s="192">
        <v>0</v>
      </c>
      <c r="AK16" s="192">
        <v>0</v>
      </c>
      <c r="AL16" s="192">
        <v>0</v>
      </c>
      <c r="AM16" s="196">
        <v>0</v>
      </c>
      <c r="AN16" s="196">
        <v>0</v>
      </c>
      <c r="AO16" s="196">
        <v>0</v>
      </c>
      <c r="AP16" s="194">
        <v>0</v>
      </c>
      <c r="AQ16" s="192">
        <v>0</v>
      </c>
      <c r="AR16" s="194">
        <v>0</v>
      </c>
      <c r="AS16" s="194">
        <v>0</v>
      </c>
      <c r="AT16" s="24">
        <v>0</v>
      </c>
      <c r="AU16" s="194">
        <v>0</v>
      </c>
      <c r="AV16" s="192">
        <v>0</v>
      </c>
      <c r="AW16" s="192">
        <v>0</v>
      </c>
      <c r="AX16" s="192">
        <v>0</v>
      </c>
      <c r="AY16" s="192">
        <v>0</v>
      </c>
      <c r="AZ16" s="192">
        <v>0</v>
      </c>
      <c r="BA16" s="192">
        <v>0</v>
      </c>
      <c r="BB16" s="194">
        <v>0</v>
      </c>
      <c r="BC16" s="194">
        <v>0</v>
      </c>
      <c r="BD16" s="194">
        <v>0</v>
      </c>
      <c r="BE16" s="194">
        <v>0</v>
      </c>
      <c r="BF16" s="192">
        <v>0</v>
      </c>
      <c r="BG16" s="24">
        <v>0</v>
      </c>
      <c r="BH16" s="24">
        <v>0</v>
      </c>
      <c r="BI16" s="195">
        <v>1</v>
      </c>
      <c r="BJ16" s="197">
        <v>1</v>
      </c>
      <c r="BK16" s="198">
        <v>0</v>
      </c>
      <c r="BL16" s="195">
        <v>1</v>
      </c>
      <c r="BM16" s="195">
        <v>1</v>
      </c>
      <c r="BN16" s="24">
        <v>0</v>
      </c>
      <c r="BO16" s="192">
        <v>0</v>
      </c>
      <c r="BP16" s="194">
        <v>0</v>
      </c>
      <c r="BQ16" s="196">
        <v>0</v>
      </c>
      <c r="BR16" s="192">
        <v>0</v>
      </c>
      <c r="BS16" s="194">
        <v>0</v>
      </c>
      <c r="BT16" s="24">
        <v>0</v>
      </c>
      <c r="BU16" s="24">
        <v>0</v>
      </c>
      <c r="BV16" s="24">
        <v>0</v>
      </c>
      <c r="BW16" s="24">
        <v>0</v>
      </c>
      <c r="BX16" s="195">
        <v>1</v>
      </c>
      <c r="BY16" s="24">
        <v>0</v>
      </c>
      <c r="BZ16" s="24">
        <v>0</v>
      </c>
      <c r="CA16" s="194">
        <v>0</v>
      </c>
      <c r="CB16" s="196">
        <v>0</v>
      </c>
      <c r="CC16" s="196">
        <v>0</v>
      </c>
      <c r="CD16" s="196">
        <v>0</v>
      </c>
      <c r="CE16" s="196">
        <v>0</v>
      </c>
      <c r="CF16" s="194">
        <v>0</v>
      </c>
      <c r="CG16" s="194">
        <v>0</v>
      </c>
      <c r="CH16" s="192">
        <v>0</v>
      </c>
      <c r="CI16" s="194">
        <v>0</v>
      </c>
      <c r="CJ16" s="192">
        <v>0</v>
      </c>
      <c r="CK16" s="193">
        <v>0</v>
      </c>
      <c r="CL16" s="192">
        <v>0</v>
      </c>
      <c r="CM16" s="24">
        <v>0</v>
      </c>
      <c r="CN16" s="24">
        <v>0</v>
      </c>
      <c r="CO16" s="24">
        <v>0</v>
      </c>
      <c r="CP16" s="12"/>
      <c r="CQ16" s="133">
        <f t="shared" si="0"/>
        <v>5</v>
      </c>
    </row>
    <row r="17" spans="1:95" s="6" customFormat="1" ht="14.25" thickBot="1" x14ac:dyDescent="0.3">
      <c r="A17" s="12"/>
      <c r="B17" s="13">
        <v>2021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192">
        <v>0</v>
      </c>
      <c r="K17" s="196">
        <v>0</v>
      </c>
      <c r="L17" s="196">
        <v>0</v>
      </c>
      <c r="M17" s="196">
        <v>0</v>
      </c>
      <c r="N17" s="194">
        <v>0</v>
      </c>
      <c r="O17" s="196">
        <v>0</v>
      </c>
      <c r="P17" s="194">
        <v>0</v>
      </c>
      <c r="Q17" s="192">
        <v>0</v>
      </c>
      <c r="R17" s="192">
        <v>0</v>
      </c>
      <c r="S17" s="24">
        <v>0</v>
      </c>
      <c r="T17" s="194">
        <v>0</v>
      </c>
      <c r="U17" s="24">
        <v>0</v>
      </c>
      <c r="V17" s="24">
        <v>0</v>
      </c>
      <c r="W17" s="192">
        <v>0</v>
      </c>
      <c r="X17" s="194">
        <v>0</v>
      </c>
      <c r="Y17" s="192">
        <v>0</v>
      </c>
      <c r="Z17" s="194">
        <v>0</v>
      </c>
      <c r="AA17" s="194">
        <v>0</v>
      </c>
      <c r="AB17" s="192">
        <v>0</v>
      </c>
      <c r="AC17" s="192">
        <v>0</v>
      </c>
      <c r="AD17" s="192">
        <v>0</v>
      </c>
      <c r="AE17" s="194">
        <v>0</v>
      </c>
      <c r="AF17" s="194">
        <v>0</v>
      </c>
      <c r="AG17" s="192">
        <v>0</v>
      </c>
      <c r="AH17" s="196">
        <v>0</v>
      </c>
      <c r="AI17" s="192">
        <v>0</v>
      </c>
      <c r="AJ17" s="192">
        <v>0</v>
      </c>
      <c r="AK17" s="192">
        <v>0</v>
      </c>
      <c r="AL17" s="192">
        <v>0</v>
      </c>
      <c r="AM17" s="196">
        <v>0</v>
      </c>
      <c r="AN17" s="196">
        <v>0</v>
      </c>
      <c r="AO17" s="194">
        <v>0</v>
      </c>
      <c r="AP17" s="194">
        <v>0</v>
      </c>
      <c r="AQ17" s="194">
        <v>0</v>
      </c>
      <c r="AR17" s="196">
        <v>0</v>
      </c>
      <c r="AS17" s="194">
        <v>0</v>
      </c>
      <c r="AT17" s="192">
        <v>0</v>
      </c>
      <c r="AU17" s="194">
        <v>0</v>
      </c>
      <c r="AV17" s="192">
        <v>0</v>
      </c>
      <c r="AW17" s="192">
        <v>0</v>
      </c>
      <c r="AX17" s="192">
        <v>0</v>
      </c>
      <c r="AY17" s="192">
        <v>0</v>
      </c>
      <c r="AZ17" s="192">
        <v>0</v>
      </c>
      <c r="BA17" s="194">
        <v>0</v>
      </c>
      <c r="BB17" s="194">
        <v>0</v>
      </c>
      <c r="BC17" s="194">
        <v>0</v>
      </c>
      <c r="BD17" s="194">
        <v>0</v>
      </c>
      <c r="BE17" s="194">
        <v>0</v>
      </c>
      <c r="BF17" s="192">
        <v>0</v>
      </c>
      <c r="BG17" s="24">
        <v>0</v>
      </c>
      <c r="BH17" s="195">
        <v>1</v>
      </c>
      <c r="BI17" s="197">
        <v>1</v>
      </c>
      <c r="BJ17" s="198">
        <v>0</v>
      </c>
      <c r="BK17" s="195">
        <v>1</v>
      </c>
      <c r="BL17" s="195">
        <v>1</v>
      </c>
      <c r="BM17" s="195">
        <v>1</v>
      </c>
      <c r="BN17" s="24">
        <v>0</v>
      </c>
      <c r="BO17" s="192">
        <v>0</v>
      </c>
      <c r="BP17" s="196">
        <v>0</v>
      </c>
      <c r="BQ17" s="194">
        <v>0</v>
      </c>
      <c r="BR17" s="194">
        <v>0</v>
      </c>
      <c r="BS17" s="194">
        <v>0</v>
      </c>
      <c r="BT17" s="192">
        <v>0</v>
      </c>
      <c r="BU17" s="24">
        <v>0</v>
      </c>
      <c r="BV17" s="195">
        <v>1</v>
      </c>
      <c r="BW17" s="24">
        <v>0</v>
      </c>
      <c r="BX17" s="24">
        <v>0</v>
      </c>
      <c r="BY17" s="24">
        <v>0</v>
      </c>
      <c r="BZ17" s="192">
        <v>0</v>
      </c>
      <c r="CA17" s="196">
        <v>0</v>
      </c>
      <c r="CB17" s="196">
        <v>0</v>
      </c>
      <c r="CC17" s="196">
        <v>0</v>
      </c>
      <c r="CD17" s="196">
        <v>0</v>
      </c>
      <c r="CE17" s="196">
        <v>0</v>
      </c>
      <c r="CF17" s="194">
        <v>0</v>
      </c>
      <c r="CG17" s="194">
        <v>0</v>
      </c>
      <c r="CH17" s="192">
        <v>0</v>
      </c>
      <c r="CI17" s="194">
        <v>0</v>
      </c>
      <c r="CJ17" s="193">
        <v>0</v>
      </c>
      <c r="CK17" s="192">
        <v>0</v>
      </c>
      <c r="CL17" s="24">
        <v>0</v>
      </c>
      <c r="CM17" s="24">
        <v>0</v>
      </c>
      <c r="CN17" s="24">
        <v>0</v>
      </c>
      <c r="CO17" s="192">
        <v>0</v>
      </c>
      <c r="CP17" s="12"/>
      <c r="CQ17" s="133">
        <f t="shared" si="0"/>
        <v>6</v>
      </c>
    </row>
    <row r="18" spans="1:95" s="6" customFormat="1" ht="14.25" thickBot="1" x14ac:dyDescent="0.3">
      <c r="A18" s="12"/>
      <c r="B18" s="13">
        <v>2022</v>
      </c>
      <c r="C18" s="195">
        <v>1</v>
      </c>
      <c r="D18" s="195">
        <v>1</v>
      </c>
      <c r="E18" s="24">
        <v>0</v>
      </c>
      <c r="F18" s="24">
        <v>0</v>
      </c>
      <c r="G18" s="24">
        <v>0</v>
      </c>
      <c r="H18" s="24">
        <v>0</v>
      </c>
      <c r="I18" s="192">
        <v>0</v>
      </c>
      <c r="J18" s="194">
        <v>0</v>
      </c>
      <c r="K18" s="196">
        <v>0</v>
      </c>
      <c r="L18" s="196">
        <v>0</v>
      </c>
      <c r="M18" s="196">
        <v>0</v>
      </c>
      <c r="N18" s="196">
        <v>0</v>
      </c>
      <c r="O18" s="196">
        <v>0</v>
      </c>
      <c r="P18" s="194">
        <v>0</v>
      </c>
      <c r="Q18" s="24">
        <v>0</v>
      </c>
      <c r="R18" s="192">
        <v>0</v>
      </c>
      <c r="S18" s="192">
        <v>0</v>
      </c>
      <c r="T18" s="194">
        <v>0</v>
      </c>
      <c r="U18" s="192">
        <v>0</v>
      </c>
      <c r="V18" s="24">
        <v>0</v>
      </c>
      <c r="W18" s="192">
        <v>0</v>
      </c>
      <c r="X18" s="194">
        <v>0</v>
      </c>
      <c r="Y18" s="192">
        <v>0</v>
      </c>
      <c r="Z18" s="194">
        <v>0</v>
      </c>
      <c r="AA18" s="192">
        <v>0</v>
      </c>
      <c r="AB18" s="24">
        <v>0</v>
      </c>
      <c r="AC18" s="192">
        <v>0</v>
      </c>
      <c r="AD18" s="192">
        <v>0</v>
      </c>
      <c r="AE18" s="196">
        <v>0</v>
      </c>
      <c r="AF18" s="194">
        <v>0</v>
      </c>
      <c r="AG18" s="192">
        <v>0</v>
      </c>
      <c r="AH18" s="194">
        <v>0</v>
      </c>
      <c r="AI18" s="194">
        <v>0</v>
      </c>
      <c r="AJ18" s="194">
        <v>0</v>
      </c>
      <c r="AK18" s="194">
        <v>0</v>
      </c>
      <c r="AL18" s="194">
        <v>0</v>
      </c>
      <c r="AM18" s="196">
        <v>0</v>
      </c>
      <c r="AN18" s="196">
        <v>0</v>
      </c>
      <c r="AO18" s="196">
        <v>0</v>
      </c>
      <c r="AP18" s="194">
        <v>0</v>
      </c>
      <c r="AQ18" s="196">
        <v>0</v>
      </c>
      <c r="AR18" s="196">
        <v>0</v>
      </c>
      <c r="AS18" s="194">
        <v>0</v>
      </c>
      <c r="AT18" s="192">
        <v>0</v>
      </c>
      <c r="AU18" s="194">
        <v>0</v>
      </c>
      <c r="AV18" s="192">
        <v>0</v>
      </c>
      <c r="AW18" s="192">
        <v>0</v>
      </c>
      <c r="AX18" s="192">
        <v>0</v>
      </c>
      <c r="AY18" s="192">
        <v>0</v>
      </c>
      <c r="AZ18" s="194">
        <v>0</v>
      </c>
      <c r="BA18" s="194">
        <v>0</v>
      </c>
      <c r="BB18" s="194">
        <v>0</v>
      </c>
      <c r="BC18" s="192">
        <v>0</v>
      </c>
      <c r="BD18" s="194">
        <v>0</v>
      </c>
      <c r="BE18" s="194">
        <v>0</v>
      </c>
      <c r="BF18" s="24">
        <v>0</v>
      </c>
      <c r="BG18" s="197">
        <v>1</v>
      </c>
      <c r="BH18" s="198">
        <v>0</v>
      </c>
      <c r="BI18" s="198">
        <v>0</v>
      </c>
      <c r="BJ18" s="195">
        <v>1</v>
      </c>
      <c r="BK18" s="195">
        <v>1</v>
      </c>
      <c r="BL18" s="195">
        <v>1</v>
      </c>
      <c r="BM18" s="195">
        <v>1</v>
      </c>
      <c r="BN18" s="24">
        <v>0</v>
      </c>
      <c r="BO18" s="194">
        <v>0</v>
      </c>
      <c r="BP18" s="194">
        <v>0</v>
      </c>
      <c r="BQ18" s="196">
        <v>0</v>
      </c>
      <c r="BR18" s="194">
        <v>0</v>
      </c>
      <c r="BS18" s="194">
        <v>0</v>
      </c>
      <c r="BT18" s="24">
        <v>0</v>
      </c>
      <c r="BU18" s="24">
        <v>0</v>
      </c>
      <c r="BV18" s="195">
        <v>1</v>
      </c>
      <c r="BW18" s="24">
        <v>0</v>
      </c>
      <c r="BX18" s="24">
        <v>0</v>
      </c>
      <c r="BY18" s="192">
        <v>0</v>
      </c>
      <c r="BZ18" s="194">
        <v>0</v>
      </c>
      <c r="CA18" s="196">
        <v>0</v>
      </c>
      <c r="CB18" s="196">
        <v>0</v>
      </c>
      <c r="CC18" s="196">
        <v>0</v>
      </c>
      <c r="CD18" s="196">
        <v>0</v>
      </c>
      <c r="CE18" s="196">
        <v>0</v>
      </c>
      <c r="CF18" s="196">
        <v>0</v>
      </c>
      <c r="CG18" s="194">
        <v>0</v>
      </c>
      <c r="CH18" s="192">
        <v>0</v>
      </c>
      <c r="CI18" s="199">
        <v>0</v>
      </c>
      <c r="CJ18" s="192">
        <v>0</v>
      </c>
      <c r="CK18" s="24">
        <v>0</v>
      </c>
      <c r="CL18" s="24">
        <v>0</v>
      </c>
      <c r="CM18" s="24">
        <v>0</v>
      </c>
      <c r="CN18" s="24">
        <v>0</v>
      </c>
      <c r="CO18" s="24">
        <v>0</v>
      </c>
      <c r="CP18" s="12"/>
      <c r="CQ18" s="133">
        <f t="shared" si="0"/>
        <v>8</v>
      </c>
    </row>
    <row r="19" spans="1:95" s="6" customFormat="1" ht="14.25" thickBot="1" x14ac:dyDescent="0.3">
      <c r="A19" s="12"/>
      <c r="B19" s="13">
        <v>2023</v>
      </c>
      <c r="C19" s="195">
        <v>1</v>
      </c>
      <c r="D19" s="195">
        <v>1</v>
      </c>
      <c r="E19" s="24">
        <v>0</v>
      </c>
      <c r="F19" s="24">
        <v>0</v>
      </c>
      <c r="G19" s="24">
        <v>0</v>
      </c>
      <c r="H19" s="24">
        <v>0</v>
      </c>
      <c r="I19" s="194">
        <v>0</v>
      </c>
      <c r="J19" s="196">
        <v>0</v>
      </c>
      <c r="K19" s="196">
        <v>0</v>
      </c>
      <c r="L19" s="196">
        <v>0</v>
      </c>
      <c r="M19" s="196">
        <v>0</v>
      </c>
      <c r="N19" s="196">
        <v>0</v>
      </c>
      <c r="O19" s="196">
        <v>0</v>
      </c>
      <c r="P19" s="194">
        <v>0</v>
      </c>
      <c r="Q19" s="24">
        <v>0</v>
      </c>
      <c r="R19" s="194">
        <v>0</v>
      </c>
      <c r="S19" s="192">
        <v>0</v>
      </c>
      <c r="T19" s="194">
        <v>0</v>
      </c>
      <c r="U19" s="192">
        <v>0</v>
      </c>
      <c r="V19" s="192">
        <v>0</v>
      </c>
      <c r="W19" s="192">
        <v>0</v>
      </c>
      <c r="X19" s="194">
        <v>0</v>
      </c>
      <c r="Y19" s="192">
        <v>0</v>
      </c>
      <c r="Z19" s="194">
        <v>0</v>
      </c>
      <c r="AA19" s="194">
        <v>0</v>
      </c>
      <c r="AB19" s="192">
        <v>0</v>
      </c>
      <c r="AC19" s="192">
        <v>0</v>
      </c>
      <c r="AD19" s="194">
        <v>0</v>
      </c>
      <c r="AE19" s="194">
        <v>0</v>
      </c>
      <c r="AF19" s="192">
        <v>0</v>
      </c>
      <c r="AG19" s="192">
        <v>0</v>
      </c>
      <c r="AH19" s="196">
        <v>0</v>
      </c>
      <c r="AI19" s="196">
        <v>0</v>
      </c>
      <c r="AJ19" s="196">
        <v>0</v>
      </c>
      <c r="AK19" s="194">
        <v>0</v>
      </c>
      <c r="AL19" s="196">
        <v>0</v>
      </c>
      <c r="AM19" s="196">
        <v>0</v>
      </c>
      <c r="AN19" s="196">
        <v>0</v>
      </c>
      <c r="AO19" s="196">
        <v>0</v>
      </c>
      <c r="AP19" s="194">
        <v>0</v>
      </c>
      <c r="AQ19" s="196">
        <v>0</v>
      </c>
      <c r="AR19" s="196">
        <v>0</v>
      </c>
      <c r="AS19" s="194">
        <v>0</v>
      </c>
      <c r="AT19" s="192">
        <v>0</v>
      </c>
      <c r="AU19" s="194">
        <v>0</v>
      </c>
      <c r="AV19" s="192">
        <v>0</v>
      </c>
      <c r="AW19" s="192">
        <v>0</v>
      </c>
      <c r="AX19" s="192">
        <v>0</v>
      </c>
      <c r="AY19" s="194">
        <v>0</v>
      </c>
      <c r="AZ19" s="194">
        <v>0</v>
      </c>
      <c r="BA19" s="194">
        <v>0</v>
      </c>
      <c r="BB19" s="194">
        <v>0</v>
      </c>
      <c r="BC19" s="194">
        <v>0</v>
      </c>
      <c r="BD19" s="194">
        <v>0</v>
      </c>
      <c r="BE19" s="24">
        <v>0</v>
      </c>
      <c r="BF19" s="195">
        <v>1</v>
      </c>
      <c r="BG19" s="198">
        <v>0</v>
      </c>
      <c r="BH19" s="200">
        <v>0</v>
      </c>
      <c r="BI19" s="197">
        <v>1</v>
      </c>
      <c r="BJ19" s="195">
        <v>1</v>
      </c>
      <c r="BK19" s="195">
        <v>1</v>
      </c>
      <c r="BL19" s="195">
        <v>1</v>
      </c>
      <c r="BM19" s="24">
        <v>0</v>
      </c>
      <c r="BN19" s="24">
        <v>0</v>
      </c>
      <c r="BO19" s="24">
        <v>0</v>
      </c>
      <c r="BP19" s="194">
        <v>0</v>
      </c>
      <c r="BQ19" s="194">
        <v>0</v>
      </c>
      <c r="BR19" s="194">
        <v>0</v>
      </c>
      <c r="BS19" s="24">
        <v>0</v>
      </c>
      <c r="BT19" s="24">
        <v>0</v>
      </c>
      <c r="BU19" s="24">
        <v>0</v>
      </c>
      <c r="BV19" s="24">
        <v>0</v>
      </c>
      <c r="BW19" s="24">
        <v>0</v>
      </c>
      <c r="BX19" s="24">
        <v>0</v>
      </c>
      <c r="BY19" s="194">
        <v>0</v>
      </c>
      <c r="BZ19" s="196">
        <v>0</v>
      </c>
      <c r="CA19" s="196">
        <v>0</v>
      </c>
      <c r="CB19" s="196">
        <v>0</v>
      </c>
      <c r="CC19" s="196">
        <v>0</v>
      </c>
      <c r="CD19" s="196">
        <v>0</v>
      </c>
      <c r="CE19" s="196">
        <v>0</v>
      </c>
      <c r="CF19" s="194">
        <v>0</v>
      </c>
      <c r="CG19" s="194">
        <v>0</v>
      </c>
      <c r="CH19" s="193">
        <v>0</v>
      </c>
      <c r="CI19" s="192">
        <v>0</v>
      </c>
      <c r="CJ19" s="24">
        <v>0</v>
      </c>
      <c r="CK19" s="24">
        <v>0</v>
      </c>
      <c r="CL19" s="24">
        <v>0</v>
      </c>
      <c r="CM19" s="24">
        <v>0</v>
      </c>
      <c r="CN19" s="24">
        <v>0</v>
      </c>
      <c r="CO19" s="24">
        <v>0</v>
      </c>
      <c r="CP19" s="12"/>
      <c r="CQ19" s="133">
        <f t="shared" si="0"/>
        <v>7</v>
      </c>
    </row>
    <row r="20" spans="1:95" s="6" customFormat="1" ht="14.25" thickBot="1" x14ac:dyDescent="0.3">
      <c r="A20" s="12"/>
      <c r="B20" s="13">
        <v>2024</v>
      </c>
      <c r="C20" s="195">
        <v>1</v>
      </c>
      <c r="D20" s="24">
        <v>0</v>
      </c>
      <c r="E20" s="24">
        <v>0</v>
      </c>
      <c r="F20" s="24">
        <v>0</v>
      </c>
      <c r="G20" s="24">
        <v>0</v>
      </c>
      <c r="H20" s="192">
        <v>0</v>
      </c>
      <c r="I20" s="196">
        <v>0</v>
      </c>
      <c r="J20" s="196">
        <v>0</v>
      </c>
      <c r="K20" s="196">
        <v>0</v>
      </c>
      <c r="L20" s="196">
        <v>0</v>
      </c>
      <c r="M20" s="196">
        <v>0</v>
      </c>
      <c r="N20" s="194">
        <v>0</v>
      </c>
      <c r="O20" s="196">
        <v>0</v>
      </c>
      <c r="P20" s="194">
        <v>0</v>
      </c>
      <c r="Q20" s="192">
        <v>0</v>
      </c>
      <c r="R20" s="192">
        <v>0</v>
      </c>
      <c r="S20" s="192">
        <v>0</v>
      </c>
      <c r="T20" s="194">
        <v>0</v>
      </c>
      <c r="U20" s="192">
        <v>0</v>
      </c>
      <c r="V20" s="192">
        <v>0</v>
      </c>
      <c r="W20" s="194">
        <v>0</v>
      </c>
      <c r="X20" s="194">
        <v>0</v>
      </c>
      <c r="Y20" s="192">
        <v>0</v>
      </c>
      <c r="Z20" s="194">
        <v>0</v>
      </c>
      <c r="AA20" s="194">
        <v>0</v>
      </c>
      <c r="AB20" s="192">
        <v>0</v>
      </c>
      <c r="AC20" s="194">
        <v>0</v>
      </c>
      <c r="AD20" s="194">
        <v>0</v>
      </c>
      <c r="AE20" s="194">
        <v>0</v>
      </c>
      <c r="AF20" s="194">
        <v>0</v>
      </c>
      <c r="AG20" s="194">
        <v>0</v>
      </c>
      <c r="AH20" s="196">
        <v>0</v>
      </c>
      <c r="AI20" s="196">
        <v>0</v>
      </c>
      <c r="AJ20" s="196">
        <v>0</v>
      </c>
      <c r="AK20" s="196">
        <v>0</v>
      </c>
      <c r="AL20" s="194">
        <v>0</v>
      </c>
      <c r="AM20" s="196">
        <v>0</v>
      </c>
      <c r="AN20" s="196">
        <v>0</v>
      </c>
      <c r="AO20" s="196">
        <v>0</v>
      </c>
      <c r="AP20" s="196">
        <v>0</v>
      </c>
      <c r="AQ20" s="196">
        <v>0</v>
      </c>
      <c r="AR20" s="196">
        <v>0</v>
      </c>
      <c r="AS20" s="194">
        <v>0</v>
      </c>
      <c r="AT20" s="192">
        <v>0</v>
      </c>
      <c r="AU20" s="194">
        <v>0</v>
      </c>
      <c r="AV20" s="194">
        <v>0</v>
      </c>
      <c r="AW20" s="192">
        <v>0</v>
      </c>
      <c r="AX20" s="194">
        <v>0</v>
      </c>
      <c r="AY20" s="194">
        <v>0</v>
      </c>
      <c r="AZ20" s="194">
        <v>0</v>
      </c>
      <c r="BA20" s="194">
        <v>0</v>
      </c>
      <c r="BB20" s="194">
        <v>0</v>
      </c>
      <c r="BC20" s="194">
        <v>0</v>
      </c>
      <c r="BD20" s="194">
        <v>0</v>
      </c>
      <c r="BE20" s="195">
        <v>1</v>
      </c>
      <c r="BF20" s="197">
        <v>1</v>
      </c>
      <c r="BG20" s="198">
        <v>0</v>
      </c>
      <c r="BH20" s="198">
        <v>0</v>
      </c>
      <c r="BI20" s="195">
        <v>1</v>
      </c>
      <c r="BJ20" s="195">
        <v>1</v>
      </c>
      <c r="BK20" s="195">
        <v>1</v>
      </c>
      <c r="BL20" s="195">
        <v>1</v>
      </c>
      <c r="BM20" s="24">
        <v>0</v>
      </c>
      <c r="BN20" s="24">
        <v>0</v>
      </c>
      <c r="BO20" s="194">
        <v>0</v>
      </c>
      <c r="BP20" s="194">
        <v>0</v>
      </c>
      <c r="BQ20" s="196">
        <v>0</v>
      </c>
      <c r="BR20" s="194">
        <v>0</v>
      </c>
      <c r="BS20" s="24">
        <v>0</v>
      </c>
      <c r="BT20" s="24">
        <v>0</v>
      </c>
      <c r="BU20" s="24">
        <v>0</v>
      </c>
      <c r="BV20" s="24">
        <v>0</v>
      </c>
      <c r="BW20" s="192">
        <v>0</v>
      </c>
      <c r="BX20" s="192">
        <v>0</v>
      </c>
      <c r="BY20" s="196">
        <v>0</v>
      </c>
      <c r="BZ20" s="194">
        <v>0</v>
      </c>
      <c r="CA20" s="196">
        <v>0</v>
      </c>
      <c r="CB20" s="196">
        <v>0</v>
      </c>
      <c r="CC20" s="196">
        <v>0</v>
      </c>
      <c r="CD20" s="196">
        <v>0</v>
      </c>
      <c r="CE20" s="196">
        <v>0</v>
      </c>
      <c r="CF20" s="196">
        <v>0</v>
      </c>
      <c r="CG20" s="199">
        <v>0</v>
      </c>
      <c r="CH20" s="192">
        <v>0</v>
      </c>
      <c r="CI20" s="192">
        <v>0</v>
      </c>
      <c r="CJ20" s="24">
        <v>0</v>
      </c>
      <c r="CK20" s="24">
        <v>0</v>
      </c>
      <c r="CL20" s="24">
        <v>0</v>
      </c>
      <c r="CM20" s="24">
        <v>0</v>
      </c>
      <c r="CN20" s="24">
        <v>0</v>
      </c>
      <c r="CO20" s="195">
        <v>1</v>
      </c>
      <c r="CP20" s="12"/>
      <c r="CQ20" s="133">
        <f t="shared" si="0"/>
        <v>8</v>
      </c>
    </row>
    <row r="21" spans="1:95" s="6" customFormat="1" ht="14.25" thickBot="1" x14ac:dyDescent="0.3">
      <c r="A21" s="12"/>
      <c r="B21" s="13">
        <v>2025</v>
      </c>
      <c r="C21" s="195">
        <v>1</v>
      </c>
      <c r="D21" s="24">
        <v>0</v>
      </c>
      <c r="E21" s="24">
        <v>0</v>
      </c>
      <c r="F21" s="24">
        <v>0</v>
      </c>
      <c r="G21" s="192">
        <v>0</v>
      </c>
      <c r="H21" s="194">
        <v>0</v>
      </c>
      <c r="I21" s="196">
        <v>0</v>
      </c>
      <c r="J21" s="196">
        <v>0</v>
      </c>
      <c r="K21" s="196">
        <v>0</v>
      </c>
      <c r="L21" s="196">
        <v>0</v>
      </c>
      <c r="M21" s="196">
        <v>0</v>
      </c>
      <c r="N21" s="196">
        <v>0</v>
      </c>
      <c r="O21" s="196">
        <v>0</v>
      </c>
      <c r="P21" s="194">
        <v>0</v>
      </c>
      <c r="Q21" s="192">
        <v>0</v>
      </c>
      <c r="R21" s="194">
        <v>0</v>
      </c>
      <c r="S21" s="192">
        <v>0</v>
      </c>
      <c r="T21" s="194">
        <v>0</v>
      </c>
      <c r="U21" s="192">
        <v>0</v>
      </c>
      <c r="V21" s="192">
        <v>0</v>
      </c>
      <c r="W21" s="194">
        <v>0</v>
      </c>
      <c r="X21" s="194">
        <v>0</v>
      </c>
      <c r="Y21" s="192">
        <v>0</v>
      </c>
      <c r="Z21" s="194">
        <v>0</v>
      </c>
      <c r="AA21" s="194">
        <v>0</v>
      </c>
      <c r="AB21" s="194">
        <v>0</v>
      </c>
      <c r="AC21" s="194">
        <v>0</v>
      </c>
      <c r="AD21" s="192">
        <v>0</v>
      </c>
      <c r="AE21" s="194">
        <v>0</v>
      </c>
      <c r="AF21" s="194">
        <v>0</v>
      </c>
      <c r="AG21" s="196">
        <v>0</v>
      </c>
      <c r="AH21" s="196">
        <v>0</v>
      </c>
      <c r="AI21" s="196">
        <v>0</v>
      </c>
      <c r="AJ21" s="196">
        <v>0</v>
      </c>
      <c r="AK21" s="194">
        <v>0</v>
      </c>
      <c r="AL21" s="194">
        <v>0</v>
      </c>
      <c r="AM21" s="196">
        <v>0</v>
      </c>
      <c r="AN21" s="196">
        <v>0</v>
      </c>
      <c r="AO21" s="196">
        <v>0</v>
      </c>
      <c r="AP21" s="196">
        <v>0</v>
      </c>
      <c r="AQ21" s="196">
        <v>0</v>
      </c>
      <c r="AR21" s="196">
        <v>0</v>
      </c>
      <c r="AS21" s="194">
        <v>0</v>
      </c>
      <c r="AT21" s="192">
        <v>0</v>
      </c>
      <c r="AU21" s="196">
        <v>0</v>
      </c>
      <c r="AV21" s="194">
        <v>0</v>
      </c>
      <c r="AW21" s="194">
        <v>0</v>
      </c>
      <c r="AX21" s="194">
        <v>0</v>
      </c>
      <c r="AY21" s="194">
        <v>0</v>
      </c>
      <c r="AZ21" s="194">
        <v>0</v>
      </c>
      <c r="BA21" s="194">
        <v>0</v>
      </c>
      <c r="BB21" s="192">
        <v>0</v>
      </c>
      <c r="BC21" s="194">
        <v>0</v>
      </c>
      <c r="BD21" s="195">
        <v>1</v>
      </c>
      <c r="BE21" s="195">
        <v>1</v>
      </c>
      <c r="BF21" s="198">
        <v>0</v>
      </c>
      <c r="BG21" s="195">
        <v>1</v>
      </c>
      <c r="BH21" s="195">
        <v>1</v>
      </c>
      <c r="BI21" s="195">
        <v>1</v>
      </c>
      <c r="BJ21" s="195">
        <v>1</v>
      </c>
      <c r="BK21" s="195">
        <v>1</v>
      </c>
      <c r="BL21" s="24">
        <v>0</v>
      </c>
      <c r="BM21" s="24">
        <v>0</v>
      </c>
      <c r="BN21" s="192">
        <v>0</v>
      </c>
      <c r="BO21" s="194">
        <v>0</v>
      </c>
      <c r="BP21" s="196">
        <v>0</v>
      </c>
      <c r="BQ21" s="196">
        <v>0</v>
      </c>
      <c r="BR21" s="24">
        <v>0</v>
      </c>
      <c r="BS21" s="24">
        <v>0</v>
      </c>
      <c r="BT21" s="24">
        <v>0</v>
      </c>
      <c r="BU21" s="24">
        <v>0</v>
      </c>
      <c r="BV21" s="24">
        <v>0</v>
      </c>
      <c r="BW21" s="194">
        <v>0</v>
      </c>
      <c r="BX21" s="192">
        <v>0</v>
      </c>
      <c r="BY21" s="194">
        <v>0</v>
      </c>
      <c r="BZ21" s="196">
        <v>0</v>
      </c>
      <c r="CA21" s="196">
        <v>0</v>
      </c>
      <c r="CB21" s="196">
        <v>0</v>
      </c>
      <c r="CC21" s="196">
        <v>0</v>
      </c>
      <c r="CD21" s="196">
        <v>0</v>
      </c>
      <c r="CE21" s="196">
        <v>0</v>
      </c>
      <c r="CF21" s="201">
        <v>0</v>
      </c>
      <c r="CG21" s="194">
        <v>0</v>
      </c>
      <c r="CH21" s="24">
        <v>0</v>
      </c>
      <c r="CI21" s="24">
        <v>0</v>
      </c>
      <c r="CJ21" s="24">
        <v>0</v>
      </c>
      <c r="CK21" s="24">
        <v>0</v>
      </c>
      <c r="CL21" s="24">
        <v>0</v>
      </c>
      <c r="CM21" s="24">
        <v>0</v>
      </c>
      <c r="CN21" s="195">
        <v>1</v>
      </c>
      <c r="CO21" s="195">
        <v>1</v>
      </c>
      <c r="CP21" s="12"/>
      <c r="CQ21" s="133">
        <f t="shared" si="0"/>
        <v>10</v>
      </c>
    </row>
    <row r="22" spans="1:95" s="6" customFormat="1" ht="14.25" thickBot="1" x14ac:dyDescent="0.3">
      <c r="A22" s="12"/>
      <c r="B22" s="15">
        <v>2026</v>
      </c>
      <c r="C22" s="202">
        <v>1</v>
      </c>
      <c r="D22" s="203">
        <v>0</v>
      </c>
      <c r="E22" s="203">
        <v>0</v>
      </c>
      <c r="F22" s="204">
        <v>0</v>
      </c>
      <c r="G22" s="205">
        <v>0</v>
      </c>
      <c r="H22" s="205">
        <v>0</v>
      </c>
      <c r="I22" s="206">
        <v>0</v>
      </c>
      <c r="J22" s="206">
        <v>0</v>
      </c>
      <c r="K22" s="206">
        <v>0</v>
      </c>
      <c r="L22" s="206">
        <v>0</v>
      </c>
      <c r="M22" s="206">
        <v>0</v>
      </c>
      <c r="N22" s="206">
        <v>0</v>
      </c>
      <c r="O22" s="206">
        <v>0</v>
      </c>
      <c r="P22" s="205">
        <v>0</v>
      </c>
      <c r="Q22" s="204">
        <v>0</v>
      </c>
      <c r="R22" s="205">
        <v>0</v>
      </c>
      <c r="S22" s="204">
        <v>0</v>
      </c>
      <c r="T22" s="205">
        <v>0</v>
      </c>
      <c r="U22" s="204">
        <v>0</v>
      </c>
      <c r="V22" s="204">
        <v>0</v>
      </c>
      <c r="W22" s="204">
        <v>0</v>
      </c>
      <c r="X22" s="205">
        <v>0</v>
      </c>
      <c r="Y22" s="204">
        <v>0</v>
      </c>
      <c r="Z22" s="205">
        <v>0</v>
      </c>
      <c r="AA22" s="206">
        <v>0</v>
      </c>
      <c r="AB22" s="206">
        <v>0</v>
      </c>
      <c r="AC22" s="204">
        <v>0</v>
      </c>
      <c r="AD22" s="205">
        <v>0</v>
      </c>
      <c r="AE22" s="206">
        <v>0</v>
      </c>
      <c r="AF22" s="206">
        <v>0</v>
      </c>
      <c r="AG22" s="205">
        <v>0</v>
      </c>
      <c r="AH22" s="206">
        <v>0</v>
      </c>
      <c r="AI22" s="206">
        <v>0</v>
      </c>
      <c r="AJ22" s="206">
        <v>0</v>
      </c>
      <c r="AK22" s="206">
        <v>0</v>
      </c>
      <c r="AL22" s="206">
        <v>0</v>
      </c>
      <c r="AM22" s="206">
        <v>0</v>
      </c>
      <c r="AN22" s="206">
        <v>0</v>
      </c>
      <c r="AO22" s="206">
        <v>0</v>
      </c>
      <c r="AP22" s="206">
        <v>0</v>
      </c>
      <c r="AQ22" s="206">
        <v>0</v>
      </c>
      <c r="AR22" s="206">
        <v>0</v>
      </c>
      <c r="AS22" s="205">
        <v>0</v>
      </c>
      <c r="AT22" s="204">
        <v>0</v>
      </c>
      <c r="AU22" s="206">
        <v>0</v>
      </c>
      <c r="AV22" s="205">
        <v>0</v>
      </c>
      <c r="AW22" s="205">
        <v>0</v>
      </c>
      <c r="AX22" s="205">
        <v>0</v>
      </c>
      <c r="AY22" s="205">
        <v>0</v>
      </c>
      <c r="AZ22" s="205">
        <v>0</v>
      </c>
      <c r="BA22" s="205">
        <v>0</v>
      </c>
      <c r="BB22" s="203">
        <v>0</v>
      </c>
      <c r="BC22" s="203">
        <v>0</v>
      </c>
      <c r="BD22" s="207">
        <v>1</v>
      </c>
      <c r="BE22" s="207">
        <v>1</v>
      </c>
      <c r="BF22" s="202">
        <v>1</v>
      </c>
      <c r="BG22" s="202">
        <v>1</v>
      </c>
      <c r="BH22" s="202">
        <v>1</v>
      </c>
      <c r="BI22" s="202">
        <v>1</v>
      </c>
      <c r="BJ22" s="202">
        <v>1</v>
      </c>
      <c r="BK22" s="203">
        <v>0</v>
      </c>
      <c r="BL22" s="203">
        <v>0</v>
      </c>
      <c r="BM22" s="203">
        <v>0</v>
      </c>
      <c r="BN22" s="204">
        <v>0</v>
      </c>
      <c r="BO22" s="205">
        <v>0</v>
      </c>
      <c r="BP22" s="205">
        <v>0</v>
      </c>
      <c r="BQ22" s="205">
        <v>0</v>
      </c>
      <c r="BR22" s="203">
        <v>0</v>
      </c>
      <c r="BS22" s="203">
        <v>0</v>
      </c>
      <c r="BT22" s="203">
        <v>0</v>
      </c>
      <c r="BU22" s="203">
        <v>0</v>
      </c>
      <c r="BV22" s="204">
        <v>0</v>
      </c>
      <c r="BW22" s="205">
        <v>0</v>
      </c>
      <c r="BX22" s="205">
        <v>0</v>
      </c>
      <c r="BY22" s="206">
        <v>0</v>
      </c>
      <c r="BZ22" s="206">
        <v>0</v>
      </c>
      <c r="CA22" s="206">
        <v>0</v>
      </c>
      <c r="CB22" s="206">
        <v>0</v>
      </c>
      <c r="CC22" s="206">
        <v>0</v>
      </c>
      <c r="CD22" s="206">
        <v>0</v>
      </c>
      <c r="CE22" s="208">
        <v>0</v>
      </c>
      <c r="CF22" s="206">
        <v>0</v>
      </c>
      <c r="CG22" s="204">
        <v>0</v>
      </c>
      <c r="CH22" s="203">
        <v>0</v>
      </c>
      <c r="CI22" s="204">
        <v>0</v>
      </c>
      <c r="CJ22" s="204">
        <v>0</v>
      </c>
      <c r="CK22" s="203">
        <v>0</v>
      </c>
      <c r="CL22" s="203">
        <v>0</v>
      </c>
      <c r="CM22" s="202">
        <v>1</v>
      </c>
      <c r="CN22" s="202">
        <v>1</v>
      </c>
      <c r="CO22" s="203">
        <v>0</v>
      </c>
      <c r="CP22" s="129"/>
      <c r="CQ22" s="130">
        <f t="shared" si="0"/>
        <v>10</v>
      </c>
    </row>
    <row r="23" spans="1:95" s="6" customFormat="1" ht="14.25" thickBot="1" x14ac:dyDescent="0.3">
      <c r="A23" s="12"/>
      <c r="B23" s="13">
        <v>2027</v>
      </c>
      <c r="C23" s="24">
        <v>0</v>
      </c>
      <c r="D23" s="24">
        <v>0</v>
      </c>
      <c r="E23" s="192">
        <v>0</v>
      </c>
      <c r="F23" s="194">
        <v>0</v>
      </c>
      <c r="G23" s="194">
        <v>0</v>
      </c>
      <c r="H23" s="194">
        <v>0</v>
      </c>
      <c r="I23" s="196">
        <v>0</v>
      </c>
      <c r="J23" s="196">
        <v>0</v>
      </c>
      <c r="K23" s="194">
        <v>0</v>
      </c>
      <c r="L23" s="196">
        <v>0</v>
      </c>
      <c r="M23" s="196">
        <v>0</v>
      </c>
      <c r="N23" s="196">
        <v>0</v>
      </c>
      <c r="O23" s="196">
        <v>0</v>
      </c>
      <c r="P23" s="194">
        <v>0</v>
      </c>
      <c r="Q23" s="192">
        <v>0</v>
      </c>
      <c r="R23" s="194">
        <v>0</v>
      </c>
      <c r="S23" s="192">
        <v>0</v>
      </c>
      <c r="T23" s="194">
        <v>0</v>
      </c>
      <c r="U23" s="192">
        <v>0</v>
      </c>
      <c r="V23" s="192">
        <v>0</v>
      </c>
      <c r="W23" s="192">
        <v>0</v>
      </c>
      <c r="X23" s="194">
        <v>0</v>
      </c>
      <c r="Y23" s="194">
        <v>0</v>
      </c>
      <c r="Z23" s="194">
        <v>0</v>
      </c>
      <c r="AA23" s="194">
        <v>0</v>
      </c>
      <c r="AB23" s="194">
        <v>0</v>
      </c>
      <c r="AC23" s="194">
        <v>0</v>
      </c>
      <c r="AD23" s="194">
        <v>0</v>
      </c>
      <c r="AE23" s="196">
        <v>0</v>
      </c>
      <c r="AF23" s="196">
        <v>0</v>
      </c>
      <c r="AG23" s="196">
        <v>0</v>
      </c>
      <c r="AH23" s="196">
        <v>0</v>
      </c>
      <c r="AI23" s="196">
        <v>0</v>
      </c>
      <c r="AJ23" s="196">
        <v>0</v>
      </c>
      <c r="AK23" s="196">
        <v>0</v>
      </c>
      <c r="AL23" s="196">
        <v>0</v>
      </c>
      <c r="AM23" s="196">
        <v>0</v>
      </c>
      <c r="AN23" s="196">
        <v>0</v>
      </c>
      <c r="AO23" s="196">
        <v>0</v>
      </c>
      <c r="AP23" s="196">
        <v>0</v>
      </c>
      <c r="AQ23" s="196">
        <v>0</v>
      </c>
      <c r="AR23" s="196">
        <v>0</v>
      </c>
      <c r="AS23" s="194">
        <v>0</v>
      </c>
      <c r="AT23" s="192">
        <v>0</v>
      </c>
      <c r="AU23" s="196">
        <v>0</v>
      </c>
      <c r="AV23" s="194">
        <v>0</v>
      </c>
      <c r="AW23" s="194">
        <v>0</v>
      </c>
      <c r="AX23" s="194">
        <v>0</v>
      </c>
      <c r="AY23" s="194">
        <v>0</v>
      </c>
      <c r="AZ23" s="194">
        <v>0</v>
      </c>
      <c r="BA23" s="194">
        <v>0</v>
      </c>
      <c r="BB23" s="195">
        <v>1</v>
      </c>
      <c r="BC23" s="195">
        <v>1</v>
      </c>
      <c r="BD23" s="198">
        <v>0</v>
      </c>
      <c r="BE23" s="195">
        <v>1</v>
      </c>
      <c r="BF23" s="195">
        <v>1</v>
      </c>
      <c r="BG23" s="195">
        <v>1</v>
      </c>
      <c r="BH23" s="195">
        <v>1</v>
      </c>
      <c r="BI23" s="24">
        <v>0</v>
      </c>
      <c r="BJ23" s="24">
        <v>0</v>
      </c>
      <c r="BK23" s="24">
        <v>0</v>
      </c>
      <c r="BL23" s="24">
        <v>0</v>
      </c>
      <c r="BM23" s="24">
        <v>0</v>
      </c>
      <c r="BN23" s="192">
        <v>0</v>
      </c>
      <c r="BO23" s="194">
        <v>0</v>
      </c>
      <c r="BP23" s="192">
        <v>0</v>
      </c>
      <c r="BQ23" s="24">
        <v>0</v>
      </c>
      <c r="BR23" s="192">
        <v>0</v>
      </c>
      <c r="BS23" s="24">
        <v>0</v>
      </c>
      <c r="BT23" s="192">
        <v>0</v>
      </c>
      <c r="BU23" s="192">
        <v>0</v>
      </c>
      <c r="BV23" s="192">
        <v>0</v>
      </c>
      <c r="BW23" s="194">
        <v>0</v>
      </c>
      <c r="BX23" s="194">
        <v>0</v>
      </c>
      <c r="BY23" s="196">
        <v>0</v>
      </c>
      <c r="BZ23" s="196">
        <v>0</v>
      </c>
      <c r="CA23" s="196">
        <v>0</v>
      </c>
      <c r="CB23" s="196">
        <v>0</v>
      </c>
      <c r="CC23" s="196">
        <v>0</v>
      </c>
      <c r="CD23" s="209">
        <v>0</v>
      </c>
      <c r="CE23" s="196">
        <v>0</v>
      </c>
      <c r="CF23" s="194">
        <v>0</v>
      </c>
      <c r="CG23" s="192">
        <v>0</v>
      </c>
      <c r="CH23" s="24">
        <v>0</v>
      </c>
      <c r="CI23" s="192">
        <v>0</v>
      </c>
      <c r="CJ23" s="24">
        <v>0</v>
      </c>
      <c r="CK23" s="24">
        <v>0</v>
      </c>
      <c r="CL23" s="195">
        <v>1</v>
      </c>
      <c r="CM23" s="195">
        <v>1</v>
      </c>
      <c r="CN23" s="195">
        <v>1</v>
      </c>
      <c r="CO23" s="24">
        <v>0</v>
      </c>
      <c r="CP23" s="12"/>
      <c r="CQ23" s="133">
        <f t="shared" si="0"/>
        <v>9</v>
      </c>
    </row>
    <row r="24" spans="1:95" s="6" customFormat="1" ht="14.25" thickBot="1" x14ac:dyDescent="0.3">
      <c r="A24" s="12"/>
      <c r="B24" s="13">
        <v>2028</v>
      </c>
      <c r="C24" s="24">
        <v>0</v>
      </c>
      <c r="D24" s="24">
        <v>0</v>
      </c>
      <c r="E24" s="194">
        <v>0</v>
      </c>
      <c r="F24" s="194">
        <v>0</v>
      </c>
      <c r="G24" s="194">
        <v>0</v>
      </c>
      <c r="H24" s="194">
        <v>0</v>
      </c>
      <c r="I24" s="196">
        <v>0</v>
      </c>
      <c r="J24" s="196">
        <v>0</v>
      </c>
      <c r="K24" s="196">
        <v>0</v>
      </c>
      <c r="L24" s="196">
        <v>0</v>
      </c>
      <c r="M24" s="196">
        <v>0</v>
      </c>
      <c r="N24" s="196">
        <v>0</v>
      </c>
      <c r="O24" s="196">
        <v>0</v>
      </c>
      <c r="P24" s="194">
        <v>0</v>
      </c>
      <c r="Q24" s="192">
        <v>0</v>
      </c>
      <c r="R24" s="194">
        <v>0</v>
      </c>
      <c r="S24" s="192">
        <v>0</v>
      </c>
      <c r="T24" s="194">
        <v>0</v>
      </c>
      <c r="U24" s="192">
        <v>0</v>
      </c>
      <c r="V24" s="192">
        <v>0</v>
      </c>
      <c r="W24" s="192">
        <v>0</v>
      </c>
      <c r="X24" s="194">
        <v>0</v>
      </c>
      <c r="Y24" s="196">
        <v>0</v>
      </c>
      <c r="Z24" s="194">
        <v>0</v>
      </c>
      <c r="AA24" s="194">
        <v>0</v>
      </c>
      <c r="AB24" s="194">
        <v>0</v>
      </c>
      <c r="AC24" s="194">
        <v>0</v>
      </c>
      <c r="AD24" s="196">
        <v>0</v>
      </c>
      <c r="AE24" s="196">
        <v>0</v>
      </c>
      <c r="AF24" s="196">
        <v>0</v>
      </c>
      <c r="AG24" s="196">
        <v>0</v>
      </c>
      <c r="AH24" s="196">
        <v>0</v>
      </c>
      <c r="AI24" s="196">
        <v>0</v>
      </c>
      <c r="AJ24" s="196">
        <v>0</v>
      </c>
      <c r="AK24" s="196">
        <v>0</v>
      </c>
      <c r="AL24" s="196">
        <v>0</v>
      </c>
      <c r="AM24" s="196">
        <v>0</v>
      </c>
      <c r="AN24" s="196">
        <v>0</v>
      </c>
      <c r="AO24" s="196">
        <v>0</v>
      </c>
      <c r="AP24" s="196">
        <v>0</v>
      </c>
      <c r="AQ24" s="196">
        <v>0</v>
      </c>
      <c r="AR24" s="196">
        <v>0</v>
      </c>
      <c r="AS24" s="194">
        <v>0</v>
      </c>
      <c r="AT24" s="194">
        <v>0</v>
      </c>
      <c r="AU24" s="194">
        <v>0</v>
      </c>
      <c r="AV24" s="192">
        <v>0</v>
      </c>
      <c r="AW24" s="194">
        <v>0</v>
      </c>
      <c r="AX24" s="194">
        <v>0</v>
      </c>
      <c r="AY24" s="194">
        <v>0</v>
      </c>
      <c r="AZ24" s="194">
        <v>0</v>
      </c>
      <c r="BA24" s="195">
        <v>1</v>
      </c>
      <c r="BB24" s="197">
        <v>1</v>
      </c>
      <c r="BC24" s="197">
        <v>1</v>
      </c>
      <c r="BD24" s="195">
        <v>1</v>
      </c>
      <c r="BE24" s="195">
        <v>1</v>
      </c>
      <c r="BF24" s="195">
        <v>1</v>
      </c>
      <c r="BG24" s="195">
        <v>1</v>
      </c>
      <c r="BH24" s="195">
        <v>1</v>
      </c>
      <c r="BI24" s="24">
        <v>0</v>
      </c>
      <c r="BJ24" s="24">
        <v>0</v>
      </c>
      <c r="BK24" s="24">
        <v>0</v>
      </c>
      <c r="BL24" s="24">
        <v>0</v>
      </c>
      <c r="BM24" s="24">
        <v>0</v>
      </c>
      <c r="BN24" s="192">
        <v>0</v>
      </c>
      <c r="BO24" s="24">
        <v>0</v>
      </c>
      <c r="BP24" s="192">
        <v>0</v>
      </c>
      <c r="BQ24" s="192">
        <v>0</v>
      </c>
      <c r="BR24" s="192">
        <v>0</v>
      </c>
      <c r="BS24" s="192">
        <v>0</v>
      </c>
      <c r="BT24" s="194">
        <v>0</v>
      </c>
      <c r="BU24" s="194">
        <v>0</v>
      </c>
      <c r="BV24" s="192">
        <v>0</v>
      </c>
      <c r="BW24" s="196">
        <v>0</v>
      </c>
      <c r="BX24" s="196">
        <v>0</v>
      </c>
      <c r="BY24" s="196">
        <v>0</v>
      </c>
      <c r="BZ24" s="196">
        <v>0</v>
      </c>
      <c r="CA24" s="196">
        <v>0</v>
      </c>
      <c r="CB24" s="196">
        <v>0</v>
      </c>
      <c r="CC24" s="201">
        <v>0</v>
      </c>
      <c r="CD24" s="196">
        <v>0</v>
      </c>
      <c r="CE24" s="196">
        <v>0</v>
      </c>
      <c r="CF24" s="192">
        <v>0</v>
      </c>
      <c r="CG24" s="24">
        <v>0</v>
      </c>
      <c r="CH24" s="24">
        <v>0</v>
      </c>
      <c r="CI24" s="24">
        <v>0</v>
      </c>
      <c r="CJ24" s="24">
        <v>0</v>
      </c>
      <c r="CK24" s="195">
        <v>1</v>
      </c>
      <c r="CL24" s="195">
        <v>1</v>
      </c>
      <c r="CM24" s="24">
        <v>0</v>
      </c>
      <c r="CN24" s="195">
        <v>1</v>
      </c>
      <c r="CO24" s="24">
        <v>0</v>
      </c>
      <c r="CP24" s="12"/>
      <c r="CQ24" s="133">
        <f t="shared" si="0"/>
        <v>11</v>
      </c>
    </row>
    <row r="25" spans="1:95" s="6" customFormat="1" ht="14.25" thickBot="1" x14ac:dyDescent="0.3">
      <c r="A25" s="12"/>
      <c r="B25" s="13">
        <v>2029</v>
      </c>
      <c r="C25" s="24">
        <v>0</v>
      </c>
      <c r="D25" s="192">
        <v>0</v>
      </c>
      <c r="E25" s="194">
        <v>0</v>
      </c>
      <c r="F25" s="196">
        <v>0</v>
      </c>
      <c r="G25" s="194">
        <v>0</v>
      </c>
      <c r="H25" s="194">
        <v>0</v>
      </c>
      <c r="I25" s="196">
        <v>0</v>
      </c>
      <c r="J25" s="196">
        <v>0</v>
      </c>
      <c r="K25" s="196">
        <v>0</v>
      </c>
      <c r="L25" s="196">
        <v>0</v>
      </c>
      <c r="M25" s="196">
        <v>0</v>
      </c>
      <c r="N25" s="196">
        <v>0</v>
      </c>
      <c r="O25" s="196">
        <v>0</v>
      </c>
      <c r="P25" s="194">
        <v>0</v>
      </c>
      <c r="Q25" s="192">
        <v>0</v>
      </c>
      <c r="R25" s="194">
        <v>0</v>
      </c>
      <c r="S25" s="194">
        <v>0</v>
      </c>
      <c r="T25" s="194">
        <v>0</v>
      </c>
      <c r="U25" s="192">
        <v>0</v>
      </c>
      <c r="V25" s="192">
        <v>0</v>
      </c>
      <c r="W25" s="194">
        <v>0</v>
      </c>
      <c r="X25" s="196">
        <v>0</v>
      </c>
      <c r="Y25" s="194">
        <v>0</v>
      </c>
      <c r="Z25" s="194">
        <v>0</v>
      </c>
      <c r="AA25" s="194">
        <v>0</v>
      </c>
      <c r="AB25" s="194">
        <v>0</v>
      </c>
      <c r="AC25" s="196">
        <v>0</v>
      </c>
      <c r="AD25" s="196">
        <v>0</v>
      </c>
      <c r="AE25" s="196">
        <v>0</v>
      </c>
      <c r="AF25" s="196">
        <v>0</v>
      </c>
      <c r="AG25" s="196">
        <v>0</v>
      </c>
      <c r="AH25" s="196">
        <v>0</v>
      </c>
      <c r="AI25" s="196">
        <v>0</v>
      </c>
      <c r="AJ25" s="196">
        <v>0</v>
      </c>
      <c r="AK25" s="196">
        <v>0</v>
      </c>
      <c r="AL25" s="196">
        <v>0</v>
      </c>
      <c r="AM25" s="196">
        <v>0</v>
      </c>
      <c r="AN25" s="196">
        <v>0</v>
      </c>
      <c r="AO25" s="196">
        <v>0</v>
      </c>
      <c r="AP25" s="196">
        <v>0</v>
      </c>
      <c r="AQ25" s="196">
        <v>0</v>
      </c>
      <c r="AR25" s="196">
        <v>0</v>
      </c>
      <c r="AS25" s="194">
        <v>0</v>
      </c>
      <c r="AT25" s="194">
        <v>0</v>
      </c>
      <c r="AU25" s="194">
        <v>0</v>
      </c>
      <c r="AV25" s="194">
        <v>0</v>
      </c>
      <c r="AW25" s="194">
        <v>0</v>
      </c>
      <c r="AX25" s="194">
        <v>0</v>
      </c>
      <c r="AY25" s="194">
        <v>0</v>
      </c>
      <c r="AZ25" s="195">
        <v>1</v>
      </c>
      <c r="BA25" s="195">
        <v>1</v>
      </c>
      <c r="BB25" s="198">
        <v>0</v>
      </c>
      <c r="BC25" s="195">
        <v>1</v>
      </c>
      <c r="BD25" s="195">
        <v>1</v>
      </c>
      <c r="BE25" s="195">
        <v>1</v>
      </c>
      <c r="BF25" s="195">
        <v>1</v>
      </c>
      <c r="BG25" s="195">
        <v>1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192">
        <v>0</v>
      </c>
      <c r="BQ25" s="192">
        <v>0</v>
      </c>
      <c r="BR25" s="194">
        <v>0</v>
      </c>
      <c r="BS25" s="194">
        <v>0</v>
      </c>
      <c r="BT25" s="194">
        <v>0</v>
      </c>
      <c r="BU25" s="194">
        <v>0</v>
      </c>
      <c r="BV25" s="194">
        <v>0</v>
      </c>
      <c r="BW25" s="196">
        <v>0</v>
      </c>
      <c r="BX25" s="196">
        <v>0</v>
      </c>
      <c r="BY25" s="196">
        <v>0</v>
      </c>
      <c r="BZ25" s="196">
        <v>0</v>
      </c>
      <c r="CA25" s="196">
        <v>0</v>
      </c>
      <c r="CB25" s="201">
        <v>0</v>
      </c>
      <c r="CC25" s="196">
        <v>0</v>
      </c>
      <c r="CD25" s="194">
        <v>0</v>
      </c>
      <c r="CE25" s="194">
        <v>0</v>
      </c>
      <c r="CF25" s="192">
        <v>0</v>
      </c>
      <c r="CG25" s="192">
        <v>0</v>
      </c>
      <c r="CH25" s="24">
        <v>0</v>
      </c>
      <c r="CI25" s="24">
        <v>0</v>
      </c>
      <c r="CJ25" s="195">
        <v>1</v>
      </c>
      <c r="CK25" s="195">
        <v>1</v>
      </c>
      <c r="CL25" s="24">
        <v>0</v>
      </c>
      <c r="CM25" s="24">
        <v>0</v>
      </c>
      <c r="CN25" s="24">
        <v>0</v>
      </c>
      <c r="CO25" s="24">
        <v>0</v>
      </c>
      <c r="CP25" s="12"/>
      <c r="CQ25" s="133">
        <f t="shared" si="0"/>
        <v>9</v>
      </c>
    </row>
    <row r="26" spans="1:95" s="6" customFormat="1" ht="14.25" thickBot="1" x14ac:dyDescent="0.3">
      <c r="A26" s="12"/>
      <c r="B26" s="13">
        <v>2030</v>
      </c>
      <c r="C26" s="192">
        <v>0</v>
      </c>
      <c r="D26" s="192">
        <v>0</v>
      </c>
      <c r="E26" s="196">
        <v>0</v>
      </c>
      <c r="F26" s="194">
        <v>0</v>
      </c>
      <c r="G26" s="194">
        <v>0</v>
      </c>
      <c r="H26" s="194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0</v>
      </c>
      <c r="O26" s="196">
        <v>0</v>
      </c>
      <c r="P26" s="194">
        <v>0</v>
      </c>
      <c r="Q26" s="194">
        <v>0</v>
      </c>
      <c r="R26" s="194">
        <v>0</v>
      </c>
      <c r="S26" s="192">
        <v>0</v>
      </c>
      <c r="T26" s="194">
        <v>0</v>
      </c>
      <c r="U26" s="192">
        <v>0</v>
      </c>
      <c r="V26" s="192">
        <v>0</v>
      </c>
      <c r="W26" s="194">
        <v>0</v>
      </c>
      <c r="X26" s="196">
        <v>0</v>
      </c>
      <c r="Y26" s="194">
        <v>0</v>
      </c>
      <c r="Z26" s="194">
        <v>0</v>
      </c>
      <c r="AA26" s="194">
        <v>0</v>
      </c>
      <c r="AB26" s="196">
        <v>0</v>
      </c>
      <c r="AC26" s="196">
        <v>0</v>
      </c>
      <c r="AD26" s="196">
        <v>0</v>
      </c>
      <c r="AE26" s="196">
        <v>0</v>
      </c>
      <c r="AF26" s="196">
        <v>0</v>
      </c>
      <c r="AG26" s="196">
        <v>0</v>
      </c>
      <c r="AH26" s="210">
        <v>0</v>
      </c>
      <c r="AI26" s="196">
        <v>0</v>
      </c>
      <c r="AJ26" s="196">
        <v>0</v>
      </c>
      <c r="AK26" s="196">
        <v>0</v>
      </c>
      <c r="AL26" s="196">
        <v>0</v>
      </c>
      <c r="AM26" s="196">
        <v>0</v>
      </c>
      <c r="AN26" s="196">
        <v>0</v>
      </c>
      <c r="AO26" s="196">
        <v>0</v>
      </c>
      <c r="AP26" s="196">
        <v>0</v>
      </c>
      <c r="AQ26" s="196">
        <v>0</v>
      </c>
      <c r="AR26" s="196">
        <v>0</v>
      </c>
      <c r="AS26" s="194">
        <v>0</v>
      </c>
      <c r="AT26" s="194">
        <v>0</v>
      </c>
      <c r="AU26" s="194">
        <v>0</v>
      </c>
      <c r="AV26" s="194">
        <v>0</v>
      </c>
      <c r="AW26" s="194">
        <v>0</v>
      </c>
      <c r="AX26" s="192">
        <v>0</v>
      </c>
      <c r="AY26" s="195">
        <v>1</v>
      </c>
      <c r="AZ26" s="197">
        <v>1</v>
      </c>
      <c r="BA26" s="200">
        <v>0</v>
      </c>
      <c r="BB26" s="195">
        <v>1</v>
      </c>
      <c r="BC26" s="195">
        <v>1</v>
      </c>
      <c r="BD26" s="195">
        <v>1</v>
      </c>
      <c r="BE26" s="195">
        <v>1</v>
      </c>
      <c r="BF26" s="195">
        <v>1</v>
      </c>
      <c r="BG26" s="24">
        <v>0</v>
      </c>
      <c r="BH26" s="24">
        <v>0</v>
      </c>
      <c r="BI26" s="24">
        <v>0</v>
      </c>
      <c r="BJ26" s="24">
        <v>0</v>
      </c>
      <c r="BK26" s="24">
        <v>0</v>
      </c>
      <c r="BL26" s="24">
        <v>0</v>
      </c>
      <c r="BM26" s="24">
        <v>0</v>
      </c>
      <c r="BN26" s="24">
        <v>0</v>
      </c>
      <c r="BO26" s="192">
        <v>0</v>
      </c>
      <c r="BP26" s="192">
        <v>0</v>
      </c>
      <c r="BQ26" s="194">
        <v>0</v>
      </c>
      <c r="BR26" s="194">
        <v>0</v>
      </c>
      <c r="BS26" s="196">
        <v>0</v>
      </c>
      <c r="BT26" s="194">
        <v>0</v>
      </c>
      <c r="BU26" s="196">
        <v>0</v>
      </c>
      <c r="BV26" s="196">
        <v>0</v>
      </c>
      <c r="BW26" s="196">
        <v>0</v>
      </c>
      <c r="BX26" s="196">
        <v>0</v>
      </c>
      <c r="BY26" s="196">
        <v>0</v>
      </c>
      <c r="BZ26" s="196">
        <v>0</v>
      </c>
      <c r="CA26" s="201">
        <v>0</v>
      </c>
      <c r="CB26" s="196">
        <v>0</v>
      </c>
      <c r="CC26" s="194">
        <v>0</v>
      </c>
      <c r="CD26" s="194">
        <v>0</v>
      </c>
      <c r="CE26" s="194">
        <v>0</v>
      </c>
      <c r="CF26" s="192">
        <v>0</v>
      </c>
      <c r="CG26" s="24">
        <v>0</v>
      </c>
      <c r="CH26" s="24">
        <v>0</v>
      </c>
      <c r="CI26" s="195">
        <v>1</v>
      </c>
      <c r="CJ26" s="24">
        <v>0</v>
      </c>
      <c r="CK26" s="195">
        <v>1</v>
      </c>
      <c r="CL26" s="24">
        <v>0</v>
      </c>
      <c r="CM26" s="24">
        <v>0</v>
      </c>
      <c r="CN26" s="24">
        <v>0</v>
      </c>
      <c r="CO26" s="24">
        <v>0</v>
      </c>
      <c r="CP26" s="12"/>
      <c r="CQ26" s="133">
        <f t="shared" si="0"/>
        <v>9</v>
      </c>
    </row>
    <row r="27" spans="1:95" s="6" customFormat="1" ht="14.25" thickBot="1" x14ac:dyDescent="0.3">
      <c r="A27" s="12"/>
      <c r="B27" s="13">
        <v>2031</v>
      </c>
      <c r="C27" s="192">
        <v>0</v>
      </c>
      <c r="D27" s="194">
        <v>0</v>
      </c>
      <c r="E27" s="194">
        <v>0</v>
      </c>
      <c r="F27" s="194">
        <v>0</v>
      </c>
      <c r="G27" s="194">
        <v>0</v>
      </c>
      <c r="H27" s="194">
        <v>0</v>
      </c>
      <c r="I27" s="196">
        <v>0</v>
      </c>
      <c r="J27" s="196">
        <v>0</v>
      </c>
      <c r="K27" s="196">
        <v>0</v>
      </c>
      <c r="L27" s="196">
        <v>0</v>
      </c>
      <c r="M27" s="196">
        <v>0</v>
      </c>
      <c r="N27" s="196">
        <v>0</v>
      </c>
      <c r="O27" s="196">
        <v>0</v>
      </c>
      <c r="P27" s="194">
        <v>0</v>
      </c>
      <c r="Q27" s="194">
        <v>0</v>
      </c>
      <c r="R27" s="194">
        <v>0</v>
      </c>
      <c r="S27" s="192">
        <v>0</v>
      </c>
      <c r="T27" s="194">
        <v>0</v>
      </c>
      <c r="U27" s="194">
        <v>0</v>
      </c>
      <c r="V27" s="194">
        <v>0</v>
      </c>
      <c r="W27" s="194">
        <v>0</v>
      </c>
      <c r="X27" s="194">
        <v>0</v>
      </c>
      <c r="Y27" s="194">
        <v>0</v>
      </c>
      <c r="Z27" s="194">
        <v>0</v>
      </c>
      <c r="AA27" s="196">
        <v>0</v>
      </c>
      <c r="AB27" s="194">
        <v>0</v>
      </c>
      <c r="AC27" s="196">
        <v>0</v>
      </c>
      <c r="AD27" s="196">
        <v>0</v>
      </c>
      <c r="AE27" s="196">
        <v>0</v>
      </c>
      <c r="AF27" s="196">
        <v>0</v>
      </c>
      <c r="AG27" s="196">
        <v>0</v>
      </c>
      <c r="AH27" s="196">
        <v>0</v>
      </c>
      <c r="AI27" s="196">
        <v>0</v>
      </c>
      <c r="AJ27" s="196">
        <v>0</v>
      </c>
      <c r="AK27" s="196">
        <v>0</v>
      </c>
      <c r="AL27" s="196">
        <v>0</v>
      </c>
      <c r="AM27" s="196">
        <v>0</v>
      </c>
      <c r="AN27" s="196">
        <v>0</v>
      </c>
      <c r="AO27" s="196">
        <v>0</v>
      </c>
      <c r="AP27" s="196">
        <v>0</v>
      </c>
      <c r="AQ27" s="196">
        <v>0</v>
      </c>
      <c r="AR27" s="196">
        <v>0</v>
      </c>
      <c r="AS27" s="194">
        <v>0</v>
      </c>
      <c r="AT27" s="194">
        <v>0</v>
      </c>
      <c r="AU27" s="194">
        <v>0</v>
      </c>
      <c r="AV27" s="194">
        <v>0</v>
      </c>
      <c r="AW27" s="194">
        <v>0</v>
      </c>
      <c r="AX27" s="195">
        <v>1</v>
      </c>
      <c r="AY27" s="197">
        <v>1</v>
      </c>
      <c r="AZ27" s="198">
        <v>0</v>
      </c>
      <c r="BA27" s="200">
        <v>0</v>
      </c>
      <c r="BB27" s="195">
        <v>1</v>
      </c>
      <c r="BC27" s="195">
        <v>1</v>
      </c>
      <c r="BD27" s="195">
        <v>1</v>
      </c>
      <c r="BE27" s="195">
        <v>1</v>
      </c>
      <c r="BF27" s="24">
        <v>0</v>
      </c>
      <c r="BG27" s="24">
        <v>0</v>
      </c>
      <c r="BH27" s="24">
        <v>0</v>
      </c>
      <c r="BI27" s="24">
        <v>0</v>
      </c>
      <c r="BJ27" s="24">
        <v>0</v>
      </c>
      <c r="BK27" s="24">
        <v>0</v>
      </c>
      <c r="BL27" s="24">
        <v>0</v>
      </c>
      <c r="BM27" s="24">
        <v>0</v>
      </c>
      <c r="BN27" s="24">
        <v>0</v>
      </c>
      <c r="BO27" s="192">
        <v>0</v>
      </c>
      <c r="BP27" s="194">
        <v>0</v>
      </c>
      <c r="BQ27" s="196">
        <v>0</v>
      </c>
      <c r="BR27" s="196">
        <v>0</v>
      </c>
      <c r="BS27" s="194">
        <v>0</v>
      </c>
      <c r="BT27" s="196">
        <v>0</v>
      </c>
      <c r="BU27" s="196">
        <v>0</v>
      </c>
      <c r="BV27" s="196">
        <v>0</v>
      </c>
      <c r="BW27" s="196">
        <v>0</v>
      </c>
      <c r="BX27" s="196">
        <v>0</v>
      </c>
      <c r="BY27" s="196">
        <v>0</v>
      </c>
      <c r="BZ27" s="201">
        <v>0</v>
      </c>
      <c r="CA27" s="196">
        <v>0</v>
      </c>
      <c r="CB27" s="194">
        <v>0</v>
      </c>
      <c r="CC27" s="196">
        <v>0</v>
      </c>
      <c r="CD27" s="194">
        <v>0</v>
      </c>
      <c r="CE27" s="194">
        <v>0</v>
      </c>
      <c r="CF27" s="192">
        <v>0</v>
      </c>
      <c r="CG27" s="24">
        <v>0</v>
      </c>
      <c r="CH27" s="195">
        <v>1</v>
      </c>
      <c r="CI27" s="24">
        <v>0</v>
      </c>
      <c r="CJ27" s="24">
        <v>0</v>
      </c>
      <c r="CK27" s="24">
        <v>0</v>
      </c>
      <c r="CL27" s="24">
        <v>0</v>
      </c>
      <c r="CM27" s="24">
        <v>0</v>
      </c>
      <c r="CN27" s="24">
        <v>0</v>
      </c>
      <c r="CO27" s="194">
        <v>0</v>
      </c>
      <c r="CP27" s="12"/>
      <c r="CQ27" s="133">
        <f t="shared" si="0"/>
        <v>7</v>
      </c>
    </row>
    <row r="28" spans="1:95" s="6" customFormat="1" ht="14.25" thickBot="1" x14ac:dyDescent="0.3">
      <c r="A28" s="12"/>
      <c r="B28" s="13">
        <v>2032</v>
      </c>
      <c r="C28" s="192">
        <v>0</v>
      </c>
      <c r="D28" s="194">
        <v>0</v>
      </c>
      <c r="E28" s="196">
        <v>0</v>
      </c>
      <c r="F28" s="194">
        <v>0</v>
      </c>
      <c r="G28" s="194">
        <v>0</v>
      </c>
      <c r="H28" s="194">
        <v>0</v>
      </c>
      <c r="I28" s="196">
        <v>0</v>
      </c>
      <c r="J28" s="196">
        <v>0</v>
      </c>
      <c r="K28" s="196">
        <v>0</v>
      </c>
      <c r="L28" s="196">
        <v>0</v>
      </c>
      <c r="M28" s="196">
        <v>0</v>
      </c>
      <c r="N28" s="196">
        <v>0</v>
      </c>
      <c r="O28" s="196">
        <v>0</v>
      </c>
      <c r="P28" s="194">
        <v>0</v>
      </c>
      <c r="Q28" s="192">
        <v>0</v>
      </c>
      <c r="R28" s="194">
        <v>0</v>
      </c>
      <c r="S28" s="192">
        <v>0</v>
      </c>
      <c r="T28" s="194">
        <v>0</v>
      </c>
      <c r="U28" s="194">
        <v>0</v>
      </c>
      <c r="V28" s="196">
        <v>0</v>
      </c>
      <c r="W28" s="194">
        <v>0</v>
      </c>
      <c r="X28" s="194">
        <v>0</v>
      </c>
      <c r="Y28" s="194">
        <v>0</v>
      </c>
      <c r="Z28" s="196">
        <v>0</v>
      </c>
      <c r="AA28" s="196">
        <v>0</v>
      </c>
      <c r="AB28" s="196">
        <v>0</v>
      </c>
      <c r="AC28" s="196">
        <v>0</v>
      </c>
      <c r="AD28" s="196">
        <v>0</v>
      </c>
      <c r="AE28" s="196">
        <v>0</v>
      </c>
      <c r="AF28" s="196">
        <v>0</v>
      </c>
      <c r="AG28" s="196">
        <v>0</v>
      </c>
      <c r="AH28" s="196">
        <v>0</v>
      </c>
      <c r="AI28" s="196">
        <v>0</v>
      </c>
      <c r="AJ28" s="196">
        <v>0</v>
      </c>
      <c r="AK28" s="196">
        <v>0</v>
      </c>
      <c r="AL28" s="196">
        <v>0</v>
      </c>
      <c r="AM28" s="196">
        <v>0</v>
      </c>
      <c r="AN28" s="196">
        <v>0</v>
      </c>
      <c r="AO28" s="196">
        <v>0</v>
      </c>
      <c r="AP28" s="196">
        <v>0</v>
      </c>
      <c r="AQ28" s="196">
        <v>0</v>
      </c>
      <c r="AR28" s="194">
        <v>0</v>
      </c>
      <c r="AS28" s="194">
        <v>0</v>
      </c>
      <c r="AT28" s="194">
        <v>0</v>
      </c>
      <c r="AU28" s="196">
        <v>0</v>
      </c>
      <c r="AV28" s="194">
        <v>0</v>
      </c>
      <c r="AW28" s="24">
        <v>0</v>
      </c>
      <c r="AX28" s="197">
        <v>1</v>
      </c>
      <c r="AY28" s="198">
        <v>0</v>
      </c>
      <c r="AZ28" s="195">
        <v>1</v>
      </c>
      <c r="BA28" s="195">
        <v>1</v>
      </c>
      <c r="BB28" s="195">
        <v>1</v>
      </c>
      <c r="BC28" s="195">
        <v>1</v>
      </c>
      <c r="BD28" s="195">
        <v>1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195">
        <v>1</v>
      </c>
      <c r="BM28" s="24">
        <v>0</v>
      </c>
      <c r="BN28" s="192">
        <v>0</v>
      </c>
      <c r="BO28" s="192">
        <v>0</v>
      </c>
      <c r="BP28" s="196">
        <v>0</v>
      </c>
      <c r="BQ28" s="196">
        <v>0</v>
      </c>
      <c r="BR28" s="196">
        <v>0</v>
      </c>
      <c r="BS28" s="196">
        <v>0</v>
      </c>
      <c r="BT28" s="196">
        <v>0</v>
      </c>
      <c r="BU28" s="196">
        <v>0</v>
      </c>
      <c r="BV28" s="196">
        <v>0</v>
      </c>
      <c r="BW28" s="196">
        <v>0</v>
      </c>
      <c r="BX28" s="196">
        <v>0</v>
      </c>
      <c r="BY28" s="201">
        <v>0</v>
      </c>
      <c r="BZ28" s="196">
        <v>0</v>
      </c>
      <c r="CA28" s="196">
        <v>0</v>
      </c>
      <c r="CB28" s="194">
        <v>0</v>
      </c>
      <c r="CC28" s="194">
        <v>0</v>
      </c>
      <c r="CD28" s="194">
        <v>0</v>
      </c>
      <c r="CE28" s="194">
        <v>0</v>
      </c>
      <c r="CF28" s="24">
        <v>0</v>
      </c>
      <c r="CG28" s="195">
        <v>1</v>
      </c>
      <c r="CH28" s="195">
        <v>1</v>
      </c>
      <c r="CI28" s="24">
        <v>0</v>
      </c>
      <c r="CJ28" s="24">
        <v>0</v>
      </c>
      <c r="CK28" s="24">
        <v>0</v>
      </c>
      <c r="CL28" s="24">
        <v>0</v>
      </c>
      <c r="CM28" s="24">
        <v>0</v>
      </c>
      <c r="CN28" s="192">
        <v>0</v>
      </c>
      <c r="CO28" s="194">
        <v>0</v>
      </c>
      <c r="CP28" s="12"/>
      <c r="CQ28" s="133">
        <f t="shared" si="0"/>
        <v>9</v>
      </c>
    </row>
    <row r="29" spans="1:95" s="6" customFormat="1" ht="14.25" thickBot="1" x14ac:dyDescent="0.3">
      <c r="A29" s="12"/>
      <c r="B29" s="13">
        <v>2033</v>
      </c>
      <c r="C29" s="192">
        <v>0</v>
      </c>
      <c r="D29" s="194">
        <v>0</v>
      </c>
      <c r="E29" s="194">
        <v>0</v>
      </c>
      <c r="F29" s="194">
        <v>0</v>
      </c>
      <c r="G29" s="194">
        <v>0</v>
      </c>
      <c r="H29" s="194">
        <v>0</v>
      </c>
      <c r="I29" s="196">
        <v>0</v>
      </c>
      <c r="J29" s="196">
        <v>0</v>
      </c>
      <c r="K29" s="196">
        <v>0</v>
      </c>
      <c r="L29" s="196">
        <v>0</v>
      </c>
      <c r="M29" s="196">
        <v>0</v>
      </c>
      <c r="N29" s="196">
        <v>0</v>
      </c>
      <c r="O29" s="196">
        <v>0</v>
      </c>
      <c r="P29" s="194">
        <v>0</v>
      </c>
      <c r="Q29" s="192">
        <v>0</v>
      </c>
      <c r="R29" s="194">
        <v>0</v>
      </c>
      <c r="S29" s="194">
        <v>0</v>
      </c>
      <c r="T29" s="196">
        <v>0</v>
      </c>
      <c r="U29" s="194">
        <v>0</v>
      </c>
      <c r="V29" s="194">
        <v>0</v>
      </c>
      <c r="W29" s="194">
        <v>0</v>
      </c>
      <c r="X29" s="196">
        <v>0</v>
      </c>
      <c r="Y29" s="196">
        <v>0</v>
      </c>
      <c r="Z29" s="196">
        <v>0</v>
      </c>
      <c r="AA29" s="196">
        <v>0</v>
      </c>
      <c r="AB29" s="196">
        <v>0</v>
      </c>
      <c r="AC29" s="196">
        <v>0</v>
      </c>
      <c r="AD29" s="196">
        <v>0</v>
      </c>
      <c r="AE29" s="196">
        <v>0</v>
      </c>
      <c r="AF29" s="196">
        <v>0</v>
      </c>
      <c r="AG29" s="196">
        <v>0</v>
      </c>
      <c r="AH29" s="196">
        <v>0</v>
      </c>
      <c r="AI29" s="196">
        <v>0</v>
      </c>
      <c r="AJ29" s="196">
        <v>0</v>
      </c>
      <c r="AK29" s="194">
        <v>0</v>
      </c>
      <c r="AL29" s="196">
        <v>0</v>
      </c>
      <c r="AM29" s="196">
        <v>0</v>
      </c>
      <c r="AN29" s="196">
        <v>0</v>
      </c>
      <c r="AO29" s="196">
        <v>0</v>
      </c>
      <c r="AP29" s="196">
        <v>0</v>
      </c>
      <c r="AQ29" s="194">
        <v>0</v>
      </c>
      <c r="AR29" s="194">
        <v>0</v>
      </c>
      <c r="AS29" s="194">
        <v>0</v>
      </c>
      <c r="AT29" s="196">
        <v>0</v>
      </c>
      <c r="AU29" s="196">
        <v>0</v>
      </c>
      <c r="AV29" s="24">
        <v>0</v>
      </c>
      <c r="AW29" s="195">
        <v>1</v>
      </c>
      <c r="AX29" s="200">
        <v>0</v>
      </c>
      <c r="AY29" s="195">
        <v>1</v>
      </c>
      <c r="AZ29" s="195">
        <v>1</v>
      </c>
      <c r="BA29" s="195">
        <v>1</v>
      </c>
      <c r="BB29" s="195">
        <v>1</v>
      </c>
      <c r="BC29" s="195">
        <v>1</v>
      </c>
      <c r="BD29" s="24">
        <v>0</v>
      </c>
      <c r="BE29" s="24">
        <v>0</v>
      </c>
      <c r="BF29" s="24">
        <v>0</v>
      </c>
      <c r="BG29" s="24">
        <v>0</v>
      </c>
      <c r="BH29" s="24">
        <v>0</v>
      </c>
      <c r="BI29" s="24">
        <v>0</v>
      </c>
      <c r="BJ29" s="24">
        <v>0</v>
      </c>
      <c r="BK29" s="24">
        <v>0</v>
      </c>
      <c r="BL29" s="24">
        <v>0</v>
      </c>
      <c r="BM29" s="24">
        <v>0</v>
      </c>
      <c r="BN29" s="192">
        <v>0</v>
      </c>
      <c r="BO29" s="194">
        <v>0</v>
      </c>
      <c r="BP29" s="196">
        <v>0</v>
      </c>
      <c r="BQ29" s="196">
        <v>0</v>
      </c>
      <c r="BR29" s="196">
        <v>0</v>
      </c>
      <c r="BS29" s="196">
        <v>0</v>
      </c>
      <c r="BT29" s="196">
        <v>0</v>
      </c>
      <c r="BU29" s="196">
        <v>0</v>
      </c>
      <c r="BV29" s="196">
        <v>0</v>
      </c>
      <c r="BW29" s="196">
        <v>0</v>
      </c>
      <c r="BX29" s="201">
        <v>0</v>
      </c>
      <c r="BY29" s="196">
        <v>0</v>
      </c>
      <c r="BZ29" s="196">
        <v>0</v>
      </c>
      <c r="CA29" s="194">
        <v>0</v>
      </c>
      <c r="CB29" s="194">
        <v>0</v>
      </c>
      <c r="CC29" s="194">
        <v>0</v>
      </c>
      <c r="CD29" s="192">
        <v>0</v>
      </c>
      <c r="CE29" s="24">
        <v>0</v>
      </c>
      <c r="CF29" s="24">
        <v>0</v>
      </c>
      <c r="CG29" s="24">
        <v>0</v>
      </c>
      <c r="CH29" s="24">
        <v>0</v>
      </c>
      <c r="CI29" s="24">
        <v>0</v>
      </c>
      <c r="CJ29" s="24">
        <v>0</v>
      </c>
      <c r="CK29" s="24">
        <v>0</v>
      </c>
      <c r="CL29" s="24">
        <v>0</v>
      </c>
      <c r="CM29" s="192">
        <v>0</v>
      </c>
      <c r="CN29" s="192">
        <v>0</v>
      </c>
      <c r="CO29" s="194">
        <v>0</v>
      </c>
      <c r="CP29" s="12"/>
      <c r="CQ29" s="133">
        <f t="shared" si="0"/>
        <v>6</v>
      </c>
    </row>
    <row r="30" spans="1:95" s="6" customFormat="1" ht="14.25" thickBot="1" x14ac:dyDescent="0.3">
      <c r="A30" s="12"/>
      <c r="B30" s="13">
        <v>2034</v>
      </c>
      <c r="C30" s="192">
        <v>0</v>
      </c>
      <c r="D30" s="194">
        <v>0</v>
      </c>
      <c r="E30" s="194">
        <v>0</v>
      </c>
      <c r="F30" s="196">
        <v>0</v>
      </c>
      <c r="G30" s="194">
        <v>0</v>
      </c>
      <c r="H30" s="194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  <c r="N30" s="196">
        <v>0</v>
      </c>
      <c r="O30" s="196">
        <v>0</v>
      </c>
      <c r="P30" s="194">
        <v>0</v>
      </c>
      <c r="Q30" s="192">
        <v>0</v>
      </c>
      <c r="R30" s="192">
        <v>0</v>
      </c>
      <c r="S30" s="194">
        <v>0</v>
      </c>
      <c r="T30" s="194">
        <v>0</v>
      </c>
      <c r="U30" s="192">
        <v>0</v>
      </c>
      <c r="V30" s="194">
        <v>0</v>
      </c>
      <c r="W30" s="194">
        <v>0</v>
      </c>
      <c r="X30" s="196">
        <v>0</v>
      </c>
      <c r="Y30" s="196">
        <v>0</v>
      </c>
      <c r="Z30" s="196">
        <v>0</v>
      </c>
      <c r="AA30" s="196">
        <v>0</v>
      </c>
      <c r="AB30" s="196">
        <v>0</v>
      </c>
      <c r="AC30" s="196">
        <v>0</v>
      </c>
      <c r="AD30" s="196">
        <v>0</v>
      </c>
      <c r="AE30" s="196">
        <v>0</v>
      </c>
      <c r="AF30" s="196">
        <v>0</v>
      </c>
      <c r="AG30" s="196">
        <v>0</v>
      </c>
      <c r="AH30" s="196">
        <v>0</v>
      </c>
      <c r="AI30" s="196">
        <v>0</v>
      </c>
      <c r="AJ30" s="196">
        <v>0</v>
      </c>
      <c r="AK30" s="196">
        <v>0</v>
      </c>
      <c r="AL30" s="196">
        <v>0</v>
      </c>
      <c r="AM30" s="196">
        <v>0</v>
      </c>
      <c r="AN30" s="196">
        <v>0</v>
      </c>
      <c r="AO30" s="196">
        <v>0</v>
      </c>
      <c r="AP30" s="196">
        <v>0</v>
      </c>
      <c r="AQ30" s="194">
        <v>0</v>
      </c>
      <c r="AR30" s="196">
        <v>0</v>
      </c>
      <c r="AS30" s="194">
        <v>0</v>
      </c>
      <c r="AT30" s="196">
        <v>0</v>
      </c>
      <c r="AU30" s="24">
        <v>0</v>
      </c>
      <c r="AV30" s="195">
        <v>1</v>
      </c>
      <c r="AW30" s="198">
        <v>0</v>
      </c>
      <c r="AX30" s="200">
        <v>0</v>
      </c>
      <c r="AY30" s="195">
        <v>1</v>
      </c>
      <c r="AZ30" s="195">
        <v>1</v>
      </c>
      <c r="BA30" s="195">
        <v>1</v>
      </c>
      <c r="BB30" s="195">
        <v>1</v>
      </c>
      <c r="BC30" s="24">
        <v>0</v>
      </c>
      <c r="BD30" s="24">
        <v>0</v>
      </c>
      <c r="BE30" s="24">
        <v>0</v>
      </c>
      <c r="BF30" s="24">
        <v>0</v>
      </c>
      <c r="BG30" s="24">
        <v>0</v>
      </c>
      <c r="BH30" s="24">
        <v>0</v>
      </c>
      <c r="BI30" s="24">
        <v>0</v>
      </c>
      <c r="BJ30" s="24">
        <v>0</v>
      </c>
      <c r="BK30" s="24">
        <v>0</v>
      </c>
      <c r="BL30" s="24">
        <v>0</v>
      </c>
      <c r="BM30" s="24">
        <v>0</v>
      </c>
      <c r="BN30" s="194">
        <v>0</v>
      </c>
      <c r="BO30" s="196">
        <v>0</v>
      </c>
      <c r="BP30" s="196">
        <v>0</v>
      </c>
      <c r="BQ30" s="196">
        <v>0</v>
      </c>
      <c r="BR30" s="196">
        <v>0</v>
      </c>
      <c r="BS30" s="196">
        <v>0</v>
      </c>
      <c r="BT30" s="196">
        <v>0</v>
      </c>
      <c r="BU30" s="196">
        <v>0</v>
      </c>
      <c r="BV30" s="196">
        <v>0</v>
      </c>
      <c r="BW30" s="201">
        <v>0</v>
      </c>
      <c r="BX30" s="196">
        <v>0</v>
      </c>
      <c r="BY30" s="196">
        <v>0</v>
      </c>
      <c r="BZ30" s="194">
        <v>0</v>
      </c>
      <c r="CA30" s="194">
        <v>0</v>
      </c>
      <c r="CB30" s="194">
        <v>0</v>
      </c>
      <c r="CC30" s="194">
        <v>0</v>
      </c>
      <c r="CD30" s="194">
        <v>0</v>
      </c>
      <c r="CE30" s="24">
        <v>0</v>
      </c>
      <c r="CF30" s="24">
        <v>0</v>
      </c>
      <c r="CG30" s="24">
        <v>0</v>
      </c>
      <c r="CH30" s="24">
        <v>0</v>
      </c>
      <c r="CI30" s="24">
        <v>0</v>
      </c>
      <c r="CJ30" s="24">
        <v>0</v>
      </c>
      <c r="CK30" s="24">
        <v>0</v>
      </c>
      <c r="CL30" s="192">
        <v>0</v>
      </c>
      <c r="CM30" s="192">
        <v>0</v>
      </c>
      <c r="CN30" s="192">
        <v>0</v>
      </c>
      <c r="CO30" s="194">
        <v>0</v>
      </c>
      <c r="CP30" s="12"/>
      <c r="CQ30" s="133">
        <f t="shared" si="0"/>
        <v>5</v>
      </c>
    </row>
    <row r="31" spans="1:95" s="6" customFormat="1" ht="14.25" thickBot="1" x14ac:dyDescent="0.3">
      <c r="A31" s="12"/>
      <c r="B31" s="13">
        <v>2035</v>
      </c>
      <c r="C31" s="192">
        <v>0</v>
      </c>
      <c r="D31" s="194">
        <v>0</v>
      </c>
      <c r="E31" s="194">
        <v>0</v>
      </c>
      <c r="F31" s="196">
        <v>0</v>
      </c>
      <c r="G31" s="194">
        <v>0</v>
      </c>
      <c r="H31" s="194">
        <v>0</v>
      </c>
      <c r="I31" s="196">
        <v>0</v>
      </c>
      <c r="J31" s="196">
        <v>0</v>
      </c>
      <c r="K31" s="196">
        <v>0</v>
      </c>
      <c r="L31" s="196">
        <v>0</v>
      </c>
      <c r="M31" s="196">
        <v>0</v>
      </c>
      <c r="N31" s="196">
        <v>0</v>
      </c>
      <c r="O31" s="194">
        <v>0</v>
      </c>
      <c r="P31" s="194">
        <v>0</v>
      </c>
      <c r="Q31" s="194">
        <v>0</v>
      </c>
      <c r="R31" s="194">
        <v>0</v>
      </c>
      <c r="S31" s="194">
        <v>0</v>
      </c>
      <c r="T31" s="194">
        <v>0</v>
      </c>
      <c r="U31" s="194">
        <v>0</v>
      </c>
      <c r="V31" s="194">
        <v>0</v>
      </c>
      <c r="W31" s="196">
        <v>0</v>
      </c>
      <c r="X31" s="196">
        <v>0</v>
      </c>
      <c r="Y31" s="196">
        <v>0</v>
      </c>
      <c r="Z31" s="196">
        <v>0</v>
      </c>
      <c r="AA31" s="196">
        <v>0</v>
      </c>
      <c r="AB31" s="196">
        <v>0</v>
      </c>
      <c r="AC31" s="196">
        <v>0</v>
      </c>
      <c r="AD31" s="196">
        <v>0</v>
      </c>
      <c r="AE31" s="196">
        <v>0</v>
      </c>
      <c r="AF31" s="196">
        <v>0</v>
      </c>
      <c r="AG31" s="196">
        <v>0</v>
      </c>
      <c r="AH31" s="196">
        <v>0</v>
      </c>
      <c r="AI31" s="196">
        <v>0</v>
      </c>
      <c r="AJ31" s="196">
        <v>0</v>
      </c>
      <c r="AK31" s="196">
        <v>0</v>
      </c>
      <c r="AL31" s="196">
        <v>0</v>
      </c>
      <c r="AM31" s="196">
        <v>0</v>
      </c>
      <c r="AN31" s="196">
        <v>0</v>
      </c>
      <c r="AO31" s="196">
        <v>0</v>
      </c>
      <c r="AP31" s="194">
        <v>0</v>
      </c>
      <c r="AQ31" s="194">
        <v>0</v>
      </c>
      <c r="AR31" s="196">
        <v>0</v>
      </c>
      <c r="AS31" s="196">
        <v>0</v>
      </c>
      <c r="AT31" s="24">
        <v>0</v>
      </c>
      <c r="AU31" s="195">
        <v>1</v>
      </c>
      <c r="AV31" s="197">
        <v>1</v>
      </c>
      <c r="AW31" s="195">
        <v>1</v>
      </c>
      <c r="AX31" s="195">
        <v>1</v>
      </c>
      <c r="AY31" s="195">
        <v>1</v>
      </c>
      <c r="AZ31" s="195">
        <v>1</v>
      </c>
      <c r="BA31" s="195">
        <v>1</v>
      </c>
      <c r="BB31" s="24">
        <v>0</v>
      </c>
      <c r="BC31" s="24">
        <v>0</v>
      </c>
      <c r="BD31" s="24">
        <v>0</v>
      </c>
      <c r="BE31" s="24">
        <v>0</v>
      </c>
      <c r="BF31" s="24">
        <v>0</v>
      </c>
      <c r="BG31" s="24">
        <v>0</v>
      </c>
      <c r="BH31" s="24">
        <v>0</v>
      </c>
      <c r="BI31" s="24">
        <v>0</v>
      </c>
      <c r="BJ31" s="24">
        <v>0</v>
      </c>
      <c r="BK31" s="24">
        <v>0</v>
      </c>
      <c r="BL31" s="24">
        <v>0</v>
      </c>
      <c r="BM31" s="194">
        <v>0</v>
      </c>
      <c r="BN31" s="196">
        <v>0</v>
      </c>
      <c r="BO31" s="196">
        <v>0</v>
      </c>
      <c r="BP31" s="196">
        <v>0</v>
      </c>
      <c r="BQ31" s="196">
        <v>0</v>
      </c>
      <c r="BR31" s="196">
        <v>0</v>
      </c>
      <c r="BS31" s="196">
        <v>0</v>
      </c>
      <c r="BT31" s="196">
        <v>0</v>
      </c>
      <c r="BU31" s="196">
        <v>0</v>
      </c>
      <c r="BV31" s="201">
        <v>0</v>
      </c>
      <c r="BW31" s="196">
        <v>0</v>
      </c>
      <c r="BX31" s="196">
        <v>0</v>
      </c>
      <c r="BY31" s="196">
        <v>0</v>
      </c>
      <c r="BZ31" s="194">
        <v>0</v>
      </c>
      <c r="CA31" s="194">
        <v>0</v>
      </c>
      <c r="CB31" s="194">
        <v>0</v>
      </c>
      <c r="CC31" s="194">
        <v>0</v>
      </c>
      <c r="CD31" s="24">
        <v>0</v>
      </c>
      <c r="CE31" s="24">
        <v>0</v>
      </c>
      <c r="CF31" s="24">
        <v>0</v>
      </c>
      <c r="CG31" s="24">
        <v>0</v>
      </c>
      <c r="CH31" s="24">
        <v>0</v>
      </c>
      <c r="CI31" s="24">
        <v>0</v>
      </c>
      <c r="CJ31" s="24">
        <v>0</v>
      </c>
      <c r="CK31" s="192">
        <v>0</v>
      </c>
      <c r="CL31" s="194">
        <v>0</v>
      </c>
      <c r="CM31" s="194">
        <v>0</v>
      </c>
      <c r="CN31" s="192">
        <v>0</v>
      </c>
      <c r="CO31" s="194">
        <v>0</v>
      </c>
      <c r="CP31" s="12"/>
      <c r="CQ31" s="133">
        <f t="shared" si="0"/>
        <v>7</v>
      </c>
    </row>
    <row r="32" spans="1:95" ht="14.25" thickBot="1" x14ac:dyDescent="0.3">
      <c r="B32" s="13">
        <v>2036</v>
      </c>
      <c r="C32" s="194">
        <v>0</v>
      </c>
      <c r="D32" s="194">
        <v>0</v>
      </c>
      <c r="E32" s="194">
        <v>0</v>
      </c>
      <c r="F32" s="194">
        <v>0</v>
      </c>
      <c r="G32" s="194">
        <v>0</v>
      </c>
      <c r="H32" s="194">
        <v>0</v>
      </c>
      <c r="I32" s="196">
        <v>0</v>
      </c>
      <c r="J32" s="196">
        <v>0</v>
      </c>
      <c r="K32" s="196">
        <v>0</v>
      </c>
      <c r="L32" s="196">
        <v>0</v>
      </c>
      <c r="M32" s="196">
        <v>0</v>
      </c>
      <c r="N32" s="196">
        <v>0</v>
      </c>
      <c r="O32" s="194">
        <v>0</v>
      </c>
      <c r="P32" s="194">
        <v>0</v>
      </c>
      <c r="Q32" s="196">
        <v>0</v>
      </c>
      <c r="R32" s="196">
        <v>0</v>
      </c>
      <c r="S32" s="194">
        <v>0</v>
      </c>
      <c r="T32" s="194">
        <v>0</v>
      </c>
      <c r="U32" s="194">
        <v>0</v>
      </c>
      <c r="V32" s="196">
        <v>0</v>
      </c>
      <c r="W32" s="196">
        <v>0</v>
      </c>
      <c r="X32" s="196">
        <v>0</v>
      </c>
      <c r="Y32" s="196">
        <v>0</v>
      </c>
      <c r="Z32" s="196">
        <v>0</v>
      </c>
      <c r="AA32" s="196">
        <v>0</v>
      </c>
      <c r="AB32" s="196">
        <v>0</v>
      </c>
      <c r="AC32" s="196">
        <v>0</v>
      </c>
      <c r="AD32" s="196">
        <v>0</v>
      </c>
      <c r="AE32" s="196">
        <v>0</v>
      </c>
      <c r="AF32" s="196">
        <v>0</v>
      </c>
      <c r="AG32" s="196">
        <v>0</v>
      </c>
      <c r="AH32" s="196">
        <v>0</v>
      </c>
      <c r="AI32" s="196">
        <v>0</v>
      </c>
      <c r="AJ32" s="196">
        <v>0</v>
      </c>
      <c r="AK32" s="196">
        <v>0</v>
      </c>
      <c r="AL32" s="196">
        <v>0</v>
      </c>
      <c r="AM32" s="196">
        <v>0</v>
      </c>
      <c r="AN32" s="196">
        <v>0</v>
      </c>
      <c r="AO32" s="194">
        <v>0</v>
      </c>
      <c r="AP32" s="194">
        <v>0</v>
      </c>
      <c r="AQ32" s="194">
        <v>0</v>
      </c>
      <c r="AR32" s="196">
        <v>0</v>
      </c>
      <c r="AS32" s="24">
        <v>0</v>
      </c>
      <c r="AT32" s="195">
        <v>1</v>
      </c>
      <c r="AU32" s="195">
        <v>1</v>
      </c>
      <c r="AV32" s="195">
        <v>1</v>
      </c>
      <c r="AW32" s="195">
        <v>1</v>
      </c>
      <c r="AX32" s="195">
        <v>1</v>
      </c>
      <c r="AY32" s="195">
        <v>1</v>
      </c>
      <c r="AZ32" s="195">
        <v>1</v>
      </c>
      <c r="BA32" s="195">
        <v>1</v>
      </c>
      <c r="BB32" s="24">
        <v>0</v>
      </c>
      <c r="BC32" s="24">
        <v>0</v>
      </c>
      <c r="BD32" s="24">
        <v>0</v>
      </c>
      <c r="BE32" s="24">
        <v>0</v>
      </c>
      <c r="BF32" s="24">
        <v>0</v>
      </c>
      <c r="BG32" s="24">
        <v>0</v>
      </c>
      <c r="BH32" s="24">
        <v>0</v>
      </c>
      <c r="BI32" s="24">
        <v>0</v>
      </c>
      <c r="BJ32" s="24">
        <v>0</v>
      </c>
      <c r="BK32" s="24">
        <v>0</v>
      </c>
      <c r="BL32" s="192">
        <v>0</v>
      </c>
      <c r="BM32" s="194">
        <v>0</v>
      </c>
      <c r="BN32" s="194">
        <v>0</v>
      </c>
      <c r="BO32" s="196">
        <v>0</v>
      </c>
      <c r="BP32" s="196">
        <v>0</v>
      </c>
      <c r="BQ32" s="196">
        <v>0</v>
      </c>
      <c r="BR32" s="196">
        <v>0</v>
      </c>
      <c r="BS32" s="196">
        <v>0</v>
      </c>
      <c r="BT32" s="196">
        <v>0</v>
      </c>
      <c r="BU32" s="201">
        <v>0</v>
      </c>
      <c r="BV32" s="196">
        <v>0</v>
      </c>
      <c r="BW32" s="196">
        <v>0</v>
      </c>
      <c r="BX32" s="196">
        <v>0</v>
      </c>
      <c r="BY32" s="194">
        <v>0</v>
      </c>
      <c r="BZ32" s="194">
        <v>0</v>
      </c>
      <c r="CA32" s="192">
        <v>0</v>
      </c>
      <c r="CB32" s="194">
        <v>0</v>
      </c>
      <c r="CC32" s="24">
        <v>0</v>
      </c>
      <c r="CD32" s="24">
        <v>0</v>
      </c>
      <c r="CE32" s="24">
        <v>0</v>
      </c>
      <c r="CF32" s="24">
        <v>0</v>
      </c>
      <c r="CG32" s="24">
        <v>0</v>
      </c>
      <c r="CH32" s="24">
        <v>0</v>
      </c>
      <c r="CI32" s="24">
        <v>0</v>
      </c>
      <c r="CJ32" s="194">
        <v>0</v>
      </c>
      <c r="CK32" s="192">
        <v>0</v>
      </c>
      <c r="CL32" s="194">
        <v>0</v>
      </c>
      <c r="CM32" s="194">
        <v>0</v>
      </c>
      <c r="CN32" s="194">
        <v>0</v>
      </c>
      <c r="CO32" s="194">
        <v>0</v>
      </c>
      <c r="CQ32" s="133">
        <f t="shared" si="0"/>
        <v>8</v>
      </c>
    </row>
    <row r="33" spans="1:95" ht="14.25" thickBot="1" x14ac:dyDescent="0.3">
      <c r="B33" s="13">
        <v>2037</v>
      </c>
      <c r="C33" s="194">
        <v>0</v>
      </c>
      <c r="D33" s="194">
        <v>0</v>
      </c>
      <c r="E33" s="194">
        <v>0</v>
      </c>
      <c r="F33" s="196">
        <v>0</v>
      </c>
      <c r="G33" s="194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0</v>
      </c>
      <c r="M33" s="194">
        <v>0</v>
      </c>
      <c r="N33" s="196">
        <v>0</v>
      </c>
      <c r="O33" s="196">
        <v>0</v>
      </c>
      <c r="P33" s="194">
        <v>0</v>
      </c>
      <c r="Q33" s="194">
        <v>0</v>
      </c>
      <c r="R33" s="194">
        <v>0</v>
      </c>
      <c r="S33" s="194">
        <v>0</v>
      </c>
      <c r="T33" s="194">
        <v>0</v>
      </c>
      <c r="U33" s="196">
        <v>0</v>
      </c>
      <c r="V33" s="194">
        <v>0</v>
      </c>
      <c r="W33" s="196">
        <v>0</v>
      </c>
      <c r="X33" s="196">
        <v>0</v>
      </c>
      <c r="Y33" s="196">
        <v>0</v>
      </c>
      <c r="Z33" s="196">
        <v>0</v>
      </c>
      <c r="AA33" s="196">
        <v>0</v>
      </c>
      <c r="AB33" s="196">
        <v>0</v>
      </c>
      <c r="AC33" s="196">
        <v>0</v>
      </c>
      <c r="AD33" s="196">
        <v>0</v>
      </c>
      <c r="AE33" s="196">
        <v>0</v>
      </c>
      <c r="AF33" s="196">
        <v>0</v>
      </c>
      <c r="AG33" s="196">
        <v>0</v>
      </c>
      <c r="AH33" s="196">
        <v>0</v>
      </c>
      <c r="AI33" s="196">
        <v>0</v>
      </c>
      <c r="AJ33" s="196">
        <v>0</v>
      </c>
      <c r="AK33" s="196">
        <v>0</v>
      </c>
      <c r="AL33" s="196">
        <v>0</v>
      </c>
      <c r="AM33" s="196">
        <v>0</v>
      </c>
      <c r="AN33" s="196">
        <v>0</v>
      </c>
      <c r="AO33" s="196">
        <v>0</v>
      </c>
      <c r="AP33" s="194">
        <v>0</v>
      </c>
      <c r="AQ33" s="194">
        <v>0</v>
      </c>
      <c r="AR33" s="24">
        <v>0</v>
      </c>
      <c r="AS33" s="195">
        <v>1</v>
      </c>
      <c r="AT33" s="197">
        <v>1</v>
      </c>
      <c r="AU33" s="195">
        <v>1</v>
      </c>
      <c r="AV33" s="195">
        <v>1</v>
      </c>
      <c r="AW33" s="195">
        <v>1</v>
      </c>
      <c r="AX33" s="195">
        <v>1</v>
      </c>
      <c r="AY33" s="195">
        <v>1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  <c r="BE33" s="24">
        <v>0</v>
      </c>
      <c r="BF33" s="24">
        <v>0</v>
      </c>
      <c r="BG33" s="24">
        <v>0</v>
      </c>
      <c r="BH33" s="24">
        <v>0</v>
      </c>
      <c r="BI33" s="24">
        <v>0</v>
      </c>
      <c r="BJ33" s="24">
        <v>0</v>
      </c>
      <c r="BK33" s="192">
        <v>0</v>
      </c>
      <c r="BL33" s="192">
        <v>0</v>
      </c>
      <c r="BM33" s="194">
        <v>0</v>
      </c>
      <c r="BN33" s="196">
        <v>0</v>
      </c>
      <c r="BO33" s="196">
        <v>0</v>
      </c>
      <c r="BP33" s="196">
        <v>0</v>
      </c>
      <c r="BQ33" s="196">
        <v>0</v>
      </c>
      <c r="BR33" s="196">
        <v>0</v>
      </c>
      <c r="BS33" s="196">
        <v>0</v>
      </c>
      <c r="BT33" s="201">
        <v>0</v>
      </c>
      <c r="BU33" s="196">
        <v>0</v>
      </c>
      <c r="BV33" s="196">
        <v>0</v>
      </c>
      <c r="BW33" s="194">
        <v>0</v>
      </c>
      <c r="BX33" s="194">
        <v>0</v>
      </c>
      <c r="BY33" s="194">
        <v>0</v>
      </c>
      <c r="BZ33" s="194">
        <v>0</v>
      </c>
      <c r="CA33" s="194">
        <v>0</v>
      </c>
      <c r="CB33" s="24">
        <v>0</v>
      </c>
      <c r="CC33" s="24">
        <v>0</v>
      </c>
      <c r="CD33" s="192">
        <v>0</v>
      </c>
      <c r="CE33" s="24">
        <v>0</v>
      </c>
      <c r="CF33" s="24">
        <v>0</v>
      </c>
      <c r="CG33" s="24">
        <v>0</v>
      </c>
      <c r="CH33" s="24">
        <v>0</v>
      </c>
      <c r="CI33" s="192">
        <v>0</v>
      </c>
      <c r="CJ33" s="194">
        <v>0</v>
      </c>
      <c r="CK33" s="194">
        <v>0</v>
      </c>
      <c r="CL33" s="194">
        <v>0</v>
      </c>
      <c r="CM33" s="194">
        <v>0</v>
      </c>
      <c r="CN33" s="194">
        <v>0</v>
      </c>
      <c r="CO33" s="194">
        <v>0</v>
      </c>
      <c r="CQ33" s="133">
        <f t="shared" si="0"/>
        <v>7</v>
      </c>
    </row>
    <row r="34" spans="1:95" ht="14.25" thickBot="1" x14ac:dyDescent="0.3">
      <c r="B34" s="13">
        <v>2038</v>
      </c>
      <c r="C34" s="194">
        <v>0</v>
      </c>
      <c r="D34" s="194">
        <v>0</v>
      </c>
      <c r="E34" s="194">
        <v>0</v>
      </c>
      <c r="F34" s="194">
        <v>0</v>
      </c>
      <c r="G34" s="196">
        <v>0</v>
      </c>
      <c r="H34" s="194">
        <v>0</v>
      </c>
      <c r="I34" s="196">
        <v>0</v>
      </c>
      <c r="J34" s="196">
        <v>0</v>
      </c>
      <c r="K34" s="196">
        <v>0</v>
      </c>
      <c r="L34" s="196">
        <v>0</v>
      </c>
      <c r="M34" s="194">
        <v>0</v>
      </c>
      <c r="N34" s="196">
        <v>0</v>
      </c>
      <c r="O34" s="196">
        <v>0</v>
      </c>
      <c r="P34" s="194">
        <v>0</v>
      </c>
      <c r="Q34" s="194">
        <v>0</v>
      </c>
      <c r="R34" s="194">
        <v>0</v>
      </c>
      <c r="S34" s="194">
        <v>0</v>
      </c>
      <c r="T34" s="196">
        <v>0</v>
      </c>
      <c r="U34" s="196">
        <v>0</v>
      </c>
      <c r="V34" s="196">
        <v>0</v>
      </c>
      <c r="W34" s="196">
        <v>0</v>
      </c>
      <c r="X34" s="196">
        <v>0</v>
      </c>
      <c r="Y34" s="196">
        <v>0</v>
      </c>
      <c r="Z34" s="196">
        <v>0</v>
      </c>
      <c r="AA34" s="196">
        <v>0</v>
      </c>
      <c r="AB34" s="196">
        <v>0</v>
      </c>
      <c r="AC34" s="196">
        <v>0</v>
      </c>
      <c r="AD34" s="196">
        <v>0</v>
      </c>
      <c r="AE34" s="196">
        <v>0</v>
      </c>
      <c r="AF34" s="196">
        <v>0</v>
      </c>
      <c r="AG34" s="196">
        <v>0</v>
      </c>
      <c r="AH34" s="196">
        <v>0</v>
      </c>
      <c r="AI34" s="210">
        <v>0</v>
      </c>
      <c r="AJ34" s="196">
        <v>0</v>
      </c>
      <c r="AK34" s="196">
        <v>0</v>
      </c>
      <c r="AL34" s="196">
        <v>0</v>
      </c>
      <c r="AM34" s="196">
        <v>0</v>
      </c>
      <c r="AN34" s="196">
        <v>0</v>
      </c>
      <c r="AO34" s="196">
        <v>0</v>
      </c>
      <c r="AP34" s="194">
        <v>0</v>
      </c>
      <c r="AQ34" s="24">
        <v>0</v>
      </c>
      <c r="AR34" s="24">
        <v>0</v>
      </c>
      <c r="AS34" s="195">
        <v>1</v>
      </c>
      <c r="AT34" s="197">
        <v>1</v>
      </c>
      <c r="AU34" s="195">
        <v>1</v>
      </c>
      <c r="AV34" s="195">
        <v>1</v>
      </c>
      <c r="AW34" s="195">
        <v>1</v>
      </c>
      <c r="AX34" s="195">
        <v>1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  <c r="BE34" s="24">
        <v>0</v>
      </c>
      <c r="BF34" s="24">
        <v>0</v>
      </c>
      <c r="BG34" s="24">
        <v>0</v>
      </c>
      <c r="BH34" s="24">
        <v>0</v>
      </c>
      <c r="BI34" s="24">
        <v>0</v>
      </c>
      <c r="BJ34" s="192">
        <v>0</v>
      </c>
      <c r="BK34" s="192">
        <v>0</v>
      </c>
      <c r="BL34" s="192">
        <v>0</v>
      </c>
      <c r="BM34" s="194">
        <v>0</v>
      </c>
      <c r="BN34" s="196">
        <v>0</v>
      </c>
      <c r="BO34" s="196">
        <v>0</v>
      </c>
      <c r="BP34" s="196">
        <v>0</v>
      </c>
      <c r="BQ34" s="196">
        <v>0</v>
      </c>
      <c r="BR34" s="196">
        <v>0</v>
      </c>
      <c r="BS34" s="201">
        <v>0</v>
      </c>
      <c r="BT34" s="196">
        <v>0</v>
      </c>
      <c r="BU34" s="196">
        <v>0</v>
      </c>
      <c r="BV34" s="194">
        <v>0</v>
      </c>
      <c r="BW34" s="194">
        <v>0</v>
      </c>
      <c r="BX34" s="194">
        <v>0</v>
      </c>
      <c r="BY34" s="194">
        <v>0</v>
      </c>
      <c r="BZ34" s="192">
        <v>0</v>
      </c>
      <c r="CA34" s="194">
        <v>0</v>
      </c>
      <c r="CB34" s="192">
        <v>0</v>
      </c>
      <c r="CC34" s="192">
        <v>0</v>
      </c>
      <c r="CD34" s="24">
        <v>0</v>
      </c>
      <c r="CE34" s="24">
        <v>0</v>
      </c>
      <c r="CF34" s="24">
        <v>0</v>
      </c>
      <c r="CG34" s="192">
        <v>0</v>
      </c>
      <c r="CH34" s="192">
        <v>0</v>
      </c>
      <c r="CI34" s="194">
        <v>0</v>
      </c>
      <c r="CJ34" s="194">
        <v>0</v>
      </c>
      <c r="CK34" s="194">
        <v>0</v>
      </c>
      <c r="CL34" s="194">
        <v>0</v>
      </c>
      <c r="CM34" s="194">
        <v>0</v>
      </c>
      <c r="CN34" s="194">
        <v>0</v>
      </c>
      <c r="CO34" s="194">
        <v>0</v>
      </c>
      <c r="CQ34" s="133">
        <f t="shared" si="0"/>
        <v>6</v>
      </c>
    </row>
    <row r="35" spans="1:95" ht="14.25" thickBot="1" x14ac:dyDescent="0.3">
      <c r="B35" s="13">
        <v>2039</v>
      </c>
      <c r="C35" s="194">
        <v>0</v>
      </c>
      <c r="D35" s="194">
        <v>0</v>
      </c>
      <c r="E35" s="194">
        <v>0</v>
      </c>
      <c r="F35" s="196">
        <v>0</v>
      </c>
      <c r="G35" s="194">
        <v>0</v>
      </c>
      <c r="H35" s="196">
        <v>0</v>
      </c>
      <c r="I35" s="196">
        <v>0</v>
      </c>
      <c r="J35" s="196">
        <v>0</v>
      </c>
      <c r="K35" s="196">
        <v>0</v>
      </c>
      <c r="L35" s="196">
        <v>0</v>
      </c>
      <c r="M35" s="196">
        <v>0</v>
      </c>
      <c r="N35" s="196">
        <v>0</v>
      </c>
      <c r="O35" s="196">
        <v>0</v>
      </c>
      <c r="P35" s="194">
        <v>0</v>
      </c>
      <c r="Q35" s="194">
        <v>0</v>
      </c>
      <c r="R35" s="194">
        <v>0</v>
      </c>
      <c r="S35" s="196">
        <v>0</v>
      </c>
      <c r="T35" s="196">
        <v>0</v>
      </c>
      <c r="U35" s="196">
        <v>0</v>
      </c>
      <c r="V35" s="196">
        <v>0</v>
      </c>
      <c r="W35" s="196">
        <v>0</v>
      </c>
      <c r="X35" s="196">
        <v>0</v>
      </c>
      <c r="Y35" s="210">
        <v>0</v>
      </c>
      <c r="Z35" s="196">
        <v>0</v>
      </c>
      <c r="AA35" s="196">
        <v>0</v>
      </c>
      <c r="AB35" s="196">
        <v>0</v>
      </c>
      <c r="AC35" s="196">
        <v>0</v>
      </c>
      <c r="AD35" s="196">
        <v>0</v>
      </c>
      <c r="AE35" s="196">
        <v>0</v>
      </c>
      <c r="AF35" s="196">
        <v>0</v>
      </c>
      <c r="AG35" s="196">
        <v>0</v>
      </c>
      <c r="AH35" s="210">
        <v>0</v>
      </c>
      <c r="AI35" s="210">
        <v>0</v>
      </c>
      <c r="AJ35" s="196">
        <v>0</v>
      </c>
      <c r="AK35" s="196">
        <v>0</v>
      </c>
      <c r="AL35" s="194">
        <v>0</v>
      </c>
      <c r="AM35" s="196">
        <v>0</v>
      </c>
      <c r="AN35" s="196">
        <v>0</v>
      </c>
      <c r="AO35" s="194">
        <v>0</v>
      </c>
      <c r="AP35" s="192">
        <v>0</v>
      </c>
      <c r="AQ35" s="195">
        <v>1</v>
      </c>
      <c r="AR35" s="195">
        <v>1</v>
      </c>
      <c r="AS35" s="195">
        <v>1</v>
      </c>
      <c r="AT35" s="195">
        <v>1</v>
      </c>
      <c r="AU35" s="195">
        <v>1</v>
      </c>
      <c r="AV35" s="195">
        <v>1</v>
      </c>
      <c r="AW35" s="195">
        <v>1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  <c r="BE35" s="24">
        <v>0</v>
      </c>
      <c r="BF35" s="24">
        <v>0</v>
      </c>
      <c r="BG35" s="24">
        <v>0</v>
      </c>
      <c r="BH35" s="24">
        <v>0</v>
      </c>
      <c r="BI35" s="192">
        <v>0</v>
      </c>
      <c r="BJ35" s="192">
        <v>0</v>
      </c>
      <c r="BK35" s="192">
        <v>0</v>
      </c>
      <c r="BL35" s="194">
        <v>0</v>
      </c>
      <c r="BM35" s="196">
        <v>0</v>
      </c>
      <c r="BN35" s="196">
        <v>0</v>
      </c>
      <c r="BO35" s="196">
        <v>0</v>
      </c>
      <c r="BP35" s="196">
        <v>0</v>
      </c>
      <c r="BQ35" s="196">
        <v>0</v>
      </c>
      <c r="BR35" s="201">
        <v>0</v>
      </c>
      <c r="BS35" s="194">
        <v>0</v>
      </c>
      <c r="BT35" s="196">
        <v>0</v>
      </c>
      <c r="BU35" s="194">
        <v>0</v>
      </c>
      <c r="BV35" s="194">
        <v>0</v>
      </c>
      <c r="BW35" s="194">
        <v>0</v>
      </c>
      <c r="BX35" s="194">
        <v>0</v>
      </c>
      <c r="BY35" s="194">
        <v>0</v>
      </c>
      <c r="BZ35" s="192">
        <v>0</v>
      </c>
      <c r="CA35" s="24">
        <v>0</v>
      </c>
      <c r="CB35" s="192">
        <v>0</v>
      </c>
      <c r="CC35" s="24">
        <v>0</v>
      </c>
      <c r="CD35" s="24">
        <v>0</v>
      </c>
      <c r="CE35" s="192">
        <v>0</v>
      </c>
      <c r="CF35" s="192">
        <v>0</v>
      </c>
      <c r="CG35" s="192">
        <v>0</v>
      </c>
      <c r="CH35" s="194">
        <v>0</v>
      </c>
      <c r="CI35" s="194">
        <v>0</v>
      </c>
      <c r="CJ35" s="194">
        <v>0</v>
      </c>
      <c r="CK35" s="194">
        <v>0</v>
      </c>
      <c r="CL35" s="194">
        <v>0</v>
      </c>
      <c r="CM35" s="194">
        <v>0</v>
      </c>
      <c r="CN35" s="194">
        <v>0</v>
      </c>
      <c r="CO35" s="194">
        <v>0</v>
      </c>
      <c r="CQ35" s="133">
        <f t="shared" si="0"/>
        <v>7</v>
      </c>
    </row>
    <row r="36" spans="1:95" ht="14.25" thickBot="1" x14ac:dyDescent="0.3">
      <c r="B36" s="13">
        <v>2040</v>
      </c>
      <c r="C36" s="194">
        <v>0</v>
      </c>
      <c r="D36" s="194">
        <v>0</v>
      </c>
      <c r="E36" s="194">
        <v>0</v>
      </c>
      <c r="F36" s="194">
        <v>0</v>
      </c>
      <c r="G36" s="196">
        <v>0</v>
      </c>
      <c r="H36" s="196">
        <v>0</v>
      </c>
      <c r="I36" s="194">
        <v>0</v>
      </c>
      <c r="J36" s="196">
        <v>0</v>
      </c>
      <c r="K36" s="196">
        <v>0</v>
      </c>
      <c r="L36" s="196">
        <v>0</v>
      </c>
      <c r="M36" s="196">
        <v>0</v>
      </c>
      <c r="N36" s="196">
        <v>0</v>
      </c>
      <c r="O36" s="196">
        <v>0</v>
      </c>
      <c r="P36" s="194">
        <v>0</v>
      </c>
      <c r="Q36" s="196">
        <v>0</v>
      </c>
      <c r="R36" s="196">
        <v>0</v>
      </c>
      <c r="S36" s="196">
        <v>0</v>
      </c>
      <c r="T36" s="196">
        <v>0</v>
      </c>
      <c r="U36" s="196">
        <v>0</v>
      </c>
      <c r="V36" s="196">
        <v>0</v>
      </c>
      <c r="W36" s="196">
        <v>0</v>
      </c>
      <c r="X36" s="210">
        <v>0</v>
      </c>
      <c r="Y36" s="196">
        <v>0</v>
      </c>
      <c r="Z36" s="196">
        <v>0</v>
      </c>
      <c r="AA36" s="196">
        <v>0</v>
      </c>
      <c r="AB36" s="196">
        <v>0</v>
      </c>
      <c r="AC36" s="196">
        <v>0</v>
      </c>
      <c r="AD36" s="196">
        <v>0</v>
      </c>
      <c r="AE36" s="196">
        <v>0</v>
      </c>
      <c r="AF36" s="196">
        <v>0</v>
      </c>
      <c r="AG36" s="196">
        <v>0</v>
      </c>
      <c r="AH36" s="210">
        <v>0</v>
      </c>
      <c r="AI36" s="196">
        <v>0</v>
      </c>
      <c r="AJ36" s="196">
        <v>0</v>
      </c>
      <c r="AK36" s="194">
        <v>0</v>
      </c>
      <c r="AL36" s="196">
        <v>0</v>
      </c>
      <c r="AM36" s="196">
        <v>0</v>
      </c>
      <c r="AN36" s="196">
        <v>0</v>
      </c>
      <c r="AO36" s="194">
        <v>0</v>
      </c>
      <c r="AP36" s="24">
        <v>0</v>
      </c>
      <c r="AQ36" s="195">
        <v>1</v>
      </c>
      <c r="AR36" s="195">
        <v>1</v>
      </c>
      <c r="AS36" s="195">
        <v>1</v>
      </c>
      <c r="AT36" s="195">
        <v>1</v>
      </c>
      <c r="AU36" s="195">
        <v>1</v>
      </c>
      <c r="AV36" s="24">
        <v>0</v>
      </c>
      <c r="AW36" s="24">
        <v>0</v>
      </c>
      <c r="AX36" s="195">
        <v>1</v>
      </c>
      <c r="AY36" s="24">
        <v>0</v>
      </c>
      <c r="AZ36" s="24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4">
        <v>0</v>
      </c>
      <c r="BG36" s="24">
        <v>0</v>
      </c>
      <c r="BH36" s="192">
        <v>0</v>
      </c>
      <c r="BI36" s="194">
        <v>0</v>
      </c>
      <c r="BJ36" s="192">
        <v>0</v>
      </c>
      <c r="BK36" s="194">
        <v>0</v>
      </c>
      <c r="BL36" s="196">
        <v>0</v>
      </c>
      <c r="BM36" s="196">
        <v>0</v>
      </c>
      <c r="BN36" s="196">
        <v>0</v>
      </c>
      <c r="BO36" s="196">
        <v>0</v>
      </c>
      <c r="BP36" s="196">
        <v>0</v>
      </c>
      <c r="BQ36" s="201">
        <v>0</v>
      </c>
      <c r="BR36" s="196">
        <v>0</v>
      </c>
      <c r="BS36" s="196">
        <v>0</v>
      </c>
      <c r="BT36" s="194">
        <v>0</v>
      </c>
      <c r="BU36" s="194">
        <v>0</v>
      </c>
      <c r="BV36" s="194">
        <v>0</v>
      </c>
      <c r="BW36" s="194">
        <v>0</v>
      </c>
      <c r="BX36" s="194">
        <v>0</v>
      </c>
      <c r="BY36" s="24">
        <v>0</v>
      </c>
      <c r="BZ36" s="24">
        <v>0</v>
      </c>
      <c r="CA36" s="24">
        <v>0</v>
      </c>
      <c r="CB36" s="24">
        <v>0</v>
      </c>
      <c r="CC36" s="192">
        <v>0</v>
      </c>
      <c r="CD36" s="192">
        <v>0</v>
      </c>
      <c r="CE36" s="192">
        <v>0</v>
      </c>
      <c r="CF36" s="194">
        <v>0</v>
      </c>
      <c r="CG36" s="194">
        <v>0</v>
      </c>
      <c r="CH36" s="194">
        <v>0</v>
      </c>
      <c r="CI36" s="194">
        <v>0</v>
      </c>
      <c r="CJ36" s="194">
        <v>0</v>
      </c>
      <c r="CK36" s="194">
        <v>0</v>
      </c>
      <c r="CL36" s="194">
        <v>0</v>
      </c>
      <c r="CM36" s="194">
        <v>0</v>
      </c>
      <c r="CN36" s="194">
        <v>0</v>
      </c>
      <c r="CO36" s="194">
        <v>0</v>
      </c>
      <c r="CQ36" s="133">
        <f t="shared" si="0"/>
        <v>6</v>
      </c>
    </row>
    <row r="37" spans="1:95" ht="14.25" thickBot="1" x14ac:dyDescent="0.3">
      <c r="B37" s="13">
        <v>2041</v>
      </c>
      <c r="C37" s="194">
        <v>0</v>
      </c>
      <c r="D37" s="194">
        <v>0</v>
      </c>
      <c r="E37" s="194">
        <v>0</v>
      </c>
      <c r="F37" s="196">
        <v>0</v>
      </c>
      <c r="G37" s="196">
        <v>0</v>
      </c>
      <c r="H37" s="194">
        <v>0</v>
      </c>
      <c r="I37" s="194">
        <v>0</v>
      </c>
      <c r="J37" s="194">
        <v>0</v>
      </c>
      <c r="K37" s="196">
        <v>0</v>
      </c>
      <c r="L37" s="196">
        <v>0</v>
      </c>
      <c r="M37" s="196">
        <v>0</v>
      </c>
      <c r="N37" s="196">
        <v>0</v>
      </c>
      <c r="O37" s="196">
        <v>0</v>
      </c>
      <c r="P37" s="194">
        <v>0</v>
      </c>
      <c r="Q37" s="196">
        <v>0</v>
      </c>
      <c r="R37" s="196">
        <v>0</v>
      </c>
      <c r="S37" s="196">
        <v>0</v>
      </c>
      <c r="T37" s="196">
        <v>0</v>
      </c>
      <c r="U37" s="196">
        <v>0</v>
      </c>
      <c r="V37" s="196">
        <v>0</v>
      </c>
      <c r="W37" s="210">
        <v>0</v>
      </c>
      <c r="X37" s="196">
        <v>0</v>
      </c>
      <c r="Y37" s="196">
        <v>0</v>
      </c>
      <c r="Z37" s="196">
        <v>0</v>
      </c>
      <c r="AA37" s="196">
        <v>0</v>
      </c>
      <c r="AB37" s="196">
        <v>0</v>
      </c>
      <c r="AC37" s="196">
        <v>0</v>
      </c>
      <c r="AD37" s="196">
        <v>0</v>
      </c>
      <c r="AE37" s="196">
        <v>0</v>
      </c>
      <c r="AF37" s="210">
        <v>0</v>
      </c>
      <c r="AG37" s="210">
        <v>0</v>
      </c>
      <c r="AH37" s="196">
        <v>0</v>
      </c>
      <c r="AI37" s="196">
        <v>0</v>
      </c>
      <c r="AJ37" s="196">
        <v>0</v>
      </c>
      <c r="AK37" s="196">
        <v>0</v>
      </c>
      <c r="AL37" s="196">
        <v>0</v>
      </c>
      <c r="AM37" s="196">
        <v>0</v>
      </c>
      <c r="AN37" s="194">
        <v>0</v>
      </c>
      <c r="AO37" s="24">
        <v>0</v>
      </c>
      <c r="AP37" s="195">
        <v>1</v>
      </c>
      <c r="AQ37" s="195">
        <v>1</v>
      </c>
      <c r="AR37" s="195">
        <v>1</v>
      </c>
      <c r="AS37" s="195">
        <v>1</v>
      </c>
      <c r="AT37" s="24">
        <v>0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  <c r="BA37" s="24">
        <v>0</v>
      </c>
      <c r="BB37" s="24">
        <v>0</v>
      </c>
      <c r="BC37" s="24">
        <v>0</v>
      </c>
      <c r="BD37" s="24">
        <v>0</v>
      </c>
      <c r="BE37" s="24">
        <v>0</v>
      </c>
      <c r="BF37" s="24">
        <v>0</v>
      </c>
      <c r="BG37" s="192">
        <v>0</v>
      </c>
      <c r="BH37" s="194">
        <v>0</v>
      </c>
      <c r="BI37" s="194">
        <v>0</v>
      </c>
      <c r="BJ37" s="194">
        <v>0</v>
      </c>
      <c r="BK37" s="196">
        <v>0</v>
      </c>
      <c r="BL37" s="196">
        <v>0</v>
      </c>
      <c r="BM37" s="196">
        <v>0</v>
      </c>
      <c r="BN37" s="196">
        <v>0</v>
      </c>
      <c r="BO37" s="196">
        <v>0</v>
      </c>
      <c r="BP37" s="201">
        <v>0</v>
      </c>
      <c r="BQ37" s="196">
        <v>0</v>
      </c>
      <c r="BR37" s="194">
        <v>0</v>
      </c>
      <c r="BS37" s="194">
        <v>0</v>
      </c>
      <c r="BT37" s="194">
        <v>0</v>
      </c>
      <c r="BU37" s="194">
        <v>0</v>
      </c>
      <c r="BV37" s="194">
        <v>0</v>
      </c>
      <c r="BW37" s="194">
        <v>0</v>
      </c>
      <c r="BX37" s="24">
        <v>0</v>
      </c>
      <c r="BY37" s="24">
        <v>0</v>
      </c>
      <c r="BZ37" s="24">
        <v>0</v>
      </c>
      <c r="CA37" s="24">
        <v>0</v>
      </c>
      <c r="CB37" s="24">
        <v>0</v>
      </c>
      <c r="CC37" s="192">
        <v>0</v>
      </c>
      <c r="CD37" s="194">
        <v>0</v>
      </c>
      <c r="CE37" s="196">
        <v>0</v>
      </c>
      <c r="CF37" s="194">
        <v>0</v>
      </c>
      <c r="CG37" s="194">
        <v>0</v>
      </c>
      <c r="CH37" s="194">
        <v>0</v>
      </c>
      <c r="CI37" s="194">
        <v>0</v>
      </c>
      <c r="CJ37" s="194">
        <v>0</v>
      </c>
      <c r="CK37" s="194">
        <v>0</v>
      </c>
      <c r="CL37" s="194">
        <v>0</v>
      </c>
      <c r="CM37" s="194">
        <v>0</v>
      </c>
      <c r="CN37" s="194">
        <v>0</v>
      </c>
      <c r="CO37" s="194">
        <v>0</v>
      </c>
      <c r="CQ37" s="133">
        <f t="shared" si="0"/>
        <v>4</v>
      </c>
    </row>
    <row r="38" spans="1:95" ht="14.25" thickBot="1" x14ac:dyDescent="0.3">
      <c r="B38" s="13">
        <v>2042</v>
      </c>
      <c r="C38" s="194">
        <v>0</v>
      </c>
      <c r="D38" s="194">
        <v>0</v>
      </c>
      <c r="E38" s="194">
        <v>0</v>
      </c>
      <c r="F38" s="196">
        <v>0</v>
      </c>
      <c r="G38" s="194">
        <v>0</v>
      </c>
      <c r="H38" s="194">
        <v>0</v>
      </c>
      <c r="I38" s="194">
        <v>0</v>
      </c>
      <c r="J38" s="196">
        <v>0</v>
      </c>
      <c r="K38" s="196">
        <v>0</v>
      </c>
      <c r="L38" s="196">
        <v>0</v>
      </c>
      <c r="M38" s="196">
        <v>0</v>
      </c>
      <c r="N38" s="196">
        <v>0</v>
      </c>
      <c r="O38" s="196">
        <v>0</v>
      </c>
      <c r="P38" s="196">
        <v>0</v>
      </c>
      <c r="Q38" s="196">
        <v>0</v>
      </c>
      <c r="R38" s="196">
        <v>0</v>
      </c>
      <c r="S38" s="196">
        <v>0</v>
      </c>
      <c r="T38" s="196">
        <v>0</v>
      </c>
      <c r="U38" s="196">
        <v>0</v>
      </c>
      <c r="V38" s="196">
        <v>0</v>
      </c>
      <c r="W38" s="196">
        <v>0</v>
      </c>
      <c r="X38" s="196">
        <v>0</v>
      </c>
      <c r="Y38" s="196">
        <v>0</v>
      </c>
      <c r="Z38" s="196">
        <v>0</v>
      </c>
      <c r="AA38" s="196">
        <v>0</v>
      </c>
      <c r="AB38" s="196">
        <v>0</v>
      </c>
      <c r="AC38" s="196">
        <v>0</v>
      </c>
      <c r="AD38" s="196">
        <v>0</v>
      </c>
      <c r="AE38" s="210">
        <v>0</v>
      </c>
      <c r="AF38" s="210">
        <v>0</v>
      </c>
      <c r="AG38" s="196">
        <v>0</v>
      </c>
      <c r="AH38" s="196">
        <v>0</v>
      </c>
      <c r="AI38" s="196">
        <v>0</v>
      </c>
      <c r="AJ38" s="196">
        <v>0</v>
      </c>
      <c r="AK38" s="196">
        <v>0</v>
      </c>
      <c r="AL38" s="194">
        <v>0</v>
      </c>
      <c r="AM38" s="194">
        <v>0</v>
      </c>
      <c r="AN38" s="24">
        <v>0</v>
      </c>
      <c r="AO38" s="195">
        <v>1</v>
      </c>
      <c r="AP38" s="195">
        <v>1</v>
      </c>
      <c r="AQ38" s="195">
        <v>1</v>
      </c>
      <c r="AR38" s="195">
        <v>1</v>
      </c>
      <c r="AS38" s="195">
        <v>1</v>
      </c>
      <c r="AT38" s="24">
        <v>0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24">
        <v>0</v>
      </c>
      <c r="BA38" s="24">
        <v>0</v>
      </c>
      <c r="BB38" s="24">
        <v>0</v>
      </c>
      <c r="BC38" s="24">
        <v>0</v>
      </c>
      <c r="BD38" s="24">
        <v>0</v>
      </c>
      <c r="BE38" s="192">
        <v>0</v>
      </c>
      <c r="BF38" s="192">
        <v>0</v>
      </c>
      <c r="BG38" s="194">
        <v>0</v>
      </c>
      <c r="BH38" s="194">
        <v>0</v>
      </c>
      <c r="BI38" s="194">
        <v>0</v>
      </c>
      <c r="BJ38" s="196">
        <v>0</v>
      </c>
      <c r="BK38" s="196">
        <v>0</v>
      </c>
      <c r="BL38" s="196">
        <v>0</v>
      </c>
      <c r="BM38" s="196">
        <v>0</v>
      </c>
      <c r="BN38" s="196">
        <v>0</v>
      </c>
      <c r="BO38" s="201">
        <v>0</v>
      </c>
      <c r="BP38" s="196">
        <v>0</v>
      </c>
      <c r="BQ38" s="194">
        <v>0</v>
      </c>
      <c r="BR38" s="194">
        <v>0</v>
      </c>
      <c r="BS38" s="194">
        <v>0</v>
      </c>
      <c r="BT38" s="194">
        <v>0</v>
      </c>
      <c r="BU38" s="194">
        <v>0</v>
      </c>
      <c r="BV38" s="194">
        <v>0</v>
      </c>
      <c r="BW38" s="24">
        <v>0</v>
      </c>
      <c r="BX38" s="24">
        <v>0</v>
      </c>
      <c r="BY38" s="24">
        <v>0</v>
      </c>
      <c r="BZ38" s="24">
        <v>0</v>
      </c>
      <c r="CA38" s="24">
        <v>0</v>
      </c>
      <c r="CB38" s="192">
        <v>0</v>
      </c>
      <c r="CC38" s="194">
        <v>0</v>
      </c>
      <c r="CD38" s="196">
        <v>0</v>
      </c>
      <c r="CE38" s="196">
        <v>0</v>
      </c>
      <c r="CF38" s="194">
        <v>0</v>
      </c>
      <c r="CG38" s="194">
        <v>0</v>
      </c>
      <c r="CH38" s="194">
        <v>0</v>
      </c>
      <c r="CI38" s="194">
        <v>0</v>
      </c>
      <c r="CJ38" s="194">
        <v>0</v>
      </c>
      <c r="CK38" s="194">
        <v>0</v>
      </c>
      <c r="CL38" s="194">
        <v>0</v>
      </c>
      <c r="CM38" s="194">
        <v>0</v>
      </c>
      <c r="CN38" s="194">
        <v>0</v>
      </c>
      <c r="CO38" s="194">
        <v>0</v>
      </c>
      <c r="CQ38" s="133">
        <f t="shared" si="0"/>
        <v>5</v>
      </c>
    </row>
    <row r="39" spans="1:95" ht="14.25" thickBot="1" x14ac:dyDescent="0.3">
      <c r="B39" s="13">
        <v>2043</v>
      </c>
      <c r="C39" s="194">
        <v>0</v>
      </c>
      <c r="D39" s="194">
        <v>0</v>
      </c>
      <c r="E39" s="196">
        <v>0</v>
      </c>
      <c r="F39" s="194">
        <v>0</v>
      </c>
      <c r="G39" s="194">
        <v>0</v>
      </c>
      <c r="H39" s="194">
        <v>0</v>
      </c>
      <c r="I39" s="196">
        <v>0</v>
      </c>
      <c r="J39" s="196">
        <v>0</v>
      </c>
      <c r="K39" s="196">
        <v>0</v>
      </c>
      <c r="L39" s="196">
        <v>0</v>
      </c>
      <c r="M39" s="196">
        <v>0</v>
      </c>
      <c r="N39" s="196">
        <v>0</v>
      </c>
      <c r="O39" s="196">
        <v>0</v>
      </c>
      <c r="P39" s="196">
        <v>0</v>
      </c>
      <c r="Q39" s="196">
        <v>0</v>
      </c>
      <c r="R39" s="196">
        <v>0</v>
      </c>
      <c r="S39" s="196">
        <v>0</v>
      </c>
      <c r="T39" s="196">
        <v>0</v>
      </c>
      <c r="U39" s="210">
        <v>0</v>
      </c>
      <c r="V39" s="196">
        <v>0</v>
      </c>
      <c r="W39" s="196">
        <v>0</v>
      </c>
      <c r="X39" s="196">
        <v>0</v>
      </c>
      <c r="Y39" s="196">
        <v>0</v>
      </c>
      <c r="Z39" s="196">
        <v>0</v>
      </c>
      <c r="AA39" s="196">
        <v>0</v>
      </c>
      <c r="AB39" s="196">
        <v>0</v>
      </c>
      <c r="AC39" s="196">
        <v>0</v>
      </c>
      <c r="AD39" s="210">
        <v>0</v>
      </c>
      <c r="AE39" s="210">
        <v>0</v>
      </c>
      <c r="AF39" s="196">
        <v>0</v>
      </c>
      <c r="AG39" s="196">
        <v>0</v>
      </c>
      <c r="AH39" s="196">
        <v>0</v>
      </c>
      <c r="AI39" s="196">
        <v>0</v>
      </c>
      <c r="AJ39" s="196">
        <v>0</v>
      </c>
      <c r="AK39" s="194">
        <v>0</v>
      </c>
      <c r="AL39" s="194">
        <v>0</v>
      </c>
      <c r="AM39" s="24">
        <v>0</v>
      </c>
      <c r="AN39" s="195">
        <v>1</v>
      </c>
      <c r="AO39" s="195">
        <v>1</v>
      </c>
      <c r="AP39" s="195">
        <v>1</v>
      </c>
      <c r="AQ39" s="195">
        <v>1</v>
      </c>
      <c r="AR39" s="195">
        <v>1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192">
        <v>0</v>
      </c>
      <c r="BD39" s="192">
        <v>0</v>
      </c>
      <c r="BE39" s="192">
        <v>0</v>
      </c>
      <c r="BF39" s="194">
        <v>0</v>
      </c>
      <c r="BG39" s="194">
        <v>0</v>
      </c>
      <c r="BH39" s="194">
        <v>0</v>
      </c>
      <c r="BI39" s="196">
        <v>0</v>
      </c>
      <c r="BJ39" s="196">
        <v>0</v>
      </c>
      <c r="BK39" s="196">
        <v>0</v>
      </c>
      <c r="BL39" s="196">
        <v>0</v>
      </c>
      <c r="BM39" s="196">
        <v>0</v>
      </c>
      <c r="BN39" s="201">
        <v>0</v>
      </c>
      <c r="BO39" s="194">
        <v>0</v>
      </c>
      <c r="BP39" s="194">
        <v>0</v>
      </c>
      <c r="BQ39" s="194">
        <v>0</v>
      </c>
      <c r="BR39" s="194">
        <v>0</v>
      </c>
      <c r="BS39" s="194">
        <v>0</v>
      </c>
      <c r="BT39" s="194">
        <v>0</v>
      </c>
      <c r="BU39" s="194">
        <v>0</v>
      </c>
      <c r="BV39" s="24">
        <v>0</v>
      </c>
      <c r="BW39" s="24">
        <v>0</v>
      </c>
      <c r="BX39" s="24">
        <v>0</v>
      </c>
      <c r="BY39" s="24">
        <v>0</v>
      </c>
      <c r="BZ39" s="24">
        <v>0</v>
      </c>
      <c r="CA39" s="192">
        <v>0</v>
      </c>
      <c r="CB39" s="194">
        <v>0</v>
      </c>
      <c r="CC39" s="196">
        <v>0</v>
      </c>
      <c r="CD39" s="196">
        <v>0</v>
      </c>
      <c r="CE39" s="196">
        <v>0</v>
      </c>
      <c r="CF39" s="194">
        <v>0</v>
      </c>
      <c r="CG39" s="194">
        <v>0</v>
      </c>
      <c r="CH39" s="194">
        <v>0</v>
      </c>
      <c r="CI39" s="194">
        <v>0</v>
      </c>
      <c r="CJ39" s="194">
        <v>0</v>
      </c>
      <c r="CK39" s="194">
        <v>0</v>
      </c>
      <c r="CL39" s="194">
        <v>0</v>
      </c>
      <c r="CM39" s="194">
        <v>0</v>
      </c>
      <c r="CN39" s="194">
        <v>0</v>
      </c>
      <c r="CO39" s="194">
        <v>0</v>
      </c>
      <c r="CQ39" s="133">
        <f t="shared" si="0"/>
        <v>5</v>
      </c>
    </row>
    <row r="40" spans="1:95" ht="14.25" thickBot="1" x14ac:dyDescent="0.3">
      <c r="B40" s="13">
        <v>2044</v>
      </c>
      <c r="C40" s="194">
        <v>0</v>
      </c>
      <c r="D40" s="194">
        <v>0</v>
      </c>
      <c r="E40" s="196">
        <v>0</v>
      </c>
      <c r="F40" s="194">
        <v>0</v>
      </c>
      <c r="G40" s="194">
        <v>0</v>
      </c>
      <c r="H40" s="196">
        <v>0</v>
      </c>
      <c r="I40" s="196">
        <v>0</v>
      </c>
      <c r="J40" s="196">
        <v>0</v>
      </c>
      <c r="K40" s="196">
        <v>0</v>
      </c>
      <c r="L40" s="196">
        <v>0</v>
      </c>
      <c r="M40" s="196">
        <v>0</v>
      </c>
      <c r="N40" s="196">
        <v>0</v>
      </c>
      <c r="O40" s="196">
        <v>0</v>
      </c>
      <c r="P40" s="196">
        <v>0</v>
      </c>
      <c r="Q40" s="210">
        <v>0</v>
      </c>
      <c r="R40" s="196">
        <v>0</v>
      </c>
      <c r="S40" s="196">
        <v>0</v>
      </c>
      <c r="T40" s="210">
        <v>0</v>
      </c>
      <c r="U40" s="196">
        <v>0</v>
      </c>
      <c r="V40" s="196">
        <v>0</v>
      </c>
      <c r="W40" s="196">
        <v>0</v>
      </c>
      <c r="X40" s="196">
        <v>0</v>
      </c>
      <c r="Y40" s="196">
        <v>0</v>
      </c>
      <c r="Z40" s="196">
        <v>0</v>
      </c>
      <c r="AA40" s="196">
        <v>0</v>
      </c>
      <c r="AB40" s="196">
        <v>0</v>
      </c>
      <c r="AC40" s="210">
        <v>0</v>
      </c>
      <c r="AD40" s="210">
        <v>0</v>
      </c>
      <c r="AE40" s="196">
        <v>0</v>
      </c>
      <c r="AF40" s="196">
        <v>0</v>
      </c>
      <c r="AG40" s="196">
        <v>0</v>
      </c>
      <c r="AH40" s="196">
        <v>0</v>
      </c>
      <c r="AI40" s="196">
        <v>0</v>
      </c>
      <c r="AJ40" s="196">
        <v>0</v>
      </c>
      <c r="AK40" s="194">
        <v>0</v>
      </c>
      <c r="AL40" s="24">
        <v>0</v>
      </c>
      <c r="AM40" s="195">
        <v>1</v>
      </c>
      <c r="AN40" s="195">
        <v>1</v>
      </c>
      <c r="AO40" s="195">
        <v>1</v>
      </c>
      <c r="AP40" s="195">
        <v>1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192">
        <v>0</v>
      </c>
      <c r="BD40" s="192">
        <v>0</v>
      </c>
      <c r="BE40" s="194">
        <v>0</v>
      </c>
      <c r="BF40" s="194">
        <v>0</v>
      </c>
      <c r="BG40" s="194">
        <v>0</v>
      </c>
      <c r="BH40" s="196">
        <v>0</v>
      </c>
      <c r="BI40" s="196">
        <v>0</v>
      </c>
      <c r="BJ40" s="196">
        <v>0</v>
      </c>
      <c r="BK40" s="196">
        <v>0</v>
      </c>
      <c r="BL40" s="196">
        <v>0</v>
      </c>
      <c r="BM40" s="201">
        <v>0</v>
      </c>
      <c r="BN40" s="194">
        <v>0</v>
      </c>
      <c r="BO40" s="196">
        <v>0</v>
      </c>
      <c r="BP40" s="194">
        <v>0</v>
      </c>
      <c r="BQ40" s="194">
        <v>0</v>
      </c>
      <c r="BR40" s="194">
        <v>0</v>
      </c>
      <c r="BS40" s="192">
        <v>0</v>
      </c>
      <c r="BT40" s="194">
        <v>0</v>
      </c>
      <c r="BU40" s="192">
        <v>0</v>
      </c>
      <c r="BV40" s="24">
        <v>0</v>
      </c>
      <c r="BW40" s="192">
        <v>0</v>
      </c>
      <c r="BX40" s="24">
        <v>0</v>
      </c>
      <c r="BY40" s="192">
        <v>0</v>
      </c>
      <c r="BZ40" s="192">
        <v>0</v>
      </c>
      <c r="CA40" s="194">
        <v>0</v>
      </c>
      <c r="CB40" s="196">
        <v>0</v>
      </c>
      <c r="CC40" s="196">
        <v>0</v>
      </c>
      <c r="CD40" s="196">
        <v>0</v>
      </c>
      <c r="CE40" s="196">
        <v>0</v>
      </c>
      <c r="CF40" s="194">
        <v>0</v>
      </c>
      <c r="CG40" s="194">
        <v>0</v>
      </c>
      <c r="CH40" s="194">
        <v>0</v>
      </c>
      <c r="CI40" s="194">
        <v>0</v>
      </c>
      <c r="CJ40" s="194">
        <v>0</v>
      </c>
      <c r="CK40" s="194">
        <v>0</v>
      </c>
      <c r="CL40" s="194">
        <v>0</v>
      </c>
      <c r="CM40" s="194">
        <v>0</v>
      </c>
      <c r="CN40" s="194">
        <v>0</v>
      </c>
      <c r="CO40" s="194">
        <v>0</v>
      </c>
      <c r="CQ40" s="133">
        <f t="shared" si="0"/>
        <v>4</v>
      </c>
    </row>
    <row r="41" spans="1:95" ht="14.25" thickBot="1" x14ac:dyDescent="0.3">
      <c r="B41" s="13">
        <v>2045</v>
      </c>
      <c r="C41" s="194">
        <v>0</v>
      </c>
      <c r="D41" s="194">
        <v>0</v>
      </c>
      <c r="E41" s="194">
        <v>0</v>
      </c>
      <c r="F41" s="194">
        <v>0</v>
      </c>
      <c r="G41" s="196">
        <v>0</v>
      </c>
      <c r="H41" s="196">
        <v>0</v>
      </c>
      <c r="I41" s="196">
        <v>0</v>
      </c>
      <c r="J41" s="196">
        <v>0</v>
      </c>
      <c r="K41" s="196">
        <v>0</v>
      </c>
      <c r="L41" s="196">
        <v>0</v>
      </c>
      <c r="M41" s="196">
        <v>0</v>
      </c>
      <c r="N41" s="196">
        <v>0</v>
      </c>
      <c r="O41" s="210">
        <v>0</v>
      </c>
      <c r="P41" s="210">
        <v>0</v>
      </c>
      <c r="Q41" s="196">
        <v>0</v>
      </c>
      <c r="R41" s="196">
        <v>0</v>
      </c>
      <c r="S41" s="210">
        <v>0</v>
      </c>
      <c r="T41" s="196">
        <v>0</v>
      </c>
      <c r="U41" s="196">
        <v>0</v>
      </c>
      <c r="V41" s="196">
        <v>0</v>
      </c>
      <c r="W41" s="196">
        <v>0</v>
      </c>
      <c r="X41" s="196">
        <v>0</v>
      </c>
      <c r="Y41" s="196">
        <v>0</v>
      </c>
      <c r="Z41" s="196">
        <v>0</v>
      </c>
      <c r="AA41" s="196">
        <v>0</v>
      </c>
      <c r="AB41" s="210">
        <v>0</v>
      </c>
      <c r="AC41" s="210">
        <v>0</v>
      </c>
      <c r="AD41" s="196">
        <v>0</v>
      </c>
      <c r="AE41" s="196">
        <v>0</v>
      </c>
      <c r="AF41" s="196">
        <v>0</v>
      </c>
      <c r="AG41" s="196">
        <v>0</v>
      </c>
      <c r="AH41" s="196">
        <v>0</v>
      </c>
      <c r="AI41" s="196">
        <v>0</v>
      </c>
      <c r="AJ41" s="194">
        <v>0</v>
      </c>
      <c r="AK41" s="24">
        <v>0</v>
      </c>
      <c r="AL41" s="195">
        <v>1</v>
      </c>
      <c r="AM41" s="195">
        <v>1</v>
      </c>
      <c r="AN41" s="24">
        <v>0</v>
      </c>
      <c r="AO41" s="24">
        <v>0</v>
      </c>
      <c r="AP41" s="24">
        <v>0</v>
      </c>
      <c r="AQ41" s="24">
        <v>0</v>
      </c>
      <c r="AR41" s="24">
        <v>0</v>
      </c>
      <c r="AS41" s="24">
        <v>0</v>
      </c>
      <c r="AT41" s="24">
        <v>0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24">
        <v>0</v>
      </c>
      <c r="BA41" s="24">
        <v>0</v>
      </c>
      <c r="BB41" s="192">
        <v>0</v>
      </c>
      <c r="BC41" s="192">
        <v>0</v>
      </c>
      <c r="BD41" s="194">
        <v>0</v>
      </c>
      <c r="BE41" s="194">
        <v>0</v>
      </c>
      <c r="BF41" s="194">
        <v>0</v>
      </c>
      <c r="BG41" s="196">
        <v>0</v>
      </c>
      <c r="BH41" s="196">
        <v>0</v>
      </c>
      <c r="BI41" s="196">
        <v>0</v>
      </c>
      <c r="BJ41" s="196">
        <v>0</v>
      </c>
      <c r="BK41" s="196">
        <v>0</v>
      </c>
      <c r="BL41" s="201">
        <v>0</v>
      </c>
      <c r="BM41" s="196">
        <v>0</v>
      </c>
      <c r="BN41" s="194">
        <v>0</v>
      </c>
      <c r="BO41" s="194">
        <v>0</v>
      </c>
      <c r="BP41" s="194">
        <v>0</v>
      </c>
      <c r="BQ41" s="194">
        <v>0</v>
      </c>
      <c r="BR41" s="192">
        <v>0</v>
      </c>
      <c r="BS41" s="194">
        <v>0</v>
      </c>
      <c r="BT41" s="24">
        <v>0</v>
      </c>
      <c r="BU41" s="24">
        <v>0</v>
      </c>
      <c r="BV41" s="24">
        <v>0</v>
      </c>
      <c r="BW41" s="24">
        <v>0</v>
      </c>
      <c r="BX41" s="24">
        <v>0</v>
      </c>
      <c r="BY41" s="192">
        <v>0</v>
      </c>
      <c r="BZ41" s="192">
        <v>0</v>
      </c>
      <c r="CA41" s="196">
        <v>0</v>
      </c>
      <c r="CB41" s="196">
        <v>0</v>
      </c>
      <c r="CC41" s="196">
        <v>0</v>
      </c>
      <c r="CD41" s="196">
        <v>0</v>
      </c>
      <c r="CE41" s="196">
        <v>0</v>
      </c>
      <c r="CF41" s="194">
        <v>0</v>
      </c>
      <c r="CG41" s="194">
        <v>0</v>
      </c>
      <c r="CH41" s="194">
        <v>0</v>
      </c>
      <c r="CI41" s="194">
        <v>0</v>
      </c>
      <c r="CJ41" s="194">
        <v>0</v>
      </c>
      <c r="CK41" s="194">
        <v>0</v>
      </c>
      <c r="CL41" s="194">
        <v>0</v>
      </c>
      <c r="CM41" s="194">
        <v>0</v>
      </c>
      <c r="CN41" s="194">
        <v>0</v>
      </c>
      <c r="CO41" s="194">
        <v>0</v>
      </c>
      <c r="CQ41" s="133">
        <f t="shared" si="0"/>
        <v>2</v>
      </c>
    </row>
    <row r="42" spans="1:95" ht="14.25" thickBot="1" x14ac:dyDescent="0.3">
      <c r="B42" s="13">
        <v>2046</v>
      </c>
      <c r="C42" s="194">
        <v>0</v>
      </c>
      <c r="D42" s="194">
        <v>0</v>
      </c>
      <c r="E42" s="194">
        <v>0</v>
      </c>
      <c r="F42" s="196">
        <v>0</v>
      </c>
      <c r="G42" s="196">
        <v>0</v>
      </c>
      <c r="H42" s="196">
        <v>0</v>
      </c>
      <c r="I42" s="196">
        <v>0</v>
      </c>
      <c r="J42" s="196">
        <v>0</v>
      </c>
      <c r="K42" s="196">
        <v>0</v>
      </c>
      <c r="L42" s="196">
        <v>0</v>
      </c>
      <c r="M42" s="196">
        <v>0</v>
      </c>
      <c r="N42" s="210">
        <v>0</v>
      </c>
      <c r="O42" s="210">
        <v>0</v>
      </c>
      <c r="P42" s="196">
        <v>0</v>
      </c>
      <c r="Q42" s="196">
        <v>0</v>
      </c>
      <c r="R42" s="196">
        <v>0</v>
      </c>
      <c r="S42" s="196">
        <v>0</v>
      </c>
      <c r="T42" s="196">
        <v>0</v>
      </c>
      <c r="U42" s="196">
        <v>0</v>
      </c>
      <c r="V42" s="196">
        <v>0</v>
      </c>
      <c r="W42" s="196">
        <v>0</v>
      </c>
      <c r="X42" s="196">
        <v>0</v>
      </c>
      <c r="Y42" s="196">
        <v>0</v>
      </c>
      <c r="Z42" s="196">
        <v>0</v>
      </c>
      <c r="AA42" s="210">
        <v>0</v>
      </c>
      <c r="AB42" s="210">
        <v>0</v>
      </c>
      <c r="AC42" s="196">
        <v>0</v>
      </c>
      <c r="AD42" s="196">
        <v>0</v>
      </c>
      <c r="AE42" s="196">
        <v>0</v>
      </c>
      <c r="AF42" s="196">
        <v>0</v>
      </c>
      <c r="AG42" s="196">
        <v>0</v>
      </c>
      <c r="AH42" s="196">
        <v>0</v>
      </c>
      <c r="AI42" s="196">
        <v>0</v>
      </c>
      <c r="AJ42" s="24">
        <v>0</v>
      </c>
      <c r="AK42" s="195">
        <v>1</v>
      </c>
      <c r="AL42" s="195">
        <v>1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192">
        <v>0</v>
      </c>
      <c r="BA42" s="192">
        <v>0</v>
      </c>
      <c r="BB42" s="192">
        <v>0</v>
      </c>
      <c r="BC42" s="194">
        <v>0</v>
      </c>
      <c r="BD42" s="194">
        <v>0</v>
      </c>
      <c r="BE42" s="196">
        <v>0</v>
      </c>
      <c r="BF42" s="196">
        <v>0</v>
      </c>
      <c r="BG42" s="196">
        <v>0</v>
      </c>
      <c r="BH42" s="196">
        <v>0</v>
      </c>
      <c r="BI42" s="196">
        <v>0</v>
      </c>
      <c r="BJ42" s="196">
        <v>0</v>
      </c>
      <c r="BK42" s="201">
        <v>0</v>
      </c>
      <c r="BL42" s="196">
        <v>0</v>
      </c>
      <c r="BM42" s="196">
        <v>0</v>
      </c>
      <c r="BN42" s="194">
        <v>0</v>
      </c>
      <c r="BO42" s="194">
        <v>0</v>
      </c>
      <c r="BP42" s="194">
        <v>0</v>
      </c>
      <c r="BQ42" s="194">
        <v>0</v>
      </c>
      <c r="BR42" s="194">
        <v>0</v>
      </c>
      <c r="BS42" s="192">
        <v>0</v>
      </c>
      <c r="BT42" s="24">
        <v>0</v>
      </c>
      <c r="BU42" s="24">
        <v>0</v>
      </c>
      <c r="BV42" s="24">
        <v>0</v>
      </c>
      <c r="BW42" s="24">
        <v>0</v>
      </c>
      <c r="BX42" s="192">
        <v>0</v>
      </c>
      <c r="BY42" s="194">
        <v>0</v>
      </c>
      <c r="BZ42" s="196">
        <v>0</v>
      </c>
      <c r="CA42" s="196">
        <v>0</v>
      </c>
      <c r="CB42" s="196">
        <v>0</v>
      </c>
      <c r="CC42" s="196">
        <v>0</v>
      </c>
      <c r="CD42" s="196">
        <v>0</v>
      </c>
      <c r="CE42" s="196">
        <v>0</v>
      </c>
      <c r="CF42" s="194">
        <v>0</v>
      </c>
      <c r="CG42" s="194">
        <v>0</v>
      </c>
      <c r="CH42" s="194">
        <v>0</v>
      </c>
      <c r="CI42" s="194">
        <v>0</v>
      </c>
      <c r="CJ42" s="194">
        <v>0</v>
      </c>
      <c r="CK42" s="194">
        <v>0</v>
      </c>
      <c r="CL42" s="194">
        <v>0</v>
      </c>
      <c r="CM42" s="194">
        <v>0</v>
      </c>
      <c r="CN42" s="194">
        <v>0</v>
      </c>
      <c r="CO42" s="196">
        <v>0</v>
      </c>
      <c r="CQ42" s="133">
        <f t="shared" si="0"/>
        <v>2</v>
      </c>
    </row>
    <row r="43" spans="1:95" ht="14.25" thickBot="1" x14ac:dyDescent="0.3">
      <c r="B43" s="13">
        <v>2047</v>
      </c>
      <c r="C43" s="194">
        <v>0</v>
      </c>
      <c r="D43" s="194">
        <v>0</v>
      </c>
      <c r="E43" s="196">
        <v>0</v>
      </c>
      <c r="F43" s="196">
        <v>0</v>
      </c>
      <c r="G43" s="196">
        <v>0</v>
      </c>
      <c r="H43" s="196">
        <v>0</v>
      </c>
      <c r="I43" s="196">
        <v>0</v>
      </c>
      <c r="J43" s="196">
        <v>0</v>
      </c>
      <c r="K43" s="196">
        <v>0</v>
      </c>
      <c r="L43" s="196">
        <v>0</v>
      </c>
      <c r="M43" s="210">
        <v>0</v>
      </c>
      <c r="N43" s="210">
        <v>0</v>
      </c>
      <c r="O43" s="196">
        <v>0</v>
      </c>
      <c r="P43" s="196">
        <v>0</v>
      </c>
      <c r="Q43" s="210">
        <v>0</v>
      </c>
      <c r="R43" s="196">
        <v>0</v>
      </c>
      <c r="S43" s="196">
        <v>0</v>
      </c>
      <c r="T43" s="196">
        <v>0</v>
      </c>
      <c r="U43" s="196">
        <v>0</v>
      </c>
      <c r="V43" s="196">
        <v>0</v>
      </c>
      <c r="W43" s="196">
        <v>0</v>
      </c>
      <c r="X43" s="196">
        <v>0</v>
      </c>
      <c r="Y43" s="196">
        <v>0</v>
      </c>
      <c r="Z43" s="210">
        <v>0</v>
      </c>
      <c r="AA43" s="210">
        <v>0</v>
      </c>
      <c r="AB43" s="196">
        <v>0</v>
      </c>
      <c r="AC43" s="196">
        <v>0</v>
      </c>
      <c r="AD43" s="196">
        <v>0</v>
      </c>
      <c r="AE43" s="196">
        <v>0</v>
      </c>
      <c r="AF43" s="196">
        <v>0</v>
      </c>
      <c r="AG43" s="196">
        <v>0</v>
      </c>
      <c r="AH43" s="196">
        <v>0</v>
      </c>
      <c r="AI43" s="24">
        <v>0</v>
      </c>
      <c r="AJ43" s="195">
        <v>1</v>
      </c>
      <c r="AK43" s="195">
        <v>1</v>
      </c>
      <c r="AL43" s="195">
        <v>1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192">
        <v>0</v>
      </c>
      <c r="AZ43" s="192">
        <v>0</v>
      </c>
      <c r="BA43" s="192">
        <v>0</v>
      </c>
      <c r="BB43" s="194">
        <v>0</v>
      </c>
      <c r="BC43" s="194">
        <v>0</v>
      </c>
      <c r="BD43" s="194">
        <v>0</v>
      </c>
      <c r="BE43" s="196">
        <v>0</v>
      </c>
      <c r="BF43" s="196">
        <v>0</v>
      </c>
      <c r="BG43" s="196">
        <v>0</v>
      </c>
      <c r="BH43" s="196">
        <v>0</v>
      </c>
      <c r="BI43" s="196">
        <v>0</v>
      </c>
      <c r="BJ43" s="201">
        <v>0</v>
      </c>
      <c r="BK43" s="196">
        <v>0</v>
      </c>
      <c r="BL43" s="196">
        <v>0</v>
      </c>
      <c r="BM43" s="196">
        <v>0</v>
      </c>
      <c r="BN43" s="194">
        <v>0</v>
      </c>
      <c r="BO43" s="194">
        <v>0</v>
      </c>
      <c r="BP43" s="194">
        <v>0</v>
      </c>
      <c r="BQ43" s="194">
        <v>0</v>
      </c>
      <c r="BR43" s="194">
        <v>0</v>
      </c>
      <c r="BS43" s="24">
        <v>0</v>
      </c>
      <c r="BT43" s="24">
        <v>0</v>
      </c>
      <c r="BU43" s="24">
        <v>0</v>
      </c>
      <c r="BV43" s="24">
        <v>0</v>
      </c>
      <c r="BW43" s="192">
        <v>0</v>
      </c>
      <c r="BX43" s="192">
        <v>0</v>
      </c>
      <c r="BY43" s="196">
        <v>0</v>
      </c>
      <c r="BZ43" s="196">
        <v>0</v>
      </c>
      <c r="CA43" s="196">
        <v>0</v>
      </c>
      <c r="CB43" s="196">
        <v>0</v>
      </c>
      <c r="CC43" s="196">
        <v>0</v>
      </c>
      <c r="CD43" s="196">
        <v>0</v>
      </c>
      <c r="CE43" s="196">
        <v>0</v>
      </c>
      <c r="CF43" s="194">
        <v>0</v>
      </c>
      <c r="CG43" s="194">
        <v>0</v>
      </c>
      <c r="CH43" s="194">
        <v>0</v>
      </c>
      <c r="CI43" s="194">
        <v>0</v>
      </c>
      <c r="CJ43" s="194">
        <v>0</v>
      </c>
      <c r="CK43" s="194">
        <v>0</v>
      </c>
      <c r="CL43" s="194">
        <v>0</v>
      </c>
      <c r="CM43" s="194">
        <v>0</v>
      </c>
      <c r="CN43" s="194">
        <v>0</v>
      </c>
      <c r="CO43" s="194">
        <v>0</v>
      </c>
      <c r="CQ43" s="133">
        <f t="shared" si="0"/>
        <v>3</v>
      </c>
    </row>
    <row r="44" spans="1:95" ht="14.25" thickBot="1" x14ac:dyDescent="0.3">
      <c r="B44" s="13">
        <v>2048</v>
      </c>
      <c r="C44" s="194">
        <v>0</v>
      </c>
      <c r="D44" s="194">
        <v>0</v>
      </c>
      <c r="E44" s="196">
        <v>0</v>
      </c>
      <c r="F44" s="196">
        <v>0</v>
      </c>
      <c r="G44" s="196">
        <v>0</v>
      </c>
      <c r="H44" s="196">
        <v>0</v>
      </c>
      <c r="I44" s="196">
        <v>0</v>
      </c>
      <c r="J44" s="196">
        <v>0</v>
      </c>
      <c r="K44" s="196">
        <v>0</v>
      </c>
      <c r="L44" s="210">
        <v>0</v>
      </c>
      <c r="M44" s="210">
        <v>0</v>
      </c>
      <c r="N44" s="196">
        <v>0</v>
      </c>
      <c r="O44" s="196">
        <v>0</v>
      </c>
      <c r="P44" s="210">
        <v>0</v>
      </c>
      <c r="Q44" s="196">
        <v>0</v>
      </c>
      <c r="R44" s="196">
        <v>0</v>
      </c>
      <c r="S44" s="196">
        <v>0</v>
      </c>
      <c r="T44" s="196">
        <v>0</v>
      </c>
      <c r="U44" s="196">
        <v>0</v>
      </c>
      <c r="V44" s="196">
        <v>0</v>
      </c>
      <c r="W44" s="196">
        <v>0</v>
      </c>
      <c r="X44" s="196">
        <v>0</v>
      </c>
      <c r="Y44" s="210">
        <v>0</v>
      </c>
      <c r="Z44" s="210">
        <v>0</v>
      </c>
      <c r="AA44" s="196">
        <v>0</v>
      </c>
      <c r="AB44" s="196">
        <v>0</v>
      </c>
      <c r="AC44" s="196">
        <v>0</v>
      </c>
      <c r="AD44" s="196">
        <v>0</v>
      </c>
      <c r="AE44" s="196">
        <v>0</v>
      </c>
      <c r="AF44" s="196">
        <v>0</v>
      </c>
      <c r="AG44" s="196">
        <v>0</v>
      </c>
      <c r="AH44" s="24">
        <v>0</v>
      </c>
      <c r="AI44" s="24">
        <v>0</v>
      </c>
      <c r="AJ44" s="195">
        <v>1</v>
      </c>
      <c r="AK44" s="195">
        <v>1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192">
        <v>0</v>
      </c>
      <c r="AY44" s="192">
        <v>0</v>
      </c>
      <c r="AZ44" s="192">
        <v>0</v>
      </c>
      <c r="BA44" s="194">
        <v>0</v>
      </c>
      <c r="BB44" s="194">
        <v>0</v>
      </c>
      <c r="BC44" s="194">
        <v>0</v>
      </c>
      <c r="BD44" s="196">
        <v>0</v>
      </c>
      <c r="BE44" s="196">
        <v>0</v>
      </c>
      <c r="BF44" s="196">
        <v>0</v>
      </c>
      <c r="BG44" s="196">
        <v>0</v>
      </c>
      <c r="BH44" s="196">
        <v>0</v>
      </c>
      <c r="BI44" s="201">
        <v>0</v>
      </c>
      <c r="BJ44" s="196">
        <v>0</v>
      </c>
      <c r="BK44" s="196">
        <v>0</v>
      </c>
      <c r="BL44" s="196">
        <v>0</v>
      </c>
      <c r="BM44" s="196">
        <v>0</v>
      </c>
      <c r="BN44" s="194">
        <v>0</v>
      </c>
      <c r="BO44" s="192">
        <v>0</v>
      </c>
      <c r="BP44" s="194">
        <v>0</v>
      </c>
      <c r="BQ44" s="194">
        <v>0</v>
      </c>
      <c r="BR44" s="194">
        <v>0</v>
      </c>
      <c r="BS44" s="192">
        <v>0</v>
      </c>
      <c r="BT44" s="24">
        <v>0</v>
      </c>
      <c r="BU44" s="192">
        <v>0</v>
      </c>
      <c r="BV44" s="192">
        <v>0</v>
      </c>
      <c r="BW44" s="192">
        <v>0</v>
      </c>
      <c r="BX44" s="196">
        <v>0</v>
      </c>
      <c r="BY44" s="196">
        <v>0</v>
      </c>
      <c r="BZ44" s="196">
        <v>0</v>
      </c>
      <c r="CA44" s="196">
        <v>0</v>
      </c>
      <c r="CB44" s="196">
        <v>0</v>
      </c>
      <c r="CC44" s="196">
        <v>0</v>
      </c>
      <c r="CD44" s="196">
        <v>0</v>
      </c>
      <c r="CE44" s="196">
        <v>0</v>
      </c>
      <c r="CF44" s="194">
        <v>0</v>
      </c>
      <c r="CG44" s="194">
        <v>0</v>
      </c>
      <c r="CH44" s="194">
        <v>0</v>
      </c>
      <c r="CI44" s="194">
        <v>0</v>
      </c>
      <c r="CJ44" s="196">
        <v>0</v>
      </c>
      <c r="CK44" s="194">
        <v>0</v>
      </c>
      <c r="CL44" s="194">
        <v>0</v>
      </c>
      <c r="CM44" s="194">
        <v>0</v>
      </c>
      <c r="CN44" s="194">
        <v>0</v>
      </c>
      <c r="CO44" s="194">
        <v>0</v>
      </c>
      <c r="CQ44" s="133">
        <f t="shared" si="0"/>
        <v>2</v>
      </c>
    </row>
    <row r="45" spans="1:95" ht="14.25" thickBot="1" x14ac:dyDescent="0.3">
      <c r="B45" s="13">
        <v>2049</v>
      </c>
      <c r="C45" s="194">
        <v>0</v>
      </c>
      <c r="D45" s="196">
        <v>0</v>
      </c>
      <c r="E45" s="196">
        <v>0</v>
      </c>
      <c r="F45" s="196">
        <v>0</v>
      </c>
      <c r="G45" s="196">
        <v>0</v>
      </c>
      <c r="H45" s="196">
        <v>0</v>
      </c>
      <c r="I45" s="196">
        <v>0</v>
      </c>
      <c r="J45" s="196">
        <v>0</v>
      </c>
      <c r="K45" s="210">
        <v>0</v>
      </c>
      <c r="L45" s="210">
        <v>0</v>
      </c>
      <c r="M45" s="196">
        <v>0</v>
      </c>
      <c r="N45" s="196">
        <v>0</v>
      </c>
      <c r="O45" s="210">
        <v>0</v>
      </c>
      <c r="P45" s="196">
        <v>0</v>
      </c>
      <c r="Q45" s="196">
        <v>0</v>
      </c>
      <c r="R45" s="196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210">
        <v>0</v>
      </c>
      <c r="Y45" s="210">
        <v>0</v>
      </c>
      <c r="Z45" s="196">
        <v>0</v>
      </c>
      <c r="AA45" s="196">
        <v>0</v>
      </c>
      <c r="AB45" s="196">
        <v>0</v>
      </c>
      <c r="AC45" s="196">
        <v>0</v>
      </c>
      <c r="AD45" s="196">
        <v>0</v>
      </c>
      <c r="AE45" s="196">
        <v>0</v>
      </c>
      <c r="AF45" s="196">
        <v>0</v>
      </c>
      <c r="AG45" s="24">
        <v>0</v>
      </c>
      <c r="AH45" s="24">
        <v>0</v>
      </c>
      <c r="AI45" s="195">
        <v>1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192">
        <v>0</v>
      </c>
      <c r="AX45" s="192">
        <v>0</v>
      </c>
      <c r="AY45" s="192">
        <v>0</v>
      </c>
      <c r="AZ45" s="194">
        <v>0</v>
      </c>
      <c r="BA45" s="194">
        <v>0</v>
      </c>
      <c r="BB45" s="194">
        <v>0</v>
      </c>
      <c r="BC45" s="196">
        <v>0</v>
      </c>
      <c r="BD45" s="196">
        <v>0</v>
      </c>
      <c r="BE45" s="196">
        <v>0</v>
      </c>
      <c r="BF45" s="196">
        <v>0</v>
      </c>
      <c r="BG45" s="196">
        <v>0</v>
      </c>
      <c r="BH45" s="201">
        <v>0</v>
      </c>
      <c r="BI45" s="196">
        <v>0</v>
      </c>
      <c r="BJ45" s="196">
        <v>0</v>
      </c>
      <c r="BK45" s="196">
        <v>0</v>
      </c>
      <c r="BL45" s="196">
        <v>0</v>
      </c>
      <c r="BM45" s="196">
        <v>0</v>
      </c>
      <c r="BN45" s="192">
        <v>0</v>
      </c>
      <c r="BO45" s="194">
        <v>0</v>
      </c>
      <c r="BP45" s="194">
        <v>0</v>
      </c>
      <c r="BQ45" s="194">
        <v>0</v>
      </c>
      <c r="BR45" s="194">
        <v>0</v>
      </c>
      <c r="BS45" s="24">
        <v>0</v>
      </c>
      <c r="BT45" s="24">
        <v>0</v>
      </c>
      <c r="BU45" s="192">
        <v>0</v>
      </c>
      <c r="BV45" s="192">
        <v>0</v>
      </c>
      <c r="BW45" s="196">
        <v>0</v>
      </c>
      <c r="BX45" s="196">
        <v>0</v>
      </c>
      <c r="BY45" s="196">
        <v>0</v>
      </c>
      <c r="BZ45" s="196">
        <v>0</v>
      </c>
      <c r="CA45" s="196">
        <v>0</v>
      </c>
      <c r="CB45" s="196">
        <v>0</v>
      </c>
      <c r="CC45" s="196">
        <v>0</v>
      </c>
      <c r="CD45" s="196">
        <v>0</v>
      </c>
      <c r="CE45" s="196">
        <v>0</v>
      </c>
      <c r="CF45" s="194">
        <v>0</v>
      </c>
      <c r="CG45" s="194">
        <v>0</v>
      </c>
      <c r="CH45" s="196">
        <v>0</v>
      </c>
      <c r="CI45" s="196">
        <v>0</v>
      </c>
      <c r="CJ45" s="194">
        <v>0</v>
      </c>
      <c r="CK45" s="194">
        <v>0</v>
      </c>
      <c r="CL45" s="194">
        <v>0</v>
      </c>
      <c r="CM45" s="196">
        <v>0</v>
      </c>
      <c r="CN45" s="194">
        <v>0</v>
      </c>
      <c r="CO45" s="194">
        <v>0</v>
      </c>
      <c r="CQ45" s="133">
        <f t="shared" si="0"/>
        <v>1</v>
      </c>
    </row>
    <row r="46" spans="1:95" x14ac:dyDescent="0.25">
      <c r="B46" s="13">
        <v>2050</v>
      </c>
      <c r="C46" s="196">
        <v>0</v>
      </c>
      <c r="D46" s="196">
        <v>0</v>
      </c>
      <c r="E46" s="196">
        <v>0</v>
      </c>
      <c r="F46" s="196">
        <v>0</v>
      </c>
      <c r="G46" s="196">
        <v>0</v>
      </c>
      <c r="H46" s="196">
        <v>0</v>
      </c>
      <c r="I46" s="196">
        <v>0</v>
      </c>
      <c r="J46" s="210">
        <v>0</v>
      </c>
      <c r="K46" s="210">
        <v>0</v>
      </c>
      <c r="L46" s="196">
        <v>0</v>
      </c>
      <c r="M46" s="196">
        <v>0</v>
      </c>
      <c r="N46" s="210">
        <v>0</v>
      </c>
      <c r="O46" s="196">
        <v>0</v>
      </c>
      <c r="P46" s="210">
        <v>0</v>
      </c>
      <c r="Q46" s="196">
        <v>0</v>
      </c>
      <c r="R46" s="196">
        <v>0</v>
      </c>
      <c r="S46" s="196">
        <v>0</v>
      </c>
      <c r="T46" s="196">
        <v>0</v>
      </c>
      <c r="U46" s="196">
        <v>0</v>
      </c>
      <c r="V46" s="196">
        <v>0</v>
      </c>
      <c r="W46" s="210">
        <v>0</v>
      </c>
      <c r="X46" s="210">
        <v>0</v>
      </c>
      <c r="Y46" s="196">
        <v>0</v>
      </c>
      <c r="Z46" s="196">
        <v>0</v>
      </c>
      <c r="AA46" s="196">
        <v>0</v>
      </c>
      <c r="AB46" s="196">
        <v>0</v>
      </c>
      <c r="AC46" s="196">
        <v>0</v>
      </c>
      <c r="AD46" s="196">
        <v>0</v>
      </c>
      <c r="AE46" s="196">
        <v>0</v>
      </c>
      <c r="AF46" s="24">
        <v>0</v>
      </c>
      <c r="AG46" s="24">
        <v>0</v>
      </c>
      <c r="AH46" s="195">
        <v>1</v>
      </c>
      <c r="AI46" s="24">
        <v>0</v>
      </c>
      <c r="AJ46" s="24">
        <v>0</v>
      </c>
      <c r="AK46" s="24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4">
        <v>0</v>
      </c>
      <c r="AR46" s="192">
        <v>0</v>
      </c>
      <c r="AS46" s="24">
        <v>0</v>
      </c>
      <c r="AT46" s="24">
        <v>0</v>
      </c>
      <c r="AU46" s="24">
        <v>0</v>
      </c>
      <c r="AV46" s="192">
        <v>0</v>
      </c>
      <c r="AW46" s="192">
        <v>0</v>
      </c>
      <c r="AX46" s="192">
        <v>0</v>
      </c>
      <c r="AY46" s="194">
        <v>0</v>
      </c>
      <c r="AZ46" s="194">
        <v>0</v>
      </c>
      <c r="BA46" s="194">
        <v>0</v>
      </c>
      <c r="BB46" s="196">
        <v>0</v>
      </c>
      <c r="BC46" s="196">
        <v>0</v>
      </c>
      <c r="BD46" s="196">
        <v>0</v>
      </c>
      <c r="BE46" s="196">
        <v>0</v>
      </c>
      <c r="BF46" s="196">
        <v>0</v>
      </c>
      <c r="BG46" s="201">
        <v>0</v>
      </c>
      <c r="BH46" s="196">
        <v>0</v>
      </c>
      <c r="BI46" s="196">
        <v>0</v>
      </c>
      <c r="BJ46" s="196">
        <v>0</v>
      </c>
      <c r="BK46" s="196">
        <v>0</v>
      </c>
      <c r="BL46" s="196">
        <v>0</v>
      </c>
      <c r="BM46" s="194">
        <v>0</v>
      </c>
      <c r="BN46" s="194">
        <v>0</v>
      </c>
      <c r="BO46" s="194">
        <v>0</v>
      </c>
      <c r="BP46" s="194">
        <v>0</v>
      </c>
      <c r="BQ46" s="194">
        <v>0</v>
      </c>
      <c r="BR46" s="192">
        <v>0</v>
      </c>
      <c r="BS46" s="24">
        <v>0</v>
      </c>
      <c r="BT46" s="192">
        <v>0</v>
      </c>
      <c r="BU46" s="192">
        <v>0</v>
      </c>
      <c r="BV46" s="196">
        <v>0</v>
      </c>
      <c r="BW46" s="196">
        <v>0</v>
      </c>
      <c r="BX46" s="196">
        <v>0</v>
      </c>
      <c r="BY46" s="196">
        <v>0</v>
      </c>
      <c r="BZ46" s="196">
        <v>0</v>
      </c>
      <c r="CA46" s="196">
        <v>0</v>
      </c>
      <c r="CB46" s="196">
        <v>0</v>
      </c>
      <c r="CC46" s="196">
        <v>0</v>
      </c>
      <c r="CD46" s="196">
        <v>0</v>
      </c>
      <c r="CE46" s="196">
        <v>0</v>
      </c>
      <c r="CF46" s="194">
        <v>0</v>
      </c>
      <c r="CG46" s="194">
        <v>0</v>
      </c>
      <c r="CH46" s="196">
        <v>0</v>
      </c>
      <c r="CI46" s="194">
        <v>0</v>
      </c>
      <c r="CJ46" s="194">
        <v>0</v>
      </c>
      <c r="CK46" s="194">
        <v>0</v>
      </c>
      <c r="CL46" s="196">
        <v>0</v>
      </c>
      <c r="CM46" s="196">
        <v>0</v>
      </c>
      <c r="CN46" s="194">
        <v>0</v>
      </c>
      <c r="CO46" s="196">
        <v>0</v>
      </c>
      <c r="CQ46" s="133">
        <f t="shared" si="0"/>
        <v>1</v>
      </c>
    </row>
    <row r="48" spans="1:95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8"/>
  <sheetViews>
    <sheetView workbookViewId="0">
      <pane xSplit="2" ySplit="10" topLeftCell="C11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25"/>
  <cols>
    <col min="1" max="1" width="2.69921875" style="1" customWidth="1"/>
    <col min="2" max="93" width="10.69921875" style="1" customWidth="1"/>
    <col min="94" max="16384" width="8.796875" style="1"/>
  </cols>
  <sheetData>
    <row r="1" spans="1:93" ht="17.25" thickBot="1" x14ac:dyDescent="0.35">
      <c r="A1" s="20" t="s">
        <v>116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</row>
    <row r="2" spans="1:93" x14ac:dyDescent="0.25">
      <c r="A2" s="3"/>
      <c r="C2" s="1" t="s">
        <v>170</v>
      </c>
      <c r="G2" s="23">
        <v>1087.79</v>
      </c>
      <c r="H2" s="24" t="s">
        <v>150</v>
      </c>
      <c r="I2" s="111" t="s">
        <v>225</v>
      </c>
      <c r="J2" s="150" t="s">
        <v>224</v>
      </c>
      <c r="K2" s="112" t="s">
        <v>169</v>
      </c>
    </row>
    <row r="3" spans="1:93" x14ac:dyDescent="0.25">
      <c r="C3" s="1" t="s">
        <v>171</v>
      </c>
      <c r="I3" s="113" t="s">
        <v>164</v>
      </c>
      <c r="J3" s="151" t="s">
        <v>165</v>
      </c>
      <c r="K3" s="137" t="s">
        <v>175</v>
      </c>
    </row>
    <row r="4" spans="1:93" x14ac:dyDescent="0.25">
      <c r="C4" s="1" t="s">
        <v>172</v>
      </c>
      <c r="I4" s="114" t="s">
        <v>22</v>
      </c>
      <c r="J4" s="152" t="s">
        <v>166</v>
      </c>
      <c r="K4" s="137" t="s">
        <v>176</v>
      </c>
    </row>
    <row r="5" spans="1:93" x14ac:dyDescent="0.25">
      <c r="A5" s="11"/>
      <c r="B5" s="11"/>
      <c r="C5" s="13"/>
      <c r="D5" s="13"/>
      <c r="E5" s="13"/>
      <c r="F5" s="13"/>
      <c r="G5" s="13"/>
      <c r="H5" s="11"/>
      <c r="I5" s="115" t="s">
        <v>179</v>
      </c>
      <c r="J5" s="153" t="s">
        <v>167</v>
      </c>
      <c r="K5" s="137" t="s">
        <v>177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</row>
    <row r="6" spans="1:93" ht="14.25" thickBot="1" x14ac:dyDescent="0.3">
      <c r="A6" s="11"/>
      <c r="B6" s="11"/>
      <c r="C6" s="13"/>
      <c r="D6" s="13"/>
      <c r="E6" s="13"/>
      <c r="F6" s="13"/>
      <c r="G6" s="13"/>
      <c r="H6" s="11"/>
      <c r="I6" s="116"/>
      <c r="J6" s="154" t="s">
        <v>168</v>
      </c>
      <c r="K6" s="138" t="s">
        <v>178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</row>
    <row r="7" spans="1:93" x14ac:dyDescent="0.25">
      <c r="A7" s="11"/>
      <c r="B7" s="11"/>
      <c r="C7" s="13"/>
      <c r="D7" s="13"/>
      <c r="E7" s="13"/>
      <c r="F7" s="13"/>
      <c r="G7" s="13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</row>
    <row r="8" spans="1:93" x14ac:dyDescent="0.25">
      <c r="A8" s="11"/>
      <c r="B8" s="11"/>
      <c r="C8" s="13"/>
      <c r="D8" s="12"/>
      <c r="E8" s="13"/>
      <c r="F8" s="13"/>
      <c r="G8" s="1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</row>
    <row r="9" spans="1:93" x14ac:dyDescent="0.25">
      <c r="A9" s="11"/>
      <c r="B9" s="14" t="s">
        <v>23</v>
      </c>
      <c r="C9" s="13"/>
      <c r="D9" s="13"/>
      <c r="E9" s="13"/>
      <c r="F9" s="13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</row>
    <row r="10" spans="1:93" x14ac:dyDescent="0.25">
      <c r="A10" s="11"/>
      <c r="B10" s="14" t="s">
        <v>25</v>
      </c>
      <c r="C10" s="5" t="s">
        <v>27</v>
      </c>
      <c r="D10" s="5" t="s">
        <v>28</v>
      </c>
      <c r="E10" s="5" t="s">
        <v>29</v>
      </c>
      <c r="F10" s="5" t="s">
        <v>30</v>
      </c>
      <c r="G10" s="5" t="s">
        <v>31</v>
      </c>
      <c r="H10" s="5" t="s">
        <v>32</v>
      </c>
      <c r="I10" s="5" t="s">
        <v>33</v>
      </c>
      <c r="J10" s="155" t="s">
        <v>34</v>
      </c>
      <c r="K10" s="155" t="s">
        <v>35</v>
      </c>
      <c r="L10" s="155" t="s">
        <v>36</v>
      </c>
      <c r="M10" s="155" t="s">
        <v>37</v>
      </c>
      <c r="N10" s="155" t="s">
        <v>38</v>
      </c>
      <c r="O10" s="155" t="s">
        <v>39</v>
      </c>
      <c r="P10" s="155" t="s">
        <v>40</v>
      </c>
      <c r="Q10" s="155" t="s">
        <v>41</v>
      </c>
      <c r="R10" s="5" t="s">
        <v>42</v>
      </c>
      <c r="S10" s="155" t="s">
        <v>43</v>
      </c>
      <c r="T10" s="155" t="s">
        <v>44</v>
      </c>
      <c r="U10" s="155" t="s">
        <v>45</v>
      </c>
      <c r="V10" s="5" t="s">
        <v>46</v>
      </c>
      <c r="W10" s="155" t="s">
        <v>47</v>
      </c>
      <c r="X10" s="155" t="s">
        <v>48</v>
      </c>
      <c r="Y10" s="155" t="s">
        <v>49</v>
      </c>
      <c r="Z10" s="155" t="s">
        <v>50</v>
      </c>
      <c r="AA10" s="155" t="s">
        <v>51</v>
      </c>
      <c r="AB10" s="155" t="s">
        <v>52</v>
      </c>
      <c r="AC10" s="155" t="s">
        <v>53</v>
      </c>
      <c r="AD10" s="155" t="s">
        <v>54</v>
      </c>
      <c r="AE10" s="155" t="s">
        <v>55</v>
      </c>
      <c r="AF10" s="155" t="s">
        <v>56</v>
      </c>
      <c r="AG10" s="155" t="s">
        <v>57</v>
      </c>
      <c r="AH10" s="155" t="s">
        <v>58</v>
      </c>
      <c r="AI10" s="155" t="s">
        <v>59</v>
      </c>
      <c r="AJ10" s="5" t="s">
        <v>60</v>
      </c>
      <c r="AK10" s="5" t="s">
        <v>61</v>
      </c>
      <c r="AL10" s="5" t="s">
        <v>62</v>
      </c>
      <c r="AM10" s="5" t="s">
        <v>63</v>
      </c>
      <c r="AN10" s="5" t="s">
        <v>64</v>
      </c>
      <c r="AO10" s="5" t="s">
        <v>65</v>
      </c>
      <c r="AP10" s="5" t="s">
        <v>66</v>
      </c>
      <c r="AQ10" s="5" t="s">
        <v>67</v>
      </c>
      <c r="AR10" s="5" t="s">
        <v>68</v>
      </c>
      <c r="AS10" s="5" t="s">
        <v>69</v>
      </c>
      <c r="AT10" s="5" t="s">
        <v>70</v>
      </c>
      <c r="AU10" s="5" t="s">
        <v>71</v>
      </c>
      <c r="AV10" s="5" t="s">
        <v>72</v>
      </c>
      <c r="AW10" s="5" t="s">
        <v>73</v>
      </c>
      <c r="AX10" s="5" t="s">
        <v>74</v>
      </c>
      <c r="AY10" s="5" t="s">
        <v>75</v>
      </c>
      <c r="AZ10" s="5" t="s">
        <v>76</v>
      </c>
      <c r="BA10" s="5" t="s">
        <v>77</v>
      </c>
      <c r="BB10" s="5" t="s">
        <v>78</v>
      </c>
      <c r="BC10" s="5" t="s">
        <v>79</v>
      </c>
      <c r="BD10" s="5" t="s">
        <v>80</v>
      </c>
      <c r="BE10" s="5" t="s">
        <v>81</v>
      </c>
      <c r="BF10" s="5" t="s">
        <v>82</v>
      </c>
      <c r="BG10" s="5" t="s">
        <v>83</v>
      </c>
      <c r="BH10" s="5" t="s">
        <v>84</v>
      </c>
      <c r="BI10" s="5" t="s">
        <v>85</v>
      </c>
      <c r="BJ10" s="5" t="s">
        <v>86</v>
      </c>
      <c r="BK10" s="5" t="s">
        <v>87</v>
      </c>
      <c r="BL10" s="5" t="s">
        <v>88</v>
      </c>
      <c r="BM10" s="5" t="s">
        <v>89</v>
      </c>
      <c r="BN10" s="5" t="s">
        <v>90</v>
      </c>
      <c r="BO10" s="5" t="s">
        <v>91</v>
      </c>
      <c r="BP10" s="5" t="s">
        <v>92</v>
      </c>
      <c r="BQ10" s="5" t="s">
        <v>93</v>
      </c>
      <c r="BR10" s="5" t="s">
        <v>94</v>
      </c>
      <c r="BS10" s="5" t="s">
        <v>95</v>
      </c>
      <c r="BT10" s="5" t="s">
        <v>96</v>
      </c>
      <c r="BU10" s="5" t="s">
        <v>97</v>
      </c>
      <c r="BV10" s="5" t="s">
        <v>98</v>
      </c>
      <c r="BW10" s="5" t="s">
        <v>99</v>
      </c>
      <c r="BX10" s="5" t="s">
        <v>100</v>
      </c>
      <c r="BY10" s="5" t="s">
        <v>101</v>
      </c>
      <c r="BZ10" s="5" t="s">
        <v>102</v>
      </c>
      <c r="CA10" s="5" t="s">
        <v>103</v>
      </c>
      <c r="CB10" s="5" t="s">
        <v>104</v>
      </c>
      <c r="CC10" s="5" t="s">
        <v>105</v>
      </c>
      <c r="CD10" s="5" t="s">
        <v>106</v>
      </c>
      <c r="CE10" s="5" t="s">
        <v>107</v>
      </c>
      <c r="CF10" s="5" t="s">
        <v>108</v>
      </c>
      <c r="CG10" s="5" t="s">
        <v>109</v>
      </c>
      <c r="CH10" s="5" t="s">
        <v>121</v>
      </c>
      <c r="CI10" s="5" t="s">
        <v>122</v>
      </c>
      <c r="CJ10" s="5" t="s">
        <v>123</v>
      </c>
      <c r="CK10" s="5" t="s">
        <v>124</v>
      </c>
      <c r="CL10" s="5" t="s">
        <v>143</v>
      </c>
      <c r="CM10" s="5" t="s">
        <v>144</v>
      </c>
      <c r="CN10" s="5" t="s">
        <v>145</v>
      </c>
      <c r="CO10" s="5" t="s">
        <v>146</v>
      </c>
    </row>
    <row r="11" spans="1:93" s="6" customFormat="1" ht="14.25" thickBot="1" x14ac:dyDescent="0.3">
      <c r="A11" s="12"/>
      <c r="B11" s="13">
        <v>2015</v>
      </c>
      <c r="C11" s="102">
        <v>1088.07</v>
      </c>
      <c r="D11" s="102">
        <v>1092.76</v>
      </c>
      <c r="E11" s="102">
        <v>1090.58</v>
      </c>
      <c r="F11" s="102">
        <v>1083.73</v>
      </c>
      <c r="G11" s="102">
        <v>1078.5999999999999</v>
      </c>
      <c r="H11" s="102">
        <v>1078.24</v>
      </c>
      <c r="I11" s="102">
        <v>1071.9000000000001</v>
      </c>
      <c r="J11" s="102">
        <v>1108.56</v>
      </c>
      <c r="K11" s="102">
        <v>1078.21</v>
      </c>
      <c r="L11" s="102">
        <v>1071.93</v>
      </c>
      <c r="M11" s="102">
        <v>1082.75</v>
      </c>
      <c r="N11" s="102">
        <v>1080.03</v>
      </c>
      <c r="O11" s="102">
        <v>1065.99</v>
      </c>
      <c r="P11" s="102">
        <v>1072.1500000000001</v>
      </c>
      <c r="Q11" s="102">
        <v>1071.5899999999999</v>
      </c>
      <c r="R11" s="102">
        <v>1078.8</v>
      </c>
      <c r="S11" s="102">
        <v>1075.3599999999999</v>
      </c>
      <c r="T11" s="102">
        <v>1082.46</v>
      </c>
      <c r="U11" s="102">
        <v>1079.1099999999999</v>
      </c>
      <c r="V11" s="102">
        <v>1084.3499999999999</v>
      </c>
      <c r="W11" s="102">
        <v>1079.04</v>
      </c>
      <c r="X11" s="102">
        <v>1075.5999999999999</v>
      </c>
      <c r="Y11" s="102">
        <v>1077.83</v>
      </c>
      <c r="Z11" s="102">
        <v>1079.97</v>
      </c>
      <c r="AA11" s="102">
        <v>1078.28</v>
      </c>
      <c r="AB11" s="102">
        <v>1079.71</v>
      </c>
      <c r="AC11" s="102">
        <v>1075.73</v>
      </c>
      <c r="AD11" s="102">
        <v>1080.7</v>
      </c>
      <c r="AE11" s="102">
        <v>1077.45</v>
      </c>
      <c r="AF11" s="102">
        <v>1077.3900000000001</v>
      </c>
      <c r="AG11" s="102">
        <v>1105.93</v>
      </c>
      <c r="AH11" s="102">
        <v>1080.44</v>
      </c>
      <c r="AI11" s="102">
        <v>1068.2</v>
      </c>
      <c r="AJ11" s="102">
        <v>1081.25</v>
      </c>
      <c r="AK11" s="102">
        <v>1078.53</v>
      </c>
      <c r="AL11" s="102">
        <v>1081.18</v>
      </c>
      <c r="AM11" s="102">
        <v>1086.58</v>
      </c>
      <c r="AN11" s="102">
        <v>1073.22</v>
      </c>
      <c r="AO11" s="102">
        <v>1082.23</v>
      </c>
      <c r="AP11" s="102">
        <v>1072.1199999999999</v>
      </c>
      <c r="AQ11" s="102">
        <v>1076.8499999999999</v>
      </c>
      <c r="AR11" s="102">
        <v>1069.8699999999999</v>
      </c>
      <c r="AS11" s="102">
        <v>1071.77</v>
      </c>
      <c r="AT11" s="102">
        <v>1088.8900000000001</v>
      </c>
      <c r="AU11" s="102">
        <v>1084.97</v>
      </c>
      <c r="AV11" s="102">
        <v>1081.74</v>
      </c>
      <c r="AW11" s="102">
        <v>1080.94</v>
      </c>
      <c r="AX11" s="102">
        <v>1083.54</v>
      </c>
      <c r="AY11" s="102">
        <v>1079.94</v>
      </c>
      <c r="AZ11" s="102">
        <v>1077.83</v>
      </c>
      <c r="BA11" s="102">
        <v>1078.1199999999999</v>
      </c>
      <c r="BB11" s="102">
        <v>1085.1400000000001</v>
      </c>
      <c r="BC11" s="102">
        <v>1075.8</v>
      </c>
      <c r="BD11" s="102">
        <v>1075.17</v>
      </c>
      <c r="BE11" s="102">
        <v>1077.67</v>
      </c>
      <c r="BF11" s="102">
        <v>1063.54</v>
      </c>
      <c r="BG11" s="102">
        <v>1085.42</v>
      </c>
      <c r="BH11" s="102">
        <v>1089.32</v>
      </c>
      <c r="BI11" s="102">
        <v>1083.42</v>
      </c>
      <c r="BJ11" s="102">
        <v>1070.3399999999999</v>
      </c>
      <c r="BK11" s="102">
        <v>1082.22</v>
      </c>
      <c r="BL11" s="102">
        <v>1113.3800000000001</v>
      </c>
      <c r="BM11" s="102">
        <v>1122.45</v>
      </c>
      <c r="BN11" s="102">
        <v>1083.99</v>
      </c>
      <c r="BO11" s="102">
        <v>1107.6400000000001</v>
      </c>
      <c r="BP11" s="102">
        <v>1085.1099999999999</v>
      </c>
      <c r="BQ11" s="102">
        <v>1084.1600000000001</v>
      </c>
      <c r="BR11" s="102">
        <v>1072.0899999999999</v>
      </c>
      <c r="BS11" s="102">
        <v>1068.52</v>
      </c>
      <c r="BT11" s="102">
        <v>1082.83</v>
      </c>
      <c r="BU11" s="102">
        <v>1088.1500000000001</v>
      </c>
      <c r="BV11" s="102">
        <v>1093.54</v>
      </c>
      <c r="BW11" s="102">
        <v>1079.33</v>
      </c>
      <c r="BX11" s="102">
        <v>1081.67</v>
      </c>
      <c r="BY11" s="102">
        <v>1078.6300000000001</v>
      </c>
      <c r="BZ11" s="102">
        <v>1078.6500000000001</v>
      </c>
      <c r="CA11" s="102">
        <v>1082.1600000000001</v>
      </c>
      <c r="CB11" s="102">
        <v>1079.94</v>
      </c>
      <c r="CC11" s="102">
        <v>1077.2</v>
      </c>
      <c r="CD11" s="102">
        <v>1079.24</v>
      </c>
      <c r="CE11" s="102">
        <v>1061.95</v>
      </c>
      <c r="CF11" s="102">
        <v>1077.7</v>
      </c>
      <c r="CG11" s="102">
        <v>1075.31</v>
      </c>
      <c r="CH11" s="102">
        <v>1087.0899999999999</v>
      </c>
      <c r="CI11" s="102">
        <v>1076.9000000000001</v>
      </c>
      <c r="CJ11" s="102">
        <v>1077.73</v>
      </c>
      <c r="CK11" s="102">
        <v>1080.0999999999999</v>
      </c>
      <c r="CL11" s="102">
        <v>1076.48</v>
      </c>
      <c r="CM11" s="102">
        <v>1081.24</v>
      </c>
      <c r="CN11" s="102">
        <v>1078.7</v>
      </c>
      <c r="CO11" s="102">
        <v>1068.5899999999999</v>
      </c>
    </row>
    <row r="12" spans="1:93" s="6" customFormat="1" ht="14.25" thickBot="1" x14ac:dyDescent="0.3">
      <c r="A12" s="12"/>
      <c r="B12" s="13">
        <v>2016</v>
      </c>
      <c r="C12" s="102">
        <v>1113.92</v>
      </c>
      <c r="D12" s="102">
        <v>1088.3499999999999</v>
      </c>
      <c r="E12" s="102">
        <v>1079.2</v>
      </c>
      <c r="F12" s="102">
        <v>1075.75</v>
      </c>
      <c r="G12" s="102">
        <v>1079.02</v>
      </c>
      <c r="H12" s="102">
        <v>1104.1400000000001</v>
      </c>
      <c r="I12" s="102">
        <v>1108.22</v>
      </c>
      <c r="J12" s="102">
        <v>1092.26</v>
      </c>
      <c r="K12" s="102">
        <v>1065.29</v>
      </c>
      <c r="L12" s="103">
        <v>1069.32</v>
      </c>
      <c r="M12" s="102">
        <v>1076.2</v>
      </c>
      <c r="N12" s="102">
        <v>1058.8499999999999</v>
      </c>
      <c r="O12" s="103">
        <v>1036.1600000000001</v>
      </c>
      <c r="P12" s="103">
        <v>1061.74</v>
      </c>
      <c r="Q12" s="103">
        <v>1068.69</v>
      </c>
      <c r="R12" s="102">
        <v>1067.42</v>
      </c>
      <c r="S12" s="102">
        <v>1071.3599999999999</v>
      </c>
      <c r="T12" s="102">
        <v>1052.74</v>
      </c>
      <c r="U12" s="102">
        <v>1068.3800000000001</v>
      </c>
      <c r="V12" s="102">
        <v>1115.43</v>
      </c>
      <c r="W12" s="102">
        <v>1067.92</v>
      </c>
      <c r="X12" s="102">
        <v>1066.75</v>
      </c>
      <c r="Y12" s="102">
        <v>1071.22</v>
      </c>
      <c r="Z12" s="102">
        <v>1066.6500000000001</v>
      </c>
      <c r="AA12" s="102">
        <v>1053.06</v>
      </c>
      <c r="AB12" s="102">
        <v>1068.79</v>
      </c>
      <c r="AC12" s="102">
        <v>1069.8699999999999</v>
      </c>
      <c r="AD12" s="102">
        <v>1071.51</v>
      </c>
      <c r="AE12" s="102">
        <v>1068.1600000000001</v>
      </c>
      <c r="AF12" s="102">
        <v>1076.68</v>
      </c>
      <c r="AG12" s="102">
        <v>1091.69</v>
      </c>
      <c r="AH12" s="102">
        <v>1050.03</v>
      </c>
      <c r="AI12" s="103">
        <v>1055.33</v>
      </c>
      <c r="AJ12" s="102">
        <v>1049.6099999999999</v>
      </c>
      <c r="AK12" s="102">
        <v>1073.17</v>
      </c>
      <c r="AL12" s="102">
        <v>1114.0899999999999</v>
      </c>
      <c r="AM12" s="102">
        <v>1082</v>
      </c>
      <c r="AN12" s="103">
        <v>1055.67</v>
      </c>
      <c r="AO12" s="102">
        <v>1061.95</v>
      </c>
      <c r="AP12" s="103">
        <v>1053.83</v>
      </c>
      <c r="AQ12" s="102">
        <v>1067.97</v>
      </c>
      <c r="AR12" s="103">
        <v>1045.71</v>
      </c>
      <c r="AS12" s="103">
        <v>1066.73</v>
      </c>
      <c r="AT12" s="102">
        <v>1079.06</v>
      </c>
      <c r="AU12" s="102">
        <v>1057.3599999999999</v>
      </c>
      <c r="AV12" s="102">
        <v>1058.19</v>
      </c>
      <c r="AW12" s="102">
        <v>1077.98</v>
      </c>
      <c r="AX12" s="102">
        <v>1076.9100000000001</v>
      </c>
      <c r="AY12" s="102">
        <v>1071.1400000000001</v>
      </c>
      <c r="AZ12" s="102">
        <v>1069.31</v>
      </c>
      <c r="BA12" s="102">
        <v>1076.8599999999999</v>
      </c>
      <c r="BB12" s="102">
        <v>1068.3800000000001</v>
      </c>
      <c r="BC12" s="102">
        <v>1064.1600000000001</v>
      </c>
      <c r="BD12" s="102">
        <v>1066.1500000000001</v>
      </c>
      <c r="BE12" s="102">
        <v>1049.8499999999999</v>
      </c>
      <c r="BF12" s="103">
        <v>1049.18</v>
      </c>
      <c r="BG12" s="102">
        <v>1079.73</v>
      </c>
      <c r="BH12" s="102">
        <v>1105.8499999999999</v>
      </c>
      <c r="BI12" s="102">
        <v>1077.42</v>
      </c>
      <c r="BJ12" s="103">
        <v>1057.9100000000001</v>
      </c>
      <c r="BK12" s="102">
        <v>1130.42</v>
      </c>
      <c r="BL12" s="102">
        <v>1172.74</v>
      </c>
      <c r="BM12" s="102">
        <v>1165.55</v>
      </c>
      <c r="BN12" s="102">
        <v>1143.1300000000001</v>
      </c>
      <c r="BO12" s="102">
        <v>1097.8900000000001</v>
      </c>
      <c r="BP12" s="102">
        <v>1082.73</v>
      </c>
      <c r="BQ12" s="102">
        <v>1056.0999999999999</v>
      </c>
      <c r="BR12" s="103">
        <v>1052.25</v>
      </c>
      <c r="BS12" s="103">
        <v>1051.3800000000001</v>
      </c>
      <c r="BT12" s="102">
        <v>1071.3800000000001</v>
      </c>
      <c r="BU12" s="102">
        <v>1087.04</v>
      </c>
      <c r="BV12" s="102">
        <v>1077.79</v>
      </c>
      <c r="BW12" s="102">
        <v>1065.75</v>
      </c>
      <c r="BX12" s="102">
        <v>1073.7</v>
      </c>
      <c r="BY12" s="102">
        <v>1070.6500000000001</v>
      </c>
      <c r="BZ12" s="102">
        <v>1106.3599999999999</v>
      </c>
      <c r="CA12" s="102">
        <v>1075.52</v>
      </c>
      <c r="CB12" s="102">
        <v>1070.49</v>
      </c>
      <c r="CC12" s="102">
        <v>1045.8800000000001</v>
      </c>
      <c r="CD12" s="102">
        <v>1044.1199999999999</v>
      </c>
      <c r="CE12" s="103">
        <v>1038.33</v>
      </c>
      <c r="CF12" s="102">
        <v>1048.6199999999999</v>
      </c>
      <c r="CG12" s="102">
        <v>1072.3599999999999</v>
      </c>
      <c r="CH12" s="102">
        <v>1077.44</v>
      </c>
      <c r="CI12" s="102">
        <v>1067.97</v>
      </c>
      <c r="CJ12" s="102">
        <v>1071.26</v>
      </c>
      <c r="CK12" s="102">
        <v>1069.9100000000001</v>
      </c>
      <c r="CL12" s="102">
        <v>1071.2</v>
      </c>
      <c r="CM12" s="102">
        <v>1073.3399999999999</v>
      </c>
      <c r="CN12" s="102">
        <v>1069.1500000000001</v>
      </c>
      <c r="CO12" s="211">
        <v>1062.6500000000001</v>
      </c>
    </row>
    <row r="13" spans="1:93" s="6" customFormat="1" ht="14.25" thickBot="1" x14ac:dyDescent="0.3">
      <c r="A13" s="12"/>
      <c r="B13" s="13">
        <v>2017</v>
      </c>
      <c r="C13" s="102">
        <v>1109.3599999999999</v>
      </c>
      <c r="D13" s="102">
        <v>1085.47</v>
      </c>
      <c r="E13" s="102">
        <v>1071.1500000000001</v>
      </c>
      <c r="F13" s="102">
        <v>1076.21</v>
      </c>
      <c r="G13" s="102">
        <v>1104.05</v>
      </c>
      <c r="H13" s="102">
        <v>1140.24</v>
      </c>
      <c r="I13" s="102">
        <v>1108.06</v>
      </c>
      <c r="J13" s="102">
        <v>1079.6099999999999</v>
      </c>
      <c r="K13" s="103">
        <v>1062.81</v>
      </c>
      <c r="L13" s="103">
        <v>1067.78</v>
      </c>
      <c r="M13" s="102">
        <v>1064.1500000000001</v>
      </c>
      <c r="N13" s="103">
        <v>1021.26</v>
      </c>
      <c r="O13" s="104">
        <v>1010.04</v>
      </c>
      <c r="P13" s="103">
        <v>1059</v>
      </c>
      <c r="Q13" s="103">
        <v>1062.22</v>
      </c>
      <c r="R13" s="103">
        <v>1068.5</v>
      </c>
      <c r="S13" s="103">
        <v>1069.8499999999999</v>
      </c>
      <c r="T13" s="103">
        <v>1052.29</v>
      </c>
      <c r="U13" s="103">
        <v>1065.8</v>
      </c>
      <c r="V13" s="102">
        <v>1097.02</v>
      </c>
      <c r="W13" s="103">
        <v>1064.07</v>
      </c>
      <c r="X13" s="103">
        <v>1065.18</v>
      </c>
      <c r="Y13" s="103">
        <v>1067.81</v>
      </c>
      <c r="Z13" s="103">
        <v>1051.29</v>
      </c>
      <c r="AA13" s="103">
        <v>1046.98</v>
      </c>
      <c r="AB13" s="103">
        <v>1067.95</v>
      </c>
      <c r="AC13" s="103">
        <v>1065.5999999999999</v>
      </c>
      <c r="AD13" s="103">
        <v>1067.17</v>
      </c>
      <c r="AE13" s="103">
        <v>1054.3599999999999</v>
      </c>
      <c r="AF13" s="102">
        <v>1070.53</v>
      </c>
      <c r="AG13" s="102">
        <v>1076.21</v>
      </c>
      <c r="AH13" s="103">
        <v>1042.26</v>
      </c>
      <c r="AI13" s="103">
        <v>1038.01</v>
      </c>
      <c r="AJ13" s="104">
        <v>1036.6600000000001</v>
      </c>
      <c r="AK13" s="103">
        <v>1078.33</v>
      </c>
      <c r="AL13" s="102">
        <v>1101.52</v>
      </c>
      <c r="AM13" s="102">
        <v>1054.6099999999999</v>
      </c>
      <c r="AN13" s="103">
        <v>1040.48</v>
      </c>
      <c r="AO13" s="103">
        <v>1043.04</v>
      </c>
      <c r="AP13" s="103">
        <v>1044.57</v>
      </c>
      <c r="AQ13" s="103">
        <v>1050.24</v>
      </c>
      <c r="AR13" s="104">
        <v>1042.2</v>
      </c>
      <c r="AS13" s="103">
        <v>1070.82</v>
      </c>
      <c r="AT13" s="102">
        <v>1074.25</v>
      </c>
      <c r="AU13" s="103">
        <v>1037.31</v>
      </c>
      <c r="AV13" s="103">
        <v>1060.76</v>
      </c>
      <c r="AW13" s="102">
        <v>1071.31</v>
      </c>
      <c r="AX13" s="102">
        <v>1068.04</v>
      </c>
      <c r="AY13" s="103">
        <v>1067.57</v>
      </c>
      <c r="AZ13" s="103">
        <v>1073.1199999999999</v>
      </c>
      <c r="BA13" s="102">
        <v>1065.8800000000001</v>
      </c>
      <c r="BB13" s="103">
        <v>1061.71</v>
      </c>
      <c r="BC13" s="103">
        <v>1060.19</v>
      </c>
      <c r="BD13" s="103">
        <v>1042.1600000000001</v>
      </c>
      <c r="BE13" s="104">
        <v>1035.25</v>
      </c>
      <c r="BF13" s="104">
        <v>1046.1400000000001</v>
      </c>
      <c r="BG13" s="102">
        <v>1105.69</v>
      </c>
      <c r="BH13" s="102">
        <v>1091.68</v>
      </c>
      <c r="BI13" s="102">
        <v>1073.1099999999999</v>
      </c>
      <c r="BJ13" s="103">
        <v>1110.33</v>
      </c>
      <c r="BK13" s="102">
        <v>1182.3800000000001</v>
      </c>
      <c r="BL13" s="105">
        <v>1194.6500000000001</v>
      </c>
      <c r="BM13" s="105">
        <v>1183.81</v>
      </c>
      <c r="BN13" s="102">
        <v>1161.5</v>
      </c>
      <c r="BO13" s="102">
        <v>1106.48</v>
      </c>
      <c r="BP13" s="102">
        <v>1063.6500000000001</v>
      </c>
      <c r="BQ13" s="103">
        <v>1040.8900000000001</v>
      </c>
      <c r="BR13" s="103">
        <v>1033.47</v>
      </c>
      <c r="BS13" s="103">
        <v>1040.31</v>
      </c>
      <c r="BT13" s="103">
        <v>1080.18</v>
      </c>
      <c r="BU13" s="102">
        <v>1079.78</v>
      </c>
      <c r="BV13" s="102">
        <v>1106.6099999999999</v>
      </c>
      <c r="BW13" s="103">
        <v>1062.79</v>
      </c>
      <c r="BX13" s="103">
        <v>1132.06</v>
      </c>
      <c r="BY13" s="103">
        <v>1106.18</v>
      </c>
      <c r="BZ13" s="102">
        <v>1114.73</v>
      </c>
      <c r="CA13" s="102">
        <v>1065.98</v>
      </c>
      <c r="CB13" s="103">
        <v>1058.42</v>
      </c>
      <c r="CC13" s="104">
        <v>1025.97</v>
      </c>
      <c r="CD13" s="104">
        <v>1019.64</v>
      </c>
      <c r="CE13" s="104">
        <v>1024.9100000000001</v>
      </c>
      <c r="CF13" s="104">
        <v>1052.81</v>
      </c>
      <c r="CG13" s="103">
        <v>1067.5</v>
      </c>
      <c r="CH13" s="102">
        <v>1068.48</v>
      </c>
      <c r="CI13" s="103">
        <v>1047.77</v>
      </c>
      <c r="CJ13" s="103">
        <v>1065.97</v>
      </c>
      <c r="CK13" s="103">
        <v>1069.6300000000001</v>
      </c>
      <c r="CL13" s="103">
        <v>1068.23</v>
      </c>
      <c r="CM13" s="103">
        <v>1068.7</v>
      </c>
      <c r="CN13" s="211">
        <v>1076.06</v>
      </c>
      <c r="CO13" s="103">
        <v>1074.97</v>
      </c>
    </row>
    <row r="14" spans="1:93" s="6" customFormat="1" ht="14.25" thickBot="1" x14ac:dyDescent="0.3">
      <c r="A14" s="12"/>
      <c r="B14" s="13">
        <v>2018</v>
      </c>
      <c r="C14" s="102">
        <v>1107.1300000000001</v>
      </c>
      <c r="D14" s="102">
        <v>1077.28</v>
      </c>
      <c r="E14" s="103">
        <v>1076.79</v>
      </c>
      <c r="F14" s="102">
        <v>1103.94</v>
      </c>
      <c r="G14" s="102">
        <v>1137.79</v>
      </c>
      <c r="H14" s="102">
        <v>1136.82</v>
      </c>
      <c r="I14" s="102">
        <v>1095.5899999999999</v>
      </c>
      <c r="J14" s="102">
        <v>1084.26</v>
      </c>
      <c r="K14" s="103">
        <v>1061.6099999999999</v>
      </c>
      <c r="L14" s="103">
        <v>1041.6099999999999</v>
      </c>
      <c r="M14" s="103">
        <v>1034.3599999999999</v>
      </c>
      <c r="N14" s="106">
        <v>1020.77</v>
      </c>
      <c r="O14" s="106">
        <v>999.36</v>
      </c>
      <c r="P14" s="103">
        <v>1052.73</v>
      </c>
      <c r="Q14" s="103">
        <v>1063.68</v>
      </c>
      <c r="R14" s="103">
        <v>1067.25</v>
      </c>
      <c r="S14" s="103">
        <v>1064.22</v>
      </c>
      <c r="T14" s="103">
        <v>1050.2</v>
      </c>
      <c r="U14" s="103">
        <v>1059.79</v>
      </c>
      <c r="V14" s="102">
        <v>1079.71</v>
      </c>
      <c r="W14" s="103">
        <v>1062.77</v>
      </c>
      <c r="X14" s="103">
        <v>1062.06</v>
      </c>
      <c r="Y14" s="103">
        <v>1066.1600000000001</v>
      </c>
      <c r="Z14" s="103">
        <v>1045.42</v>
      </c>
      <c r="AA14" s="104">
        <v>1048.22</v>
      </c>
      <c r="AB14" s="103">
        <v>1063.9000000000001</v>
      </c>
      <c r="AC14" s="103">
        <v>1061.52</v>
      </c>
      <c r="AD14" s="103">
        <v>1071.83</v>
      </c>
      <c r="AE14" s="103">
        <v>1053.82</v>
      </c>
      <c r="AF14" s="103">
        <v>1063.77</v>
      </c>
      <c r="AG14" s="102">
        <v>1062.25</v>
      </c>
      <c r="AH14" s="104">
        <v>1012.6</v>
      </c>
      <c r="AI14" s="104">
        <v>1046.74</v>
      </c>
      <c r="AJ14" s="104">
        <v>1065</v>
      </c>
      <c r="AK14" s="102">
        <v>1073.56</v>
      </c>
      <c r="AL14" s="102">
        <v>1088.68</v>
      </c>
      <c r="AM14" s="103">
        <v>1033.8</v>
      </c>
      <c r="AN14" s="104">
        <v>1038.3499999999999</v>
      </c>
      <c r="AO14" s="104">
        <v>1035.22</v>
      </c>
      <c r="AP14" s="104">
        <v>1025.9100000000001</v>
      </c>
      <c r="AQ14" s="103">
        <v>1045.55</v>
      </c>
      <c r="AR14" s="104">
        <v>1043.49</v>
      </c>
      <c r="AS14" s="103">
        <v>1066.25</v>
      </c>
      <c r="AT14" s="103">
        <v>1073.74</v>
      </c>
      <c r="AU14" s="104">
        <v>1027.18</v>
      </c>
      <c r="AV14" s="103">
        <v>1059.51</v>
      </c>
      <c r="AW14" s="103">
        <v>1067.6400000000001</v>
      </c>
      <c r="AX14" s="103">
        <v>1064.71</v>
      </c>
      <c r="AY14" s="103">
        <v>1071.6500000000001</v>
      </c>
      <c r="AZ14" s="103">
        <v>1067.33</v>
      </c>
      <c r="BA14" s="103">
        <v>1059.4100000000001</v>
      </c>
      <c r="BB14" s="103">
        <v>1057.97</v>
      </c>
      <c r="BC14" s="103">
        <v>1030.56</v>
      </c>
      <c r="BD14" s="104">
        <v>1034.5</v>
      </c>
      <c r="BE14" s="104">
        <v>1032.5899999999999</v>
      </c>
      <c r="BF14" s="104">
        <v>1060.1600000000001</v>
      </c>
      <c r="BG14" s="102">
        <v>1091.3399999999999</v>
      </c>
      <c r="BH14" s="102">
        <v>1078.57</v>
      </c>
      <c r="BI14" s="103">
        <v>1111.8499999999999</v>
      </c>
      <c r="BJ14" s="102">
        <v>1165.56</v>
      </c>
      <c r="BK14" s="105">
        <v>1208.32</v>
      </c>
      <c r="BL14" s="107">
        <v>1214</v>
      </c>
      <c r="BM14" s="105">
        <v>1190.4000000000001</v>
      </c>
      <c r="BN14" s="105">
        <v>1148.6300000000001</v>
      </c>
      <c r="BO14" s="102">
        <v>1092.96</v>
      </c>
      <c r="BP14" s="103">
        <v>1049</v>
      </c>
      <c r="BQ14" s="104">
        <v>1016.9</v>
      </c>
      <c r="BR14" s="104">
        <v>1021.97</v>
      </c>
      <c r="BS14" s="104">
        <v>1052.79</v>
      </c>
      <c r="BT14" s="102">
        <v>1072.69</v>
      </c>
      <c r="BU14" s="102">
        <v>1083.3499999999999</v>
      </c>
      <c r="BV14" s="102">
        <v>1090.45</v>
      </c>
      <c r="BW14" s="103">
        <v>1060.0999999999999</v>
      </c>
      <c r="BX14" s="102">
        <v>1150.3800000000001</v>
      </c>
      <c r="BY14" s="102">
        <v>1109.04</v>
      </c>
      <c r="BZ14" s="102">
        <v>1097.5899999999999</v>
      </c>
      <c r="CA14" s="103">
        <v>1063.8699999999999</v>
      </c>
      <c r="CB14" s="103">
        <v>1038.18</v>
      </c>
      <c r="CC14" s="104">
        <v>992.84</v>
      </c>
      <c r="CD14" s="106">
        <v>992.67</v>
      </c>
      <c r="CE14" s="106">
        <v>1032.0899999999999</v>
      </c>
      <c r="CF14" s="103">
        <v>1048.29</v>
      </c>
      <c r="CG14" s="103">
        <v>1063.77</v>
      </c>
      <c r="CH14" s="103">
        <v>1067.23</v>
      </c>
      <c r="CI14" s="104">
        <v>1044.1199999999999</v>
      </c>
      <c r="CJ14" s="103">
        <v>1066</v>
      </c>
      <c r="CK14" s="103">
        <v>1066.8800000000001</v>
      </c>
      <c r="CL14" s="103">
        <v>1063.83</v>
      </c>
      <c r="CM14" s="211">
        <v>1075.83</v>
      </c>
      <c r="CN14" s="102">
        <v>1109.31</v>
      </c>
      <c r="CO14" s="103">
        <v>1084.33</v>
      </c>
    </row>
    <row r="15" spans="1:93" s="6" customFormat="1" ht="14.25" thickBot="1" x14ac:dyDescent="0.3">
      <c r="A15" s="12"/>
      <c r="B15" s="13">
        <v>2019</v>
      </c>
      <c r="C15" s="102">
        <v>1109.24</v>
      </c>
      <c r="D15" s="102">
        <v>1105.71</v>
      </c>
      <c r="E15" s="102">
        <v>1103.71</v>
      </c>
      <c r="F15" s="102">
        <v>1134.2</v>
      </c>
      <c r="G15" s="102">
        <v>1135.5899999999999</v>
      </c>
      <c r="H15" s="102">
        <v>1125.1099999999999</v>
      </c>
      <c r="I15" s="102">
        <v>1091.49</v>
      </c>
      <c r="J15" s="102">
        <v>1077.48</v>
      </c>
      <c r="K15" s="103">
        <v>1034.81</v>
      </c>
      <c r="L15" s="104">
        <v>1016.95</v>
      </c>
      <c r="M15" s="104">
        <v>1008.26</v>
      </c>
      <c r="N15" s="106">
        <v>1022.52</v>
      </c>
      <c r="O15" s="106">
        <v>983.07</v>
      </c>
      <c r="P15" s="103">
        <v>1054.53</v>
      </c>
      <c r="Q15" s="103">
        <v>1062.53</v>
      </c>
      <c r="R15" s="103">
        <v>1061.6300000000001</v>
      </c>
      <c r="S15" s="103">
        <v>1097.48</v>
      </c>
      <c r="T15" s="103">
        <v>1044.19</v>
      </c>
      <c r="U15" s="103">
        <v>1084.48</v>
      </c>
      <c r="V15" s="102">
        <v>1103.6199999999999</v>
      </c>
      <c r="W15" s="103">
        <v>1059.68</v>
      </c>
      <c r="X15" s="103">
        <v>1041.19</v>
      </c>
      <c r="Y15" s="103">
        <v>1060.28</v>
      </c>
      <c r="Z15" s="104">
        <v>1046.72</v>
      </c>
      <c r="AA15" s="104">
        <v>1045.67</v>
      </c>
      <c r="AB15" s="103">
        <v>1059.8399999999999</v>
      </c>
      <c r="AC15" s="103">
        <v>1066.45</v>
      </c>
      <c r="AD15" s="103">
        <v>1070.8499999999999</v>
      </c>
      <c r="AE15" s="103">
        <v>1052.45</v>
      </c>
      <c r="AF15" s="103">
        <v>1050.99</v>
      </c>
      <c r="AG15" s="103">
        <v>1039.9000000000001</v>
      </c>
      <c r="AH15" s="106">
        <v>1024.6300000000001</v>
      </c>
      <c r="AI15" s="104">
        <v>1054.78</v>
      </c>
      <c r="AJ15" s="103">
        <v>1065.83</v>
      </c>
      <c r="AK15" s="103">
        <v>1074.4000000000001</v>
      </c>
      <c r="AL15" s="102">
        <v>1068.54</v>
      </c>
      <c r="AM15" s="104">
        <v>1014.74</v>
      </c>
      <c r="AN15" s="104">
        <v>1020.79</v>
      </c>
      <c r="AO15" s="104">
        <v>1015.96</v>
      </c>
      <c r="AP15" s="104">
        <v>1039.28</v>
      </c>
      <c r="AQ15" s="104">
        <v>1052.18</v>
      </c>
      <c r="AR15" s="104">
        <v>1025.19</v>
      </c>
      <c r="AS15" s="103">
        <v>1047.04</v>
      </c>
      <c r="AT15" s="103">
        <v>1075.92</v>
      </c>
      <c r="AU15" s="104">
        <v>1028.18</v>
      </c>
      <c r="AV15" s="103">
        <v>1055.97</v>
      </c>
      <c r="AW15" s="103">
        <v>1064.31</v>
      </c>
      <c r="AX15" s="103">
        <v>1068.93</v>
      </c>
      <c r="AY15" s="103">
        <v>1065.8599999999999</v>
      </c>
      <c r="AZ15" s="103">
        <v>1060.8599999999999</v>
      </c>
      <c r="BA15" s="103">
        <v>1055.7</v>
      </c>
      <c r="BB15" s="103">
        <v>1048.6199999999999</v>
      </c>
      <c r="BC15" s="104">
        <v>1031.1300000000001</v>
      </c>
      <c r="BD15" s="104">
        <v>1025.93</v>
      </c>
      <c r="BE15" s="104">
        <v>1047.9000000000001</v>
      </c>
      <c r="BF15" s="103">
        <v>1059.6099999999999</v>
      </c>
      <c r="BG15" s="102">
        <v>1078.21</v>
      </c>
      <c r="BH15" s="102">
        <v>1131.42</v>
      </c>
      <c r="BI15" s="102">
        <v>1175.44</v>
      </c>
      <c r="BJ15" s="105">
        <v>1187.72</v>
      </c>
      <c r="BK15" s="108">
        <v>1214</v>
      </c>
      <c r="BL15" s="108">
        <v>1204.83</v>
      </c>
      <c r="BM15" s="105">
        <v>1178.49</v>
      </c>
      <c r="BN15" s="105">
        <v>1133.1099999999999</v>
      </c>
      <c r="BO15" s="102">
        <v>1073.06</v>
      </c>
      <c r="BP15" s="104">
        <v>1025.74</v>
      </c>
      <c r="BQ15" s="106">
        <v>1002.14</v>
      </c>
      <c r="BR15" s="106">
        <v>1052.81</v>
      </c>
      <c r="BS15" s="103">
        <v>1045.55</v>
      </c>
      <c r="BT15" s="103">
        <v>1081.68</v>
      </c>
      <c r="BU15" s="102">
        <v>1075.1600000000001</v>
      </c>
      <c r="BV15" s="102">
        <v>1137.6099999999999</v>
      </c>
      <c r="BW15" s="103">
        <v>1123.3599999999999</v>
      </c>
      <c r="BX15" s="105">
        <v>1152.03</v>
      </c>
      <c r="BY15" s="102">
        <v>1091.6099999999999</v>
      </c>
      <c r="BZ15" s="102">
        <v>1081.69</v>
      </c>
      <c r="CA15" s="103">
        <v>1032.5899999999999</v>
      </c>
      <c r="CB15" s="104">
        <v>1006.85</v>
      </c>
      <c r="CC15" s="106">
        <v>952.51</v>
      </c>
      <c r="CD15" s="106">
        <v>1014.22</v>
      </c>
      <c r="CE15" s="104">
        <v>1012.99</v>
      </c>
      <c r="CF15" s="104">
        <v>1040.46</v>
      </c>
      <c r="CG15" s="103">
        <v>1043.49</v>
      </c>
      <c r="CH15" s="103">
        <v>1062.17</v>
      </c>
      <c r="CI15" s="104">
        <v>1046.0999999999999</v>
      </c>
      <c r="CJ15" s="103">
        <v>1063.31</v>
      </c>
      <c r="CK15" s="103">
        <v>1062.5</v>
      </c>
      <c r="CL15" s="211">
        <v>1071.24</v>
      </c>
      <c r="CM15" s="102">
        <v>1109.33</v>
      </c>
      <c r="CN15" s="102">
        <v>1109.92</v>
      </c>
      <c r="CO15" s="102">
        <v>1081.27</v>
      </c>
    </row>
    <row r="16" spans="1:93" s="6" customFormat="1" ht="14.25" thickBot="1" x14ac:dyDescent="0.3">
      <c r="A16" s="12"/>
      <c r="B16" s="13">
        <v>2020</v>
      </c>
      <c r="C16" s="102">
        <v>1136.56</v>
      </c>
      <c r="D16" s="102">
        <v>1121.25</v>
      </c>
      <c r="E16" s="102">
        <v>1134.6400000000001</v>
      </c>
      <c r="F16" s="102">
        <v>1130.5899999999999</v>
      </c>
      <c r="G16" s="102">
        <v>1123.92</v>
      </c>
      <c r="H16" s="102">
        <v>1120.8399999999999</v>
      </c>
      <c r="I16" s="102">
        <v>1076.06</v>
      </c>
      <c r="J16" s="102">
        <v>1061.24</v>
      </c>
      <c r="K16" s="104">
        <v>1009.48</v>
      </c>
      <c r="L16" s="106">
        <v>1014.22</v>
      </c>
      <c r="M16" s="106">
        <v>997.51</v>
      </c>
      <c r="N16" s="106">
        <v>1026.43</v>
      </c>
      <c r="O16" s="106">
        <v>991.53</v>
      </c>
      <c r="P16" s="103">
        <v>1048.17</v>
      </c>
      <c r="Q16" s="103">
        <v>1056.9100000000001</v>
      </c>
      <c r="R16" s="103">
        <v>1059.3599999999999</v>
      </c>
      <c r="S16" s="102">
        <v>1077.8599999999999</v>
      </c>
      <c r="T16" s="104">
        <v>1042.1500000000001</v>
      </c>
      <c r="U16" s="102">
        <v>1077.54</v>
      </c>
      <c r="V16" s="102">
        <v>1087.08</v>
      </c>
      <c r="W16" s="103">
        <v>1058.18</v>
      </c>
      <c r="X16" s="104">
        <v>1036.68</v>
      </c>
      <c r="Y16" s="103">
        <v>1059.8499999999999</v>
      </c>
      <c r="Z16" s="104">
        <v>1044.18</v>
      </c>
      <c r="AA16" s="104">
        <v>1043.0999999999999</v>
      </c>
      <c r="AB16" s="103">
        <v>1064.8399999999999</v>
      </c>
      <c r="AC16" s="103">
        <v>1065.5899999999999</v>
      </c>
      <c r="AD16" s="103">
        <v>1069.1099999999999</v>
      </c>
      <c r="AE16" s="103">
        <v>1033.55</v>
      </c>
      <c r="AF16" s="103">
        <v>1033.6400000000001</v>
      </c>
      <c r="AG16" s="104">
        <v>1053.81</v>
      </c>
      <c r="AH16" s="106">
        <v>1024.71</v>
      </c>
      <c r="AI16" s="103">
        <v>1050.5899999999999</v>
      </c>
      <c r="AJ16" s="103">
        <v>1061.82</v>
      </c>
      <c r="AK16" s="103">
        <v>1057.19</v>
      </c>
      <c r="AL16" s="103">
        <v>1050.25</v>
      </c>
      <c r="AM16" s="106">
        <v>1014.78</v>
      </c>
      <c r="AN16" s="106">
        <v>990.93</v>
      </c>
      <c r="AO16" s="106">
        <v>1031.6199999999999</v>
      </c>
      <c r="AP16" s="104">
        <v>1046.18</v>
      </c>
      <c r="AQ16" s="103">
        <v>1027.0999999999999</v>
      </c>
      <c r="AR16" s="104">
        <v>1011.21</v>
      </c>
      <c r="AS16" s="104">
        <v>1037.07</v>
      </c>
      <c r="AT16" s="102">
        <v>1068.93</v>
      </c>
      <c r="AU16" s="104">
        <v>1026.46</v>
      </c>
      <c r="AV16" s="103">
        <v>1052.79</v>
      </c>
      <c r="AW16" s="103">
        <v>1068.53</v>
      </c>
      <c r="AX16" s="103">
        <v>1063.1300000000001</v>
      </c>
      <c r="AY16" s="103">
        <v>1059.3800000000001</v>
      </c>
      <c r="AZ16" s="103">
        <v>1057.1199999999999</v>
      </c>
      <c r="BA16" s="103">
        <v>1042.22</v>
      </c>
      <c r="BB16" s="104">
        <v>1035.24</v>
      </c>
      <c r="BC16" s="104">
        <v>1049.99</v>
      </c>
      <c r="BD16" s="104">
        <v>1041.8800000000001</v>
      </c>
      <c r="BE16" s="104">
        <v>1043.4100000000001</v>
      </c>
      <c r="BF16" s="103">
        <v>1060.8699999999999</v>
      </c>
      <c r="BG16" s="102">
        <v>1133.01</v>
      </c>
      <c r="BH16" s="102">
        <v>1183.99</v>
      </c>
      <c r="BI16" s="105">
        <v>1197.6400000000001</v>
      </c>
      <c r="BJ16" s="107">
        <v>1214.01</v>
      </c>
      <c r="BK16" s="108">
        <v>1204.43</v>
      </c>
      <c r="BL16" s="105">
        <v>1193.32</v>
      </c>
      <c r="BM16" s="105">
        <v>1164.3399999999999</v>
      </c>
      <c r="BN16" s="102">
        <v>1115.23</v>
      </c>
      <c r="BO16" s="103">
        <v>1056.3800000000001</v>
      </c>
      <c r="BP16" s="104">
        <v>1008.5</v>
      </c>
      <c r="BQ16" s="106">
        <v>1036.3599999999999</v>
      </c>
      <c r="BR16" s="103">
        <v>1030.6400000000001</v>
      </c>
      <c r="BS16" s="104">
        <v>1043.6600000000001</v>
      </c>
      <c r="BT16" s="102">
        <v>1073.4000000000001</v>
      </c>
      <c r="BU16" s="102">
        <v>1110.2</v>
      </c>
      <c r="BV16" s="102">
        <v>1154.43</v>
      </c>
      <c r="BW16" s="102">
        <v>1128.5999999999999</v>
      </c>
      <c r="BX16" s="105">
        <v>1133.33</v>
      </c>
      <c r="BY16" s="102">
        <v>1075.3900000000001</v>
      </c>
      <c r="BZ16" s="102">
        <v>1058.79</v>
      </c>
      <c r="CA16" s="104">
        <v>1008.45</v>
      </c>
      <c r="CB16" s="106">
        <v>970.04</v>
      </c>
      <c r="CC16" s="106">
        <v>981.88</v>
      </c>
      <c r="CD16" s="106">
        <v>1003.11</v>
      </c>
      <c r="CE16" s="106">
        <v>1000.87</v>
      </c>
      <c r="CF16" s="104">
        <v>1025.99</v>
      </c>
      <c r="CG16" s="104">
        <v>1039.8699999999999</v>
      </c>
      <c r="CH16" s="103">
        <v>1062.28</v>
      </c>
      <c r="CI16" s="104">
        <v>1045.05</v>
      </c>
      <c r="CJ16" s="103">
        <v>1058.94</v>
      </c>
      <c r="CK16" s="211">
        <v>1069.97</v>
      </c>
      <c r="CL16" s="103">
        <v>1083.0899999999999</v>
      </c>
      <c r="CM16" s="102">
        <v>1104.53</v>
      </c>
      <c r="CN16" s="102">
        <v>1098.6300000000001</v>
      </c>
      <c r="CO16" s="102">
        <v>1072.96</v>
      </c>
    </row>
    <row r="17" spans="1:93" s="6" customFormat="1" ht="14.25" thickBot="1" x14ac:dyDescent="0.3">
      <c r="A17" s="12"/>
      <c r="B17" s="13">
        <v>2021</v>
      </c>
      <c r="C17" s="102">
        <v>1149.3599999999999</v>
      </c>
      <c r="D17" s="102">
        <v>1162.42</v>
      </c>
      <c r="E17" s="102">
        <v>1129.68</v>
      </c>
      <c r="F17" s="102">
        <v>1118.8</v>
      </c>
      <c r="G17" s="102">
        <v>1119.68</v>
      </c>
      <c r="H17" s="102">
        <v>1106.6400000000001</v>
      </c>
      <c r="I17" s="102">
        <v>1068.94</v>
      </c>
      <c r="J17" s="103">
        <v>1031.0999999999999</v>
      </c>
      <c r="K17" s="106">
        <v>1009.02</v>
      </c>
      <c r="L17" s="106">
        <v>1016.06</v>
      </c>
      <c r="M17" s="106">
        <v>981.11</v>
      </c>
      <c r="N17" s="104">
        <v>1008.19</v>
      </c>
      <c r="O17" s="106">
        <v>995.85</v>
      </c>
      <c r="P17" s="104">
        <v>1049.3499999999999</v>
      </c>
      <c r="Q17" s="103">
        <v>1086.57</v>
      </c>
      <c r="R17" s="103">
        <v>1053.3499999999999</v>
      </c>
      <c r="S17" s="102">
        <v>1068.69</v>
      </c>
      <c r="T17" s="104">
        <v>1042.7</v>
      </c>
      <c r="U17" s="102">
        <v>1068.83</v>
      </c>
      <c r="V17" s="102">
        <v>1080.1099999999999</v>
      </c>
      <c r="W17" s="103">
        <v>1052.32</v>
      </c>
      <c r="X17" s="104">
        <v>1038.28</v>
      </c>
      <c r="Y17" s="103">
        <v>1055.8800000000001</v>
      </c>
      <c r="Z17" s="104">
        <v>1041.6500000000001</v>
      </c>
      <c r="AA17" s="104">
        <v>1050.3</v>
      </c>
      <c r="AB17" s="103">
        <v>1075.4000000000001</v>
      </c>
      <c r="AC17" s="103">
        <v>1063.97</v>
      </c>
      <c r="AD17" s="103">
        <v>1051.25</v>
      </c>
      <c r="AE17" s="104">
        <v>1016.71</v>
      </c>
      <c r="AF17" s="104">
        <v>1042.68</v>
      </c>
      <c r="AG17" s="103">
        <v>1060.18</v>
      </c>
      <c r="AH17" s="106">
        <v>1029.82</v>
      </c>
      <c r="AI17" s="103">
        <v>1031.92</v>
      </c>
      <c r="AJ17" s="103">
        <v>1041.53</v>
      </c>
      <c r="AK17" s="103">
        <v>1038.2</v>
      </c>
      <c r="AL17" s="103">
        <v>1041.1600000000001</v>
      </c>
      <c r="AM17" s="106">
        <v>996.27</v>
      </c>
      <c r="AN17" s="106">
        <v>1015.94</v>
      </c>
      <c r="AO17" s="104">
        <v>1023.71</v>
      </c>
      <c r="AP17" s="104">
        <v>1028.04</v>
      </c>
      <c r="AQ17" s="104">
        <v>1013.22</v>
      </c>
      <c r="AR17" s="106">
        <v>1007.4</v>
      </c>
      <c r="AS17" s="104">
        <v>1037.76</v>
      </c>
      <c r="AT17" s="103">
        <v>1065.28</v>
      </c>
      <c r="AU17" s="104">
        <v>1025.17</v>
      </c>
      <c r="AV17" s="103">
        <v>1057.5899999999999</v>
      </c>
      <c r="AW17" s="103">
        <v>1062.75</v>
      </c>
      <c r="AX17" s="103">
        <v>1056.6500000000001</v>
      </c>
      <c r="AY17" s="103">
        <v>1055.67</v>
      </c>
      <c r="AZ17" s="103">
        <v>1045.7</v>
      </c>
      <c r="BA17" s="104">
        <v>1034.57</v>
      </c>
      <c r="BB17" s="104">
        <v>1032.58</v>
      </c>
      <c r="BC17" s="104">
        <v>1050.06</v>
      </c>
      <c r="BD17" s="104">
        <v>1043.1500000000001</v>
      </c>
      <c r="BE17" s="104">
        <v>1031.74</v>
      </c>
      <c r="BF17" s="103">
        <v>1110.3499999999999</v>
      </c>
      <c r="BG17" s="102">
        <v>1185.95</v>
      </c>
      <c r="BH17" s="105">
        <v>1211.8</v>
      </c>
      <c r="BI17" s="107">
        <v>1214.01</v>
      </c>
      <c r="BJ17" s="108">
        <v>1203.96</v>
      </c>
      <c r="BK17" s="105">
        <v>1192.93</v>
      </c>
      <c r="BL17" s="105">
        <v>1179.78</v>
      </c>
      <c r="BM17" s="105">
        <v>1148.67</v>
      </c>
      <c r="BN17" s="102">
        <v>1095.3699999999999</v>
      </c>
      <c r="BO17" s="103">
        <v>1045.6600000000001</v>
      </c>
      <c r="BP17" s="106">
        <v>1041.6400000000001</v>
      </c>
      <c r="BQ17" s="104">
        <v>1020.72</v>
      </c>
      <c r="BR17" s="104">
        <v>1029.07</v>
      </c>
      <c r="BS17" s="104">
        <v>1042.5899999999999</v>
      </c>
      <c r="BT17" s="103">
        <v>1107.96</v>
      </c>
      <c r="BU17" s="102">
        <v>1128.8</v>
      </c>
      <c r="BV17" s="105">
        <v>1154.31</v>
      </c>
      <c r="BW17" s="102">
        <v>1112.01</v>
      </c>
      <c r="BX17" s="102">
        <v>1118.68</v>
      </c>
      <c r="BY17" s="102">
        <v>1056.8</v>
      </c>
      <c r="BZ17" s="103">
        <v>1035.1400000000001</v>
      </c>
      <c r="CA17" s="106">
        <v>980.95</v>
      </c>
      <c r="CB17" s="106">
        <v>994.85</v>
      </c>
      <c r="CC17" s="106">
        <v>975.42</v>
      </c>
      <c r="CD17" s="106">
        <v>994.3</v>
      </c>
      <c r="CE17" s="106">
        <v>1012.49</v>
      </c>
      <c r="CF17" s="104">
        <v>1022.6</v>
      </c>
      <c r="CG17" s="104">
        <v>1042.02</v>
      </c>
      <c r="CH17" s="103">
        <v>1059.6600000000001</v>
      </c>
      <c r="CI17" s="104">
        <v>1042.18</v>
      </c>
      <c r="CJ17" s="211">
        <v>1066.6500000000001</v>
      </c>
      <c r="CK17" s="103">
        <v>1081.93</v>
      </c>
      <c r="CL17" s="102">
        <v>1086.8900000000001</v>
      </c>
      <c r="CM17" s="102">
        <v>1093.0999999999999</v>
      </c>
      <c r="CN17" s="102">
        <v>1082.24</v>
      </c>
      <c r="CO17" s="103">
        <v>1107.5999999999999</v>
      </c>
    </row>
    <row r="18" spans="1:93" s="6" customFormat="1" ht="14.25" thickBot="1" x14ac:dyDescent="0.3">
      <c r="A18" s="12"/>
      <c r="B18" s="13">
        <v>2022</v>
      </c>
      <c r="C18" s="105">
        <v>1174.51</v>
      </c>
      <c r="D18" s="105">
        <v>1157.33</v>
      </c>
      <c r="E18" s="102">
        <v>1117.8599999999999</v>
      </c>
      <c r="F18" s="102">
        <v>1114.5999999999999</v>
      </c>
      <c r="G18" s="102">
        <v>1105.44</v>
      </c>
      <c r="H18" s="102">
        <v>1091.49</v>
      </c>
      <c r="I18" s="103">
        <v>1034.02</v>
      </c>
      <c r="J18" s="104">
        <v>1004.66</v>
      </c>
      <c r="K18" s="106">
        <v>1012.3</v>
      </c>
      <c r="L18" s="106">
        <v>1020.3</v>
      </c>
      <c r="M18" s="106">
        <v>989.75</v>
      </c>
      <c r="N18" s="106">
        <v>999.41</v>
      </c>
      <c r="O18" s="106">
        <v>1006.04</v>
      </c>
      <c r="P18" s="104">
        <v>1048.6099999999999</v>
      </c>
      <c r="Q18" s="102">
        <v>1075.19</v>
      </c>
      <c r="R18" s="103">
        <v>1049.8800000000001</v>
      </c>
      <c r="S18" s="103">
        <v>1067.29</v>
      </c>
      <c r="T18" s="104">
        <v>1041.24</v>
      </c>
      <c r="U18" s="103">
        <v>1067.1600000000001</v>
      </c>
      <c r="V18" s="102">
        <v>1069</v>
      </c>
      <c r="W18" s="103">
        <v>1052.1199999999999</v>
      </c>
      <c r="X18" s="104">
        <v>1035.9100000000001</v>
      </c>
      <c r="Y18" s="103">
        <v>1051.9000000000001</v>
      </c>
      <c r="Z18" s="104">
        <v>1048.94</v>
      </c>
      <c r="AA18" s="103">
        <v>1049.8699999999999</v>
      </c>
      <c r="AB18" s="102">
        <v>1068.05</v>
      </c>
      <c r="AC18" s="103">
        <v>1053.18</v>
      </c>
      <c r="AD18" s="103">
        <v>1027.96</v>
      </c>
      <c r="AE18" s="106">
        <v>1028.3900000000001</v>
      </c>
      <c r="AF18" s="104">
        <v>1050.99</v>
      </c>
      <c r="AG18" s="103">
        <v>1055.95</v>
      </c>
      <c r="AH18" s="104">
        <v>1011.45</v>
      </c>
      <c r="AI18" s="104">
        <v>1017.37</v>
      </c>
      <c r="AJ18" s="104">
        <v>1022.96</v>
      </c>
      <c r="AK18" s="104">
        <v>1030.3399999999999</v>
      </c>
      <c r="AL18" s="104">
        <v>1022.29</v>
      </c>
      <c r="AM18" s="106">
        <v>1020.47</v>
      </c>
      <c r="AN18" s="106">
        <v>1017.4</v>
      </c>
      <c r="AO18" s="106">
        <v>1017.37</v>
      </c>
      <c r="AP18" s="104">
        <v>1026.3800000000001</v>
      </c>
      <c r="AQ18" s="106">
        <v>1009.39</v>
      </c>
      <c r="AR18" s="106">
        <v>998.38</v>
      </c>
      <c r="AS18" s="104">
        <v>1035.8599999999999</v>
      </c>
      <c r="AT18" s="103">
        <v>1061.99</v>
      </c>
      <c r="AU18" s="104">
        <v>1032.8599999999999</v>
      </c>
      <c r="AV18" s="103">
        <v>1051.82</v>
      </c>
      <c r="AW18" s="103">
        <v>1056.27</v>
      </c>
      <c r="AX18" s="103">
        <v>1052.97</v>
      </c>
      <c r="AY18" s="103">
        <v>1046.27</v>
      </c>
      <c r="AZ18" s="104">
        <v>1032.23</v>
      </c>
      <c r="BA18" s="104">
        <v>1026</v>
      </c>
      <c r="BB18" s="104">
        <v>1047.8900000000001</v>
      </c>
      <c r="BC18" s="103">
        <v>1044.25</v>
      </c>
      <c r="BD18" s="104">
        <v>1025.55</v>
      </c>
      <c r="BE18" s="104">
        <v>1081.32</v>
      </c>
      <c r="BF18" s="102">
        <v>1168.83</v>
      </c>
      <c r="BG18" s="107">
        <v>1213.81</v>
      </c>
      <c r="BH18" s="108">
        <v>1214.02</v>
      </c>
      <c r="BI18" s="108">
        <v>1205.1199999999999</v>
      </c>
      <c r="BJ18" s="105">
        <v>1192.45</v>
      </c>
      <c r="BK18" s="105">
        <v>1179.3800000000001</v>
      </c>
      <c r="BL18" s="105">
        <v>1164.93</v>
      </c>
      <c r="BM18" s="105">
        <v>1134.3</v>
      </c>
      <c r="BN18" s="102">
        <v>1080.22</v>
      </c>
      <c r="BO18" s="104">
        <v>1080.42</v>
      </c>
      <c r="BP18" s="104">
        <v>1026.24</v>
      </c>
      <c r="BQ18" s="106">
        <v>1037.43</v>
      </c>
      <c r="BR18" s="104">
        <v>1028.3599999999999</v>
      </c>
      <c r="BS18" s="104">
        <v>1099.9100000000001</v>
      </c>
      <c r="BT18" s="102">
        <v>1119.6199999999999</v>
      </c>
      <c r="BU18" s="102">
        <v>1133.99</v>
      </c>
      <c r="BV18" s="105">
        <v>1135.77</v>
      </c>
      <c r="BW18" s="102">
        <v>1096.48</v>
      </c>
      <c r="BX18" s="102">
        <v>1095.81</v>
      </c>
      <c r="BY18" s="103">
        <v>1032.98</v>
      </c>
      <c r="BZ18" s="104">
        <v>1021.8</v>
      </c>
      <c r="CA18" s="106">
        <v>1007.14</v>
      </c>
      <c r="CB18" s="106">
        <v>983.09</v>
      </c>
      <c r="CC18" s="106">
        <v>963.3</v>
      </c>
      <c r="CD18" s="106">
        <v>1006.54</v>
      </c>
      <c r="CE18" s="106">
        <v>998.55</v>
      </c>
      <c r="CF18" s="106">
        <v>1026.8800000000001</v>
      </c>
      <c r="CG18" s="104">
        <v>1041.08</v>
      </c>
      <c r="CH18" s="103">
        <v>1055.33</v>
      </c>
      <c r="CI18" s="212">
        <v>1052.27</v>
      </c>
      <c r="CJ18" s="103">
        <v>1078.8599999999999</v>
      </c>
      <c r="CK18" s="102">
        <v>1107.3499999999999</v>
      </c>
      <c r="CL18" s="102">
        <v>1083.68</v>
      </c>
      <c r="CM18" s="102">
        <v>1076.48</v>
      </c>
      <c r="CN18" s="102">
        <v>1123.25</v>
      </c>
      <c r="CO18" s="102">
        <v>1112.53</v>
      </c>
    </row>
    <row r="19" spans="1:93" s="6" customFormat="1" ht="14.25" thickBot="1" x14ac:dyDescent="0.3">
      <c r="A19" s="12"/>
      <c r="B19" s="13">
        <v>2023</v>
      </c>
      <c r="C19" s="105">
        <v>1172.75</v>
      </c>
      <c r="D19" s="105">
        <v>1143.01</v>
      </c>
      <c r="E19" s="102">
        <v>1113.67</v>
      </c>
      <c r="F19" s="102">
        <v>1100.1600000000001</v>
      </c>
      <c r="G19" s="102">
        <v>1090.25</v>
      </c>
      <c r="H19" s="102">
        <v>1068.24</v>
      </c>
      <c r="I19" s="104">
        <v>1007.88</v>
      </c>
      <c r="J19" s="106">
        <v>993.84</v>
      </c>
      <c r="K19" s="106">
        <v>1016.73</v>
      </c>
      <c r="L19" s="106">
        <v>1014.94</v>
      </c>
      <c r="M19" s="106">
        <v>994.16</v>
      </c>
      <c r="N19" s="106">
        <v>1028.17</v>
      </c>
      <c r="O19" s="106">
        <v>1008.11</v>
      </c>
      <c r="P19" s="104">
        <v>1043.92</v>
      </c>
      <c r="Q19" s="102">
        <v>1065.8699999999999</v>
      </c>
      <c r="R19" s="104">
        <v>1050.19</v>
      </c>
      <c r="S19" s="103">
        <v>1064.1300000000001</v>
      </c>
      <c r="T19" s="104">
        <v>1041.51</v>
      </c>
      <c r="U19" s="103">
        <v>1061.28</v>
      </c>
      <c r="V19" s="103">
        <v>1068.3599999999999</v>
      </c>
      <c r="W19" s="103">
        <v>1048.22</v>
      </c>
      <c r="X19" s="104">
        <v>1033.51</v>
      </c>
      <c r="Y19" s="103">
        <v>1057.33</v>
      </c>
      <c r="Z19" s="104">
        <v>1049.83</v>
      </c>
      <c r="AA19" s="104">
        <v>1049.8699999999999</v>
      </c>
      <c r="AB19" s="103">
        <v>1058.78</v>
      </c>
      <c r="AC19" s="103">
        <v>1030.07</v>
      </c>
      <c r="AD19" s="104">
        <v>1043.01</v>
      </c>
      <c r="AE19" s="104">
        <v>1037.68</v>
      </c>
      <c r="AF19" s="103">
        <v>1046.8399999999999</v>
      </c>
      <c r="AG19" s="103">
        <v>1037.6199999999999</v>
      </c>
      <c r="AH19" s="106">
        <v>996.99</v>
      </c>
      <c r="AI19" s="106">
        <v>1023.49</v>
      </c>
      <c r="AJ19" s="106">
        <v>1022.77</v>
      </c>
      <c r="AK19" s="104">
        <v>1010.76</v>
      </c>
      <c r="AL19" s="106">
        <v>1037.3499999999999</v>
      </c>
      <c r="AM19" s="106">
        <v>1018.95</v>
      </c>
      <c r="AN19" s="106">
        <v>993.48</v>
      </c>
      <c r="AO19" s="106">
        <v>1010.69</v>
      </c>
      <c r="AP19" s="104">
        <v>1023.66</v>
      </c>
      <c r="AQ19" s="106">
        <v>1012.58</v>
      </c>
      <c r="AR19" s="106">
        <v>999.05</v>
      </c>
      <c r="AS19" s="104">
        <v>1034.3599999999999</v>
      </c>
      <c r="AT19" s="103">
        <v>1066.33</v>
      </c>
      <c r="AU19" s="104">
        <v>1028.54</v>
      </c>
      <c r="AV19" s="103">
        <v>1045.32</v>
      </c>
      <c r="AW19" s="103">
        <v>1052.5999999999999</v>
      </c>
      <c r="AX19" s="103">
        <v>1043.54</v>
      </c>
      <c r="AY19" s="104">
        <v>1032.83</v>
      </c>
      <c r="AZ19" s="104">
        <v>1029.6199999999999</v>
      </c>
      <c r="BA19" s="104">
        <v>1041.96</v>
      </c>
      <c r="BB19" s="104">
        <v>1048.96</v>
      </c>
      <c r="BC19" s="104">
        <v>1032.6099999999999</v>
      </c>
      <c r="BD19" s="104">
        <v>1035.82</v>
      </c>
      <c r="BE19" s="102">
        <v>1145.47</v>
      </c>
      <c r="BF19" s="105">
        <v>1190.7</v>
      </c>
      <c r="BG19" s="108">
        <v>1214.03</v>
      </c>
      <c r="BH19" s="109">
        <v>1211.1600000000001</v>
      </c>
      <c r="BI19" s="107">
        <v>1186.6600000000001</v>
      </c>
      <c r="BJ19" s="105">
        <v>1178.8699999999999</v>
      </c>
      <c r="BK19" s="105">
        <v>1164.5</v>
      </c>
      <c r="BL19" s="105">
        <v>1151.19</v>
      </c>
      <c r="BM19" s="102">
        <v>1123.49</v>
      </c>
      <c r="BN19" s="102">
        <v>1083.79</v>
      </c>
      <c r="BO19" s="102">
        <v>1049.45</v>
      </c>
      <c r="BP19" s="104">
        <v>1046.67</v>
      </c>
      <c r="BQ19" s="104">
        <v>1020.93</v>
      </c>
      <c r="BR19" s="104">
        <v>1027.69</v>
      </c>
      <c r="BS19" s="102">
        <v>1086.72</v>
      </c>
      <c r="BT19" s="102">
        <v>1123.71</v>
      </c>
      <c r="BU19" s="102">
        <v>1117.81</v>
      </c>
      <c r="BV19" s="102">
        <v>1121.1300000000001</v>
      </c>
      <c r="BW19" s="102">
        <v>1072.29</v>
      </c>
      <c r="BX19" s="102">
        <v>1069.69</v>
      </c>
      <c r="BY19" s="104">
        <v>1019.56</v>
      </c>
      <c r="BZ19" s="106">
        <v>1031.1199999999999</v>
      </c>
      <c r="CA19" s="106">
        <v>995.62</v>
      </c>
      <c r="CB19" s="106">
        <v>972.33</v>
      </c>
      <c r="CC19" s="106">
        <v>978.83</v>
      </c>
      <c r="CD19" s="106">
        <v>1010.38</v>
      </c>
      <c r="CE19" s="106">
        <v>991.4</v>
      </c>
      <c r="CF19" s="104">
        <v>1003.3</v>
      </c>
      <c r="CG19" s="104">
        <v>1038.27</v>
      </c>
      <c r="CH19" s="211">
        <v>1063.28</v>
      </c>
      <c r="CI19" s="103">
        <v>1065.68</v>
      </c>
      <c r="CJ19" s="102">
        <v>1082.73</v>
      </c>
      <c r="CK19" s="102">
        <v>1106.05</v>
      </c>
      <c r="CL19" s="102">
        <v>1075.4000000000001</v>
      </c>
      <c r="CM19" s="102">
        <v>1107.03</v>
      </c>
      <c r="CN19" s="102">
        <v>1136.9000000000001</v>
      </c>
      <c r="CO19" s="102">
        <v>1153.76</v>
      </c>
    </row>
    <row r="20" spans="1:93" s="6" customFormat="1" ht="14.25" thickBot="1" x14ac:dyDescent="0.3">
      <c r="A20" s="12"/>
      <c r="B20" s="13">
        <v>2024</v>
      </c>
      <c r="C20" s="105">
        <v>1159.06</v>
      </c>
      <c r="D20" s="102">
        <v>1138.3599999999999</v>
      </c>
      <c r="E20" s="102">
        <v>1099.18</v>
      </c>
      <c r="F20" s="102">
        <v>1084.78</v>
      </c>
      <c r="G20" s="102">
        <v>1066.8900000000001</v>
      </c>
      <c r="H20" s="103">
        <v>1038.3699999999999</v>
      </c>
      <c r="I20" s="106">
        <v>997.12</v>
      </c>
      <c r="J20" s="106">
        <v>977.19</v>
      </c>
      <c r="K20" s="106">
        <v>1011.37</v>
      </c>
      <c r="L20" s="106">
        <v>1001.94</v>
      </c>
      <c r="M20" s="106">
        <v>1004.47</v>
      </c>
      <c r="N20" s="104">
        <v>1005.16</v>
      </c>
      <c r="O20" s="106">
        <v>1005.3</v>
      </c>
      <c r="P20" s="104">
        <v>1041.8800000000001</v>
      </c>
      <c r="Q20" s="103">
        <v>1064.51</v>
      </c>
      <c r="R20" s="103">
        <v>1047.27</v>
      </c>
      <c r="S20" s="103">
        <v>1062.54</v>
      </c>
      <c r="T20" s="104">
        <v>1037</v>
      </c>
      <c r="U20" s="103">
        <v>1060.82</v>
      </c>
      <c r="V20" s="103">
        <v>1064.29</v>
      </c>
      <c r="W20" s="104">
        <v>1045.6099999999999</v>
      </c>
      <c r="X20" s="104">
        <v>1041.3</v>
      </c>
      <c r="Y20" s="103">
        <v>1056.7</v>
      </c>
      <c r="Z20" s="104">
        <v>1049.82</v>
      </c>
      <c r="AA20" s="104">
        <v>1046.7</v>
      </c>
      <c r="AB20" s="103">
        <v>1036.1199999999999</v>
      </c>
      <c r="AC20" s="104">
        <v>1044.9000000000001</v>
      </c>
      <c r="AD20" s="104">
        <v>1051.28</v>
      </c>
      <c r="AE20" s="104">
        <v>1035.01</v>
      </c>
      <c r="AF20" s="104">
        <v>1029.3399999999999</v>
      </c>
      <c r="AG20" s="104">
        <v>1023.28</v>
      </c>
      <c r="AH20" s="106">
        <v>1004.39</v>
      </c>
      <c r="AI20" s="106">
        <v>1011.75</v>
      </c>
      <c r="AJ20" s="106">
        <v>999.01</v>
      </c>
      <c r="AK20" s="106">
        <v>1032.95</v>
      </c>
      <c r="AL20" s="104">
        <v>1029.47</v>
      </c>
      <c r="AM20" s="106">
        <v>1000.44</v>
      </c>
      <c r="AN20" s="106">
        <v>985.15</v>
      </c>
      <c r="AO20" s="106">
        <v>1015.32</v>
      </c>
      <c r="AP20" s="106">
        <v>1021.09</v>
      </c>
      <c r="AQ20" s="106">
        <v>1012.75</v>
      </c>
      <c r="AR20" s="106">
        <v>1000.11</v>
      </c>
      <c r="AS20" s="104">
        <v>1041.46</v>
      </c>
      <c r="AT20" s="103">
        <v>1060.53</v>
      </c>
      <c r="AU20" s="104">
        <v>1023.42</v>
      </c>
      <c r="AV20" s="104">
        <v>1043.07</v>
      </c>
      <c r="AW20" s="103">
        <v>1043.1199999999999</v>
      </c>
      <c r="AX20" s="104">
        <v>1029.97</v>
      </c>
      <c r="AY20" s="104">
        <v>1030.19</v>
      </c>
      <c r="AZ20" s="104">
        <v>1045.2</v>
      </c>
      <c r="BA20" s="104">
        <v>1043.21</v>
      </c>
      <c r="BB20" s="104">
        <v>1051.8699999999999</v>
      </c>
      <c r="BC20" s="104">
        <v>1042.3399999999999</v>
      </c>
      <c r="BD20" s="104">
        <v>1156.1099999999999</v>
      </c>
      <c r="BE20" s="105">
        <v>1180.6099999999999</v>
      </c>
      <c r="BF20" s="107">
        <v>1214.03</v>
      </c>
      <c r="BG20" s="108">
        <v>1203.58</v>
      </c>
      <c r="BH20" s="108">
        <v>1193.06</v>
      </c>
      <c r="BI20" s="105">
        <v>1172.8599999999999</v>
      </c>
      <c r="BJ20" s="105">
        <v>1163.96</v>
      </c>
      <c r="BK20" s="105">
        <v>1150.73</v>
      </c>
      <c r="BL20" s="105">
        <v>1141.3499999999999</v>
      </c>
      <c r="BM20" s="102">
        <v>1125.23</v>
      </c>
      <c r="BN20" s="102">
        <v>1069.1400000000001</v>
      </c>
      <c r="BO20" s="104">
        <v>1047.48</v>
      </c>
      <c r="BP20" s="104">
        <v>1024.6500000000001</v>
      </c>
      <c r="BQ20" s="106">
        <v>1021.91</v>
      </c>
      <c r="BR20" s="104">
        <v>1087.6099999999999</v>
      </c>
      <c r="BS20" s="102">
        <v>1105.54</v>
      </c>
      <c r="BT20" s="102">
        <v>1107.08</v>
      </c>
      <c r="BU20" s="102">
        <v>1102.76</v>
      </c>
      <c r="BV20" s="102">
        <v>1098.67</v>
      </c>
      <c r="BW20" s="103">
        <v>1049.77</v>
      </c>
      <c r="BX20" s="103">
        <v>1056.23</v>
      </c>
      <c r="BY20" s="106">
        <v>1028.6199999999999</v>
      </c>
      <c r="BZ20" s="104">
        <v>1011.93</v>
      </c>
      <c r="CA20" s="106">
        <v>986.16</v>
      </c>
      <c r="CB20" s="106">
        <v>987.17</v>
      </c>
      <c r="CC20" s="106">
        <v>981.82</v>
      </c>
      <c r="CD20" s="106">
        <v>1003.39</v>
      </c>
      <c r="CE20" s="106">
        <v>980.1</v>
      </c>
      <c r="CF20" s="106">
        <v>1002.77</v>
      </c>
      <c r="CG20" s="212">
        <v>1048.6400000000001</v>
      </c>
      <c r="CH20" s="103">
        <v>1075.73</v>
      </c>
      <c r="CI20" s="103">
        <v>1075.6199999999999</v>
      </c>
      <c r="CJ20" s="102">
        <v>1079.46</v>
      </c>
      <c r="CK20" s="102">
        <v>1089.8499999999999</v>
      </c>
      <c r="CL20" s="102">
        <v>1105.22</v>
      </c>
      <c r="CM20" s="102">
        <v>1123.04</v>
      </c>
      <c r="CN20" s="102">
        <v>1172.1600000000001</v>
      </c>
      <c r="CO20" s="105">
        <v>1149.1600000000001</v>
      </c>
    </row>
    <row r="21" spans="1:93" s="6" customFormat="1" ht="14.25" thickBot="1" x14ac:dyDescent="0.3">
      <c r="A21" s="12"/>
      <c r="B21" s="13">
        <v>2025</v>
      </c>
      <c r="C21" s="105">
        <v>1151.42</v>
      </c>
      <c r="D21" s="102">
        <v>1124.75</v>
      </c>
      <c r="E21" s="102">
        <v>1083.79</v>
      </c>
      <c r="F21" s="102">
        <v>1061.01</v>
      </c>
      <c r="G21" s="103">
        <v>1036.8699999999999</v>
      </c>
      <c r="H21" s="104">
        <v>1037.6099999999999</v>
      </c>
      <c r="I21" s="106">
        <v>994.16</v>
      </c>
      <c r="J21" s="106">
        <v>986.14</v>
      </c>
      <c r="K21" s="106">
        <v>997.79</v>
      </c>
      <c r="L21" s="106">
        <v>1024.24</v>
      </c>
      <c r="M21" s="106">
        <v>1006.61</v>
      </c>
      <c r="N21" s="106">
        <v>1002.42</v>
      </c>
      <c r="O21" s="106">
        <v>1005.71</v>
      </c>
      <c r="P21" s="104">
        <v>1042.44</v>
      </c>
      <c r="Q21" s="103">
        <v>1061.4000000000001</v>
      </c>
      <c r="R21" s="104">
        <v>1047.3599999999999</v>
      </c>
      <c r="S21" s="103">
        <v>1056.67</v>
      </c>
      <c r="T21" s="104">
        <v>1038.5899999999999</v>
      </c>
      <c r="U21" s="103">
        <v>1056.8399999999999</v>
      </c>
      <c r="V21" s="103">
        <v>1060.23</v>
      </c>
      <c r="W21" s="104">
        <v>1052.6600000000001</v>
      </c>
      <c r="X21" s="104">
        <v>1042.44</v>
      </c>
      <c r="Y21" s="103">
        <v>1055.27</v>
      </c>
      <c r="Z21" s="104">
        <v>1044.1099999999999</v>
      </c>
      <c r="AA21" s="104">
        <v>1024.48</v>
      </c>
      <c r="AB21" s="104">
        <v>1022.89</v>
      </c>
      <c r="AC21" s="104">
        <v>1053.07</v>
      </c>
      <c r="AD21" s="103">
        <v>1047.1300000000001</v>
      </c>
      <c r="AE21" s="104">
        <v>1023.13</v>
      </c>
      <c r="AF21" s="104">
        <v>1014.68</v>
      </c>
      <c r="AG21" s="106">
        <v>1029.05</v>
      </c>
      <c r="AH21" s="106">
        <v>984.63</v>
      </c>
      <c r="AI21" s="106">
        <v>970.33</v>
      </c>
      <c r="AJ21" s="106">
        <v>1022.82</v>
      </c>
      <c r="AK21" s="104">
        <v>1018.93</v>
      </c>
      <c r="AL21" s="104">
        <v>1010.4</v>
      </c>
      <c r="AM21" s="106">
        <v>992.22</v>
      </c>
      <c r="AN21" s="106">
        <v>991.62</v>
      </c>
      <c r="AO21" s="106">
        <v>1024.26</v>
      </c>
      <c r="AP21" s="106">
        <v>1009.38</v>
      </c>
      <c r="AQ21" s="106">
        <v>1013.34</v>
      </c>
      <c r="AR21" s="106">
        <v>998.84</v>
      </c>
      <c r="AS21" s="104">
        <v>1037.07</v>
      </c>
      <c r="AT21" s="103">
        <v>1054.05</v>
      </c>
      <c r="AU21" s="106">
        <v>1023.07</v>
      </c>
      <c r="AV21" s="104">
        <v>1031.43</v>
      </c>
      <c r="AW21" s="104">
        <v>1029.55</v>
      </c>
      <c r="AX21" s="104">
        <v>1027.4000000000001</v>
      </c>
      <c r="AY21" s="104">
        <v>1045.73</v>
      </c>
      <c r="AZ21" s="104">
        <v>1046.3599999999999</v>
      </c>
      <c r="BA21" s="104">
        <v>1025.5999999999999</v>
      </c>
      <c r="BB21" s="103">
        <v>1099.56</v>
      </c>
      <c r="BC21" s="104">
        <v>1139.69</v>
      </c>
      <c r="BD21" s="105">
        <v>1185.97</v>
      </c>
      <c r="BE21" s="105">
        <v>1208.23</v>
      </c>
      <c r="BF21" s="108">
        <v>1205.17</v>
      </c>
      <c r="BG21" s="105">
        <v>1192.06</v>
      </c>
      <c r="BH21" s="105">
        <v>1179.51</v>
      </c>
      <c r="BI21" s="105">
        <v>1157.6300000000001</v>
      </c>
      <c r="BJ21" s="105">
        <v>1150.18</v>
      </c>
      <c r="BK21" s="105">
        <v>1137.22</v>
      </c>
      <c r="BL21" s="102">
        <v>1138.79</v>
      </c>
      <c r="BM21" s="102">
        <v>1110.19</v>
      </c>
      <c r="BN21" s="103">
        <v>1065.6500000000001</v>
      </c>
      <c r="BO21" s="104">
        <v>1046.33</v>
      </c>
      <c r="BP21" s="106">
        <v>1025.52</v>
      </c>
      <c r="BQ21" s="106">
        <v>1027.3800000000001</v>
      </c>
      <c r="BR21" s="102">
        <v>1080.42</v>
      </c>
      <c r="BS21" s="102">
        <v>1087.67</v>
      </c>
      <c r="BT21" s="102">
        <v>1091.5999999999999</v>
      </c>
      <c r="BU21" s="102">
        <v>1079.01</v>
      </c>
      <c r="BV21" s="102">
        <v>1072.8499999999999</v>
      </c>
      <c r="BW21" s="104">
        <v>1036.94</v>
      </c>
      <c r="BX21" s="103">
        <v>1048.49</v>
      </c>
      <c r="BY21" s="104">
        <v>1009.29</v>
      </c>
      <c r="BZ21" s="106">
        <v>999.8</v>
      </c>
      <c r="CA21" s="106">
        <v>999.26</v>
      </c>
      <c r="CB21" s="106">
        <v>991.08</v>
      </c>
      <c r="CC21" s="106">
        <v>976.29</v>
      </c>
      <c r="CD21" s="106">
        <v>1012.9</v>
      </c>
      <c r="CE21" s="106">
        <v>980.32</v>
      </c>
      <c r="CF21" s="213">
        <v>1017.63</v>
      </c>
      <c r="CG21" s="104">
        <v>1063.57</v>
      </c>
      <c r="CH21" s="102">
        <v>1107.1099999999999</v>
      </c>
      <c r="CI21" s="102">
        <v>1072.3599999999999</v>
      </c>
      <c r="CJ21" s="102">
        <v>1071.31</v>
      </c>
      <c r="CK21" s="102">
        <v>1113.6300000000001</v>
      </c>
      <c r="CL21" s="102">
        <v>1119.68</v>
      </c>
      <c r="CM21" s="102">
        <v>1163.52</v>
      </c>
      <c r="CN21" s="105">
        <v>1169.45</v>
      </c>
      <c r="CO21" s="105">
        <v>1134.52</v>
      </c>
    </row>
    <row r="22" spans="1:93" s="6" customFormat="1" ht="14.25" thickBot="1" x14ac:dyDescent="0.3">
      <c r="A22" s="12"/>
      <c r="B22" s="15">
        <v>2026</v>
      </c>
      <c r="C22" s="214">
        <v>1134.94</v>
      </c>
      <c r="D22" s="215">
        <v>1110.29</v>
      </c>
      <c r="E22" s="215">
        <v>1059.94</v>
      </c>
      <c r="F22" s="216">
        <v>1030.26</v>
      </c>
      <c r="G22" s="217">
        <v>1036.1600000000001</v>
      </c>
      <c r="H22" s="217">
        <v>1032.7</v>
      </c>
      <c r="I22" s="218">
        <v>1001.84</v>
      </c>
      <c r="J22" s="218">
        <v>990.76</v>
      </c>
      <c r="K22" s="218">
        <v>1026.83</v>
      </c>
      <c r="L22" s="218">
        <v>1020.49</v>
      </c>
      <c r="M22" s="218">
        <v>1003.84</v>
      </c>
      <c r="N22" s="218">
        <v>1002.92</v>
      </c>
      <c r="O22" s="218">
        <v>1009.09</v>
      </c>
      <c r="P22" s="217">
        <v>1040.99</v>
      </c>
      <c r="Q22" s="216">
        <v>1059.8800000000001</v>
      </c>
      <c r="R22" s="217">
        <v>1042.83</v>
      </c>
      <c r="S22" s="216">
        <v>1056.3499999999999</v>
      </c>
      <c r="T22" s="217">
        <v>1036.21</v>
      </c>
      <c r="U22" s="216">
        <v>1052.8499999999999</v>
      </c>
      <c r="V22" s="216">
        <v>1065.22</v>
      </c>
      <c r="W22" s="216">
        <v>1052.1600000000001</v>
      </c>
      <c r="X22" s="217">
        <v>1042.6600000000001</v>
      </c>
      <c r="Y22" s="216">
        <v>1036.56</v>
      </c>
      <c r="Z22" s="217">
        <v>1027.81</v>
      </c>
      <c r="AA22" s="218">
        <v>1041.2</v>
      </c>
      <c r="AB22" s="218">
        <v>1033.96</v>
      </c>
      <c r="AC22" s="216">
        <v>1048.9000000000001</v>
      </c>
      <c r="AD22" s="217">
        <v>1029.67</v>
      </c>
      <c r="AE22" s="218">
        <v>1014.82</v>
      </c>
      <c r="AF22" s="218">
        <v>1020.99</v>
      </c>
      <c r="AG22" s="217">
        <v>1004.39</v>
      </c>
      <c r="AH22" s="218">
        <v>928.28</v>
      </c>
      <c r="AI22" s="218">
        <v>1004.18</v>
      </c>
      <c r="AJ22" s="218">
        <v>1021.24</v>
      </c>
      <c r="AK22" s="218">
        <v>1012.59</v>
      </c>
      <c r="AL22" s="218">
        <v>1002.87</v>
      </c>
      <c r="AM22" s="218">
        <v>998.04</v>
      </c>
      <c r="AN22" s="218">
        <v>1002.18</v>
      </c>
      <c r="AO22" s="218">
        <v>1023.54</v>
      </c>
      <c r="AP22" s="218">
        <v>997.74</v>
      </c>
      <c r="AQ22" s="218">
        <v>1011.75</v>
      </c>
      <c r="AR22" s="218">
        <v>996.53</v>
      </c>
      <c r="AS22" s="217">
        <v>1031.93</v>
      </c>
      <c r="AT22" s="216">
        <v>1050.4000000000001</v>
      </c>
      <c r="AU22" s="218">
        <v>1022.45</v>
      </c>
      <c r="AV22" s="217">
        <v>1031.95</v>
      </c>
      <c r="AW22" s="217">
        <v>1026.99</v>
      </c>
      <c r="AX22" s="217">
        <v>1043.22</v>
      </c>
      <c r="AY22" s="217">
        <v>1046.8699999999999</v>
      </c>
      <c r="AZ22" s="217">
        <v>1028.93</v>
      </c>
      <c r="BA22" s="217">
        <v>1035.8699999999999</v>
      </c>
      <c r="BB22" s="215">
        <v>1157.49</v>
      </c>
      <c r="BC22" s="215">
        <v>1181.45</v>
      </c>
      <c r="BD22" s="219">
        <v>1214.03</v>
      </c>
      <c r="BE22" s="219">
        <v>1200.1199999999999</v>
      </c>
      <c r="BF22" s="214">
        <v>1193.69</v>
      </c>
      <c r="BG22" s="214">
        <v>1178.47</v>
      </c>
      <c r="BH22" s="214">
        <v>1164.6400000000001</v>
      </c>
      <c r="BI22" s="214">
        <v>1143.5999999999999</v>
      </c>
      <c r="BJ22" s="214">
        <v>1136.6500000000001</v>
      </c>
      <c r="BK22" s="215">
        <v>1138.43</v>
      </c>
      <c r="BL22" s="215">
        <v>1124.33</v>
      </c>
      <c r="BM22" s="215">
        <v>1104.9000000000001</v>
      </c>
      <c r="BN22" s="216">
        <v>1062.8900000000001</v>
      </c>
      <c r="BO22" s="217">
        <v>1045.22</v>
      </c>
      <c r="BP22" s="217">
        <v>1061.6199999999999</v>
      </c>
      <c r="BQ22" s="217">
        <v>1075.42</v>
      </c>
      <c r="BR22" s="215">
        <v>1070.47</v>
      </c>
      <c r="BS22" s="215">
        <v>1080.23</v>
      </c>
      <c r="BT22" s="215">
        <v>1071.99</v>
      </c>
      <c r="BU22" s="215">
        <v>1051.3800000000001</v>
      </c>
      <c r="BV22" s="216">
        <v>1059.52</v>
      </c>
      <c r="BW22" s="217">
        <v>1040.69</v>
      </c>
      <c r="BX22" s="217">
        <v>1030.4000000000001</v>
      </c>
      <c r="BY22" s="218">
        <v>997.07</v>
      </c>
      <c r="BZ22" s="218">
        <v>1011.51</v>
      </c>
      <c r="CA22" s="218">
        <v>1001.67</v>
      </c>
      <c r="CB22" s="218">
        <v>984.27</v>
      </c>
      <c r="CC22" s="218">
        <v>988.48</v>
      </c>
      <c r="CD22" s="218">
        <v>999.91</v>
      </c>
      <c r="CE22" s="220">
        <v>984.47</v>
      </c>
      <c r="CF22" s="218">
        <v>1037.1099999999999</v>
      </c>
      <c r="CG22" s="216">
        <v>1073.68</v>
      </c>
      <c r="CH22" s="215">
        <v>1095.73</v>
      </c>
      <c r="CI22" s="216">
        <v>1069.47</v>
      </c>
      <c r="CJ22" s="216">
        <v>1076.94</v>
      </c>
      <c r="CK22" s="215">
        <v>1127.01</v>
      </c>
      <c r="CL22" s="215">
        <v>1159.9100000000001</v>
      </c>
      <c r="CM22" s="214">
        <v>1156.8900000000001</v>
      </c>
      <c r="CN22" s="214">
        <v>1155.6300000000001</v>
      </c>
      <c r="CO22" s="215">
        <v>1129.9100000000001</v>
      </c>
    </row>
    <row r="23" spans="1:93" s="6" customFormat="1" ht="14.25" thickBot="1" x14ac:dyDescent="0.3">
      <c r="A23" s="12"/>
      <c r="B23" s="13">
        <v>2027</v>
      </c>
      <c r="C23" s="102">
        <v>1120.57</v>
      </c>
      <c r="D23" s="102">
        <v>1088.28</v>
      </c>
      <c r="E23" s="103">
        <v>1029.05</v>
      </c>
      <c r="F23" s="104">
        <v>1029.71</v>
      </c>
      <c r="G23" s="104">
        <v>1031.25</v>
      </c>
      <c r="H23" s="104">
        <v>1036.6400000000001</v>
      </c>
      <c r="I23" s="106">
        <v>1005.61</v>
      </c>
      <c r="J23" s="106">
        <v>1001.37</v>
      </c>
      <c r="K23" s="104">
        <v>1003.71</v>
      </c>
      <c r="L23" s="106">
        <v>1017.5</v>
      </c>
      <c r="M23" s="106">
        <v>1004.3</v>
      </c>
      <c r="N23" s="106">
        <v>1006.45</v>
      </c>
      <c r="O23" s="106">
        <v>1010.01</v>
      </c>
      <c r="P23" s="104">
        <v>1041.27</v>
      </c>
      <c r="Q23" s="103">
        <v>1054.02</v>
      </c>
      <c r="R23" s="104">
        <v>1044.22</v>
      </c>
      <c r="S23" s="103">
        <v>1052.42</v>
      </c>
      <c r="T23" s="104">
        <v>1033.81</v>
      </c>
      <c r="U23" s="103">
        <v>1058.23</v>
      </c>
      <c r="V23" s="103">
        <v>1064.4100000000001</v>
      </c>
      <c r="W23" s="103">
        <v>1050.83</v>
      </c>
      <c r="X23" s="104">
        <v>1030.6400000000001</v>
      </c>
      <c r="Y23" s="104">
        <v>1019.88</v>
      </c>
      <c r="Z23" s="104">
        <v>1037.25</v>
      </c>
      <c r="AA23" s="104">
        <v>1049.6099999999999</v>
      </c>
      <c r="AB23" s="104">
        <v>1037.24</v>
      </c>
      <c r="AC23" s="104">
        <v>1031.53</v>
      </c>
      <c r="AD23" s="104">
        <v>1015.02</v>
      </c>
      <c r="AE23" s="106">
        <v>1021.2</v>
      </c>
      <c r="AF23" s="106">
        <v>1009.21</v>
      </c>
      <c r="AG23" s="106">
        <v>972.36</v>
      </c>
      <c r="AH23" s="106">
        <v>968.26</v>
      </c>
      <c r="AI23" s="106">
        <v>998.08</v>
      </c>
      <c r="AJ23" s="106">
        <v>1002.47</v>
      </c>
      <c r="AK23" s="106">
        <v>1010.61</v>
      </c>
      <c r="AL23" s="106">
        <v>999.15</v>
      </c>
      <c r="AM23" s="106">
        <v>1007.92</v>
      </c>
      <c r="AN23" s="106">
        <v>1001.86</v>
      </c>
      <c r="AO23" s="106">
        <v>1014.03</v>
      </c>
      <c r="AP23" s="106">
        <v>996.52</v>
      </c>
      <c r="AQ23" s="106">
        <v>1009.2</v>
      </c>
      <c r="AR23" s="106">
        <v>993.31</v>
      </c>
      <c r="AS23" s="104">
        <v>1029.95</v>
      </c>
      <c r="AT23" s="103">
        <v>1033.83</v>
      </c>
      <c r="AU23" s="106">
        <v>1026</v>
      </c>
      <c r="AV23" s="104">
        <v>1050.73</v>
      </c>
      <c r="AW23" s="104">
        <v>1042.8499999999999</v>
      </c>
      <c r="AX23" s="104">
        <v>1044.44</v>
      </c>
      <c r="AY23" s="104">
        <v>1029.48</v>
      </c>
      <c r="AZ23" s="104">
        <v>1038.95</v>
      </c>
      <c r="BA23" s="104">
        <v>1148.6099999999999</v>
      </c>
      <c r="BB23" s="105">
        <v>1187.4000000000001</v>
      </c>
      <c r="BC23" s="105">
        <v>1208.73</v>
      </c>
      <c r="BD23" s="108">
        <v>1203.75</v>
      </c>
      <c r="BE23" s="105">
        <v>1188.5</v>
      </c>
      <c r="BF23" s="105">
        <v>1180.1600000000001</v>
      </c>
      <c r="BG23" s="105">
        <v>1163.55</v>
      </c>
      <c r="BH23" s="105">
        <v>1150.8800000000001</v>
      </c>
      <c r="BI23" s="102">
        <v>1133.06</v>
      </c>
      <c r="BJ23" s="102">
        <v>1137.93</v>
      </c>
      <c r="BK23" s="102">
        <v>1123.97</v>
      </c>
      <c r="BL23" s="102">
        <v>1119.17</v>
      </c>
      <c r="BM23" s="102">
        <v>1088.76</v>
      </c>
      <c r="BN23" s="103">
        <v>1060.2</v>
      </c>
      <c r="BO23" s="104">
        <v>1105.71</v>
      </c>
      <c r="BP23" s="103">
        <v>1060.3499999999999</v>
      </c>
      <c r="BQ23" s="102">
        <v>1065.4100000000001</v>
      </c>
      <c r="BR23" s="103">
        <v>1068.28</v>
      </c>
      <c r="BS23" s="102">
        <v>1054.68</v>
      </c>
      <c r="BT23" s="103">
        <v>1044.03</v>
      </c>
      <c r="BU23" s="103">
        <v>1037.24</v>
      </c>
      <c r="BV23" s="103">
        <v>1051.81</v>
      </c>
      <c r="BW23" s="104">
        <v>1022.13</v>
      </c>
      <c r="BX23" s="104">
        <v>1005.79</v>
      </c>
      <c r="BY23" s="106">
        <v>1009.03</v>
      </c>
      <c r="BZ23" s="106">
        <v>997.53</v>
      </c>
      <c r="CA23" s="106">
        <v>994.69</v>
      </c>
      <c r="CB23" s="106">
        <v>995.39</v>
      </c>
      <c r="CC23" s="106">
        <v>974.49</v>
      </c>
      <c r="CD23" s="221">
        <v>1022.47</v>
      </c>
      <c r="CE23" s="106">
        <v>1008.33</v>
      </c>
      <c r="CF23" s="104">
        <v>1067.42</v>
      </c>
      <c r="CG23" s="103">
        <v>1076.07</v>
      </c>
      <c r="CH23" s="102">
        <v>1079.22</v>
      </c>
      <c r="CI23" s="103">
        <v>1107.42</v>
      </c>
      <c r="CJ23" s="102">
        <v>1107.04</v>
      </c>
      <c r="CK23" s="102">
        <v>1166.07</v>
      </c>
      <c r="CL23" s="105">
        <v>1153.73</v>
      </c>
      <c r="CM23" s="105">
        <v>1142.55</v>
      </c>
      <c r="CN23" s="105">
        <v>1147.97</v>
      </c>
      <c r="CO23" s="102">
        <v>1115.99</v>
      </c>
    </row>
    <row r="24" spans="1:93" s="6" customFormat="1" ht="14.25" thickBot="1" x14ac:dyDescent="0.3">
      <c r="A24" s="12"/>
      <c r="B24" s="13">
        <v>2028</v>
      </c>
      <c r="C24" s="102">
        <v>1099</v>
      </c>
      <c r="D24" s="102">
        <v>1055.17</v>
      </c>
      <c r="E24" s="104">
        <v>1028.51</v>
      </c>
      <c r="F24" s="104">
        <v>1024.83</v>
      </c>
      <c r="G24" s="104">
        <v>1035.25</v>
      </c>
      <c r="H24" s="104">
        <v>1031.6500000000001</v>
      </c>
      <c r="I24" s="106">
        <v>1015.01</v>
      </c>
      <c r="J24" s="106">
        <v>1003.62</v>
      </c>
      <c r="K24" s="106">
        <v>1000.98</v>
      </c>
      <c r="L24" s="106">
        <v>1017.5</v>
      </c>
      <c r="M24" s="106">
        <v>1007.74</v>
      </c>
      <c r="N24" s="106">
        <v>1007.44</v>
      </c>
      <c r="O24" s="106">
        <v>1012.83</v>
      </c>
      <c r="P24" s="104">
        <v>1036.76</v>
      </c>
      <c r="Q24" s="103">
        <v>1053.75</v>
      </c>
      <c r="R24" s="104">
        <v>1041.72</v>
      </c>
      <c r="S24" s="103">
        <v>1048.45</v>
      </c>
      <c r="T24" s="104">
        <v>1041.58</v>
      </c>
      <c r="U24" s="103">
        <v>1057.57</v>
      </c>
      <c r="V24" s="103">
        <v>1062.8</v>
      </c>
      <c r="W24" s="103">
        <v>1046.0999999999999</v>
      </c>
      <c r="X24" s="104">
        <v>1007.15</v>
      </c>
      <c r="Y24" s="106">
        <v>1031.28</v>
      </c>
      <c r="Z24" s="104">
        <v>1045.9100000000001</v>
      </c>
      <c r="AA24" s="104">
        <v>1046.76</v>
      </c>
      <c r="AB24" s="104">
        <v>1034.9000000000001</v>
      </c>
      <c r="AC24" s="104">
        <v>1016.94</v>
      </c>
      <c r="AD24" s="106">
        <v>1021.3</v>
      </c>
      <c r="AE24" s="106">
        <v>998.47</v>
      </c>
      <c r="AF24" s="106">
        <v>966.03</v>
      </c>
      <c r="AG24" s="106">
        <v>1001.8</v>
      </c>
      <c r="AH24" s="106">
        <v>977.41</v>
      </c>
      <c r="AI24" s="106">
        <v>968.89</v>
      </c>
      <c r="AJ24" s="106">
        <v>991.45</v>
      </c>
      <c r="AK24" s="106">
        <v>1014.93</v>
      </c>
      <c r="AL24" s="106">
        <v>989.99</v>
      </c>
      <c r="AM24" s="106">
        <v>1007.22</v>
      </c>
      <c r="AN24" s="106">
        <v>991.68</v>
      </c>
      <c r="AO24" s="106">
        <v>1024.95</v>
      </c>
      <c r="AP24" s="106">
        <v>994.25</v>
      </c>
      <c r="AQ24" s="106">
        <v>1005.78</v>
      </c>
      <c r="AR24" s="106">
        <v>993.9</v>
      </c>
      <c r="AS24" s="104">
        <v>1027.72</v>
      </c>
      <c r="AT24" s="104">
        <v>1034.24</v>
      </c>
      <c r="AU24" s="104">
        <v>1039.9000000000001</v>
      </c>
      <c r="AV24" s="103">
        <v>1049.47</v>
      </c>
      <c r="AW24" s="104">
        <v>1044.07</v>
      </c>
      <c r="AX24" s="104">
        <v>1047.54</v>
      </c>
      <c r="AY24" s="104">
        <v>1039.44</v>
      </c>
      <c r="AZ24" s="104">
        <v>1149.31</v>
      </c>
      <c r="BA24" s="105">
        <v>1184.3699999999999</v>
      </c>
      <c r="BB24" s="107">
        <v>1214.05</v>
      </c>
      <c r="BC24" s="107">
        <v>1200.5</v>
      </c>
      <c r="BD24" s="105">
        <v>1192.22</v>
      </c>
      <c r="BE24" s="105">
        <v>1174.77</v>
      </c>
      <c r="BF24" s="105">
        <v>1165.31</v>
      </c>
      <c r="BG24" s="105">
        <v>1149.82</v>
      </c>
      <c r="BH24" s="105">
        <v>1137.45</v>
      </c>
      <c r="BI24" s="102">
        <v>1134.74</v>
      </c>
      <c r="BJ24" s="102">
        <v>1123.5</v>
      </c>
      <c r="BK24" s="102">
        <v>1118.8900000000001</v>
      </c>
      <c r="BL24" s="102">
        <v>1103.72</v>
      </c>
      <c r="BM24" s="102">
        <v>1111.93</v>
      </c>
      <c r="BN24" s="103">
        <v>1105.8699999999999</v>
      </c>
      <c r="BO24" s="102">
        <v>1090.8399999999999</v>
      </c>
      <c r="BP24" s="103">
        <v>1056.0999999999999</v>
      </c>
      <c r="BQ24" s="103">
        <v>1063.29</v>
      </c>
      <c r="BR24" s="103">
        <v>1046.1099999999999</v>
      </c>
      <c r="BS24" s="103">
        <v>1030.6400000000001</v>
      </c>
      <c r="BT24" s="104">
        <v>1030.98</v>
      </c>
      <c r="BU24" s="104">
        <v>1041.9000000000001</v>
      </c>
      <c r="BV24" s="103">
        <v>1026.51</v>
      </c>
      <c r="BW24" s="106">
        <v>1010.29</v>
      </c>
      <c r="BX24" s="106">
        <v>996.96</v>
      </c>
      <c r="BY24" s="106">
        <v>994.92</v>
      </c>
      <c r="BZ24" s="106">
        <v>990.36</v>
      </c>
      <c r="CA24" s="106">
        <v>1004.87</v>
      </c>
      <c r="CB24" s="106">
        <v>981.7</v>
      </c>
      <c r="CC24" s="213">
        <v>1000.84</v>
      </c>
      <c r="CD24" s="106">
        <v>1030.8499999999999</v>
      </c>
      <c r="CE24" s="106">
        <v>1025.98</v>
      </c>
      <c r="CF24" s="103">
        <v>1070.03</v>
      </c>
      <c r="CG24" s="102">
        <v>1067.46</v>
      </c>
      <c r="CH24" s="102">
        <v>1105.18</v>
      </c>
      <c r="CI24" s="102">
        <v>1108.6500000000001</v>
      </c>
      <c r="CJ24" s="102">
        <v>1149.93</v>
      </c>
      <c r="CK24" s="105">
        <v>1160.01</v>
      </c>
      <c r="CL24" s="105">
        <v>1139.25</v>
      </c>
      <c r="CM24" s="102">
        <v>1137.9000000000001</v>
      </c>
      <c r="CN24" s="105">
        <v>1131.3699999999999</v>
      </c>
      <c r="CO24" s="102">
        <v>1101.2</v>
      </c>
    </row>
    <row r="25" spans="1:93" s="6" customFormat="1" ht="14.25" thickBot="1" x14ac:dyDescent="0.3">
      <c r="A25" s="12"/>
      <c r="B25" s="13">
        <v>2029</v>
      </c>
      <c r="C25" s="102">
        <v>1067.17</v>
      </c>
      <c r="D25" s="103">
        <v>1052.76</v>
      </c>
      <c r="E25" s="104">
        <v>1023.65</v>
      </c>
      <c r="F25" s="106">
        <v>1030.56</v>
      </c>
      <c r="G25" s="104">
        <v>1030.28</v>
      </c>
      <c r="H25" s="104">
        <v>1033.4100000000001</v>
      </c>
      <c r="I25" s="106">
        <v>1016.72</v>
      </c>
      <c r="J25" s="106">
        <v>1000.91</v>
      </c>
      <c r="K25" s="106">
        <v>1001.53</v>
      </c>
      <c r="L25" s="106">
        <v>1020.34</v>
      </c>
      <c r="M25" s="106">
        <v>1008.71</v>
      </c>
      <c r="N25" s="106">
        <v>998.07</v>
      </c>
      <c r="O25" s="106">
        <v>1010.14</v>
      </c>
      <c r="P25" s="104">
        <v>1038.3599999999999</v>
      </c>
      <c r="Q25" s="103">
        <v>1049.8399999999999</v>
      </c>
      <c r="R25" s="104">
        <v>1039.23</v>
      </c>
      <c r="S25" s="104">
        <v>1055.32</v>
      </c>
      <c r="T25" s="104">
        <v>1042.71</v>
      </c>
      <c r="U25" s="103">
        <v>1056.1199999999999</v>
      </c>
      <c r="V25" s="103">
        <v>1059.68</v>
      </c>
      <c r="W25" s="104">
        <v>1029.9000000000001</v>
      </c>
      <c r="X25" s="106">
        <v>1019.66</v>
      </c>
      <c r="Y25" s="104">
        <v>1040.3699999999999</v>
      </c>
      <c r="Z25" s="104">
        <v>1043.1400000000001</v>
      </c>
      <c r="AA25" s="104">
        <v>1029.27</v>
      </c>
      <c r="AB25" s="104">
        <v>1020.46</v>
      </c>
      <c r="AC25" s="106">
        <v>1023.08</v>
      </c>
      <c r="AD25" s="106">
        <v>1009.52</v>
      </c>
      <c r="AE25" s="106">
        <v>953.69</v>
      </c>
      <c r="AF25" s="106">
        <v>995.9</v>
      </c>
      <c r="AG25" s="106">
        <v>1003.86</v>
      </c>
      <c r="AH25" s="106">
        <v>938.5</v>
      </c>
      <c r="AI25" s="106">
        <v>954.63</v>
      </c>
      <c r="AJ25" s="106">
        <v>996.6</v>
      </c>
      <c r="AK25" s="106">
        <v>1023.26</v>
      </c>
      <c r="AL25" s="106">
        <v>977.24</v>
      </c>
      <c r="AM25" s="106">
        <v>997.02</v>
      </c>
      <c r="AN25" s="106">
        <v>1011.27</v>
      </c>
      <c r="AO25" s="106">
        <v>1016.95</v>
      </c>
      <c r="AP25" s="106">
        <v>991.07</v>
      </c>
      <c r="AQ25" s="106">
        <v>1005.97</v>
      </c>
      <c r="AR25" s="106">
        <v>994.16</v>
      </c>
      <c r="AS25" s="104">
        <v>1030.17</v>
      </c>
      <c r="AT25" s="104">
        <v>1031.5999999999999</v>
      </c>
      <c r="AU25" s="104">
        <v>1040.26</v>
      </c>
      <c r="AV25" s="104">
        <v>1044.98</v>
      </c>
      <c r="AW25" s="104">
        <v>1026.51</v>
      </c>
      <c r="AX25" s="104">
        <v>1056.24</v>
      </c>
      <c r="AY25" s="104">
        <v>1148.71</v>
      </c>
      <c r="AZ25" s="105">
        <v>1185.24</v>
      </c>
      <c r="BA25" s="105">
        <v>1213.8699999999999</v>
      </c>
      <c r="BB25" s="108">
        <v>1205.1099999999999</v>
      </c>
      <c r="BC25" s="105">
        <v>1188.9000000000001</v>
      </c>
      <c r="BD25" s="105">
        <v>1178.6400000000001</v>
      </c>
      <c r="BE25" s="105">
        <v>1159.6500000000001</v>
      </c>
      <c r="BF25" s="105">
        <v>1151.58</v>
      </c>
      <c r="BG25" s="105">
        <v>1136.3599999999999</v>
      </c>
      <c r="BH25" s="102">
        <v>1138.73</v>
      </c>
      <c r="BI25" s="102">
        <v>1120.49</v>
      </c>
      <c r="BJ25" s="102">
        <v>1118.43</v>
      </c>
      <c r="BK25" s="102">
        <v>1103.45</v>
      </c>
      <c r="BL25" s="102">
        <v>1127.67</v>
      </c>
      <c r="BM25" s="102">
        <v>1128.74</v>
      </c>
      <c r="BN25" s="102">
        <v>1091.02</v>
      </c>
      <c r="BO25" s="102">
        <v>1072.69</v>
      </c>
      <c r="BP25" s="103">
        <v>1054.17</v>
      </c>
      <c r="BQ25" s="103">
        <v>1036.6300000000001</v>
      </c>
      <c r="BR25" s="104">
        <v>1028.8699999999999</v>
      </c>
      <c r="BS25" s="104">
        <v>1010.74</v>
      </c>
      <c r="BT25" s="104">
        <v>1039.96</v>
      </c>
      <c r="BU25" s="104">
        <v>1023.41</v>
      </c>
      <c r="BV25" s="104">
        <v>1008.19</v>
      </c>
      <c r="BW25" s="106">
        <v>1021.11</v>
      </c>
      <c r="BX25" s="106">
        <v>982.34</v>
      </c>
      <c r="BY25" s="106">
        <v>987.75</v>
      </c>
      <c r="BZ25" s="106">
        <v>979.04</v>
      </c>
      <c r="CA25" s="106">
        <v>991.58</v>
      </c>
      <c r="CB25" s="213">
        <v>1006.92</v>
      </c>
      <c r="CC25" s="106">
        <v>1029.55</v>
      </c>
      <c r="CD25" s="104">
        <v>1044.8800000000001</v>
      </c>
      <c r="CE25" s="104">
        <v>1031.8499999999999</v>
      </c>
      <c r="CF25" s="103">
        <v>1067.17</v>
      </c>
      <c r="CG25" s="103">
        <v>1107.42</v>
      </c>
      <c r="CH25" s="102">
        <v>1112.32</v>
      </c>
      <c r="CI25" s="102">
        <v>1151.51</v>
      </c>
      <c r="CJ25" s="105">
        <v>1142.94</v>
      </c>
      <c r="CK25" s="105">
        <v>1145.8</v>
      </c>
      <c r="CL25" s="102">
        <v>1134.6099999999999</v>
      </c>
      <c r="CM25" s="102">
        <v>1124.3699999999999</v>
      </c>
      <c r="CN25" s="102">
        <v>1116.8900000000001</v>
      </c>
      <c r="CO25" s="102">
        <v>1078.6099999999999</v>
      </c>
    </row>
    <row r="26" spans="1:93" s="6" customFormat="1" ht="14.25" thickBot="1" x14ac:dyDescent="0.3">
      <c r="A26" s="12"/>
      <c r="B26" s="13">
        <v>2030</v>
      </c>
      <c r="C26" s="103">
        <v>1064.55</v>
      </c>
      <c r="D26" s="103">
        <v>1046.47</v>
      </c>
      <c r="E26" s="106">
        <v>1029.45</v>
      </c>
      <c r="F26" s="104">
        <v>1025.6099999999999</v>
      </c>
      <c r="G26" s="104">
        <v>1032.0899999999999</v>
      </c>
      <c r="H26" s="104">
        <v>1033.0899999999999</v>
      </c>
      <c r="I26" s="106">
        <v>1013.79</v>
      </c>
      <c r="J26" s="106">
        <v>1001.46</v>
      </c>
      <c r="K26" s="106">
        <v>1005.12</v>
      </c>
      <c r="L26" s="106">
        <v>1020.88</v>
      </c>
      <c r="M26" s="106">
        <v>1011.6</v>
      </c>
      <c r="N26" s="106">
        <v>995.64</v>
      </c>
      <c r="O26" s="106">
        <v>1014.29</v>
      </c>
      <c r="P26" s="104">
        <v>1035.98</v>
      </c>
      <c r="Q26" s="104">
        <v>1047.22</v>
      </c>
      <c r="R26" s="104">
        <v>1046.67</v>
      </c>
      <c r="S26" s="103">
        <v>1054.76</v>
      </c>
      <c r="T26" s="104">
        <v>1042.92</v>
      </c>
      <c r="U26" s="103">
        <v>1048.69</v>
      </c>
      <c r="V26" s="103">
        <v>1037.1099999999999</v>
      </c>
      <c r="W26" s="104">
        <v>1039.2</v>
      </c>
      <c r="X26" s="106">
        <v>1030.98</v>
      </c>
      <c r="Y26" s="104">
        <v>1037.68</v>
      </c>
      <c r="Z26" s="104">
        <v>1025.44</v>
      </c>
      <c r="AA26" s="104">
        <v>1014.61</v>
      </c>
      <c r="AB26" s="106">
        <v>1026.4000000000001</v>
      </c>
      <c r="AC26" s="106">
        <v>1011.35</v>
      </c>
      <c r="AD26" s="106">
        <v>969.41</v>
      </c>
      <c r="AE26" s="106">
        <v>986.46</v>
      </c>
      <c r="AF26" s="106">
        <v>994.68</v>
      </c>
      <c r="AG26" s="106">
        <v>976.93</v>
      </c>
      <c r="AH26" s="110">
        <v>911.04</v>
      </c>
      <c r="AI26" s="106">
        <v>959.62</v>
      </c>
      <c r="AJ26" s="106">
        <v>1006.1</v>
      </c>
      <c r="AK26" s="106">
        <v>1021.88</v>
      </c>
      <c r="AL26" s="106">
        <v>964.51</v>
      </c>
      <c r="AM26" s="106">
        <v>1015.97</v>
      </c>
      <c r="AN26" s="106">
        <v>996.29</v>
      </c>
      <c r="AO26" s="106">
        <v>1001.33</v>
      </c>
      <c r="AP26" s="106">
        <v>991.76</v>
      </c>
      <c r="AQ26" s="106">
        <v>1005.84</v>
      </c>
      <c r="AR26" s="106">
        <v>1010.43</v>
      </c>
      <c r="AS26" s="104">
        <v>1043.69</v>
      </c>
      <c r="AT26" s="104">
        <v>1026.3</v>
      </c>
      <c r="AU26" s="104">
        <v>1035.83</v>
      </c>
      <c r="AV26" s="104">
        <v>1033.3599999999999</v>
      </c>
      <c r="AW26" s="104">
        <v>1036.71</v>
      </c>
      <c r="AX26" s="103">
        <v>1145.78</v>
      </c>
      <c r="AY26" s="105">
        <v>1185.33</v>
      </c>
      <c r="AZ26" s="107">
        <v>1214.06</v>
      </c>
      <c r="BA26" s="109">
        <v>1211.83</v>
      </c>
      <c r="BB26" s="105">
        <v>1193.6199999999999</v>
      </c>
      <c r="BC26" s="105">
        <v>1175.19</v>
      </c>
      <c r="BD26" s="105">
        <v>1163.72</v>
      </c>
      <c r="BE26" s="105">
        <v>1145.69</v>
      </c>
      <c r="BF26" s="105">
        <v>1138.0899999999999</v>
      </c>
      <c r="BG26" s="102">
        <v>1137.6600000000001</v>
      </c>
      <c r="BH26" s="102">
        <v>1124.54</v>
      </c>
      <c r="BI26" s="102">
        <v>1115.44</v>
      </c>
      <c r="BJ26" s="102">
        <v>1102.97</v>
      </c>
      <c r="BK26" s="102">
        <v>1122.8900000000001</v>
      </c>
      <c r="BL26" s="102">
        <v>1142.79</v>
      </c>
      <c r="BM26" s="102">
        <v>1131.6199999999999</v>
      </c>
      <c r="BN26" s="102">
        <v>1088.07</v>
      </c>
      <c r="BO26" s="103">
        <v>1070.45</v>
      </c>
      <c r="BP26" s="103">
        <v>1039.8399999999999</v>
      </c>
      <c r="BQ26" s="104">
        <v>1018.87</v>
      </c>
      <c r="BR26" s="104">
        <v>1001.28</v>
      </c>
      <c r="BS26" s="106">
        <v>1025.53</v>
      </c>
      <c r="BT26" s="104">
        <v>1021.36</v>
      </c>
      <c r="BU26" s="106">
        <v>1011.62</v>
      </c>
      <c r="BV26" s="106">
        <v>999.42</v>
      </c>
      <c r="BW26" s="106">
        <v>1007.52</v>
      </c>
      <c r="BX26" s="106">
        <v>988.97</v>
      </c>
      <c r="BY26" s="106">
        <v>976.35</v>
      </c>
      <c r="BZ26" s="106">
        <v>979.29</v>
      </c>
      <c r="CA26" s="213">
        <v>1015.32</v>
      </c>
      <c r="CB26" s="106">
        <v>1034.67</v>
      </c>
      <c r="CC26" s="104">
        <v>1022.65</v>
      </c>
      <c r="CD26" s="104">
        <v>1049.75</v>
      </c>
      <c r="CE26" s="104">
        <v>1031.03</v>
      </c>
      <c r="CF26" s="103">
        <v>1073.01</v>
      </c>
      <c r="CG26" s="102">
        <v>1104.03</v>
      </c>
      <c r="CH26" s="102">
        <v>1154.21</v>
      </c>
      <c r="CI26" s="105">
        <v>1143.6199999999999</v>
      </c>
      <c r="CJ26" s="102">
        <v>1131.32</v>
      </c>
      <c r="CK26" s="105">
        <v>1138.05</v>
      </c>
      <c r="CL26" s="102">
        <v>1120.8599999999999</v>
      </c>
      <c r="CM26" s="102">
        <v>1110</v>
      </c>
      <c r="CN26" s="102">
        <v>1095.3</v>
      </c>
      <c r="CO26" s="102">
        <v>1044.23</v>
      </c>
    </row>
    <row r="27" spans="1:93" s="6" customFormat="1" ht="14.25" thickBot="1" x14ac:dyDescent="0.3">
      <c r="A27" s="12"/>
      <c r="B27" s="13">
        <v>2031</v>
      </c>
      <c r="C27" s="103">
        <v>1058.28</v>
      </c>
      <c r="D27" s="104">
        <v>1049.79</v>
      </c>
      <c r="E27" s="104">
        <v>1024.51</v>
      </c>
      <c r="F27" s="104">
        <v>1027.5999999999999</v>
      </c>
      <c r="G27" s="104">
        <v>1031.8</v>
      </c>
      <c r="H27" s="104">
        <v>1028.5</v>
      </c>
      <c r="I27" s="106">
        <v>1013.92</v>
      </c>
      <c r="J27" s="106">
        <v>1005.06</v>
      </c>
      <c r="K27" s="106">
        <v>1006.19</v>
      </c>
      <c r="L27" s="106">
        <v>1011.73</v>
      </c>
      <c r="M27" s="106">
        <v>1008.93</v>
      </c>
      <c r="N27" s="106">
        <v>1000.59</v>
      </c>
      <c r="O27" s="106">
        <v>1013.9</v>
      </c>
      <c r="P27" s="104">
        <v>1033.5899999999999</v>
      </c>
      <c r="Q27" s="104">
        <v>1054.17</v>
      </c>
      <c r="R27" s="104">
        <v>1047.6300000000001</v>
      </c>
      <c r="S27" s="103">
        <v>1053.3699999999999</v>
      </c>
      <c r="T27" s="104">
        <v>1045.7</v>
      </c>
      <c r="U27" s="104">
        <v>1026.6300000000001</v>
      </c>
      <c r="V27" s="104">
        <v>1023.92</v>
      </c>
      <c r="W27" s="104">
        <v>1047.74</v>
      </c>
      <c r="X27" s="104">
        <v>1028.44</v>
      </c>
      <c r="Y27" s="104">
        <v>1025.8699999999999</v>
      </c>
      <c r="Z27" s="104">
        <v>1010.62</v>
      </c>
      <c r="AA27" s="106">
        <v>1020.91</v>
      </c>
      <c r="AB27" s="104">
        <v>1001.47</v>
      </c>
      <c r="AC27" s="106">
        <v>970.06</v>
      </c>
      <c r="AD27" s="106">
        <v>1001.93</v>
      </c>
      <c r="AE27" s="106">
        <v>989.6</v>
      </c>
      <c r="AF27" s="106">
        <v>965.47</v>
      </c>
      <c r="AG27" s="106">
        <v>965.56</v>
      </c>
      <c r="AH27" s="106">
        <v>922.58</v>
      </c>
      <c r="AI27" s="106">
        <v>966.93</v>
      </c>
      <c r="AJ27" s="106">
        <v>1004.98</v>
      </c>
      <c r="AK27" s="106">
        <v>1011.7</v>
      </c>
      <c r="AL27" s="106">
        <v>964.23</v>
      </c>
      <c r="AM27" s="106">
        <v>1001.22</v>
      </c>
      <c r="AN27" s="106">
        <v>1001.35</v>
      </c>
      <c r="AO27" s="106">
        <v>988.74</v>
      </c>
      <c r="AP27" s="106">
        <v>978.46</v>
      </c>
      <c r="AQ27" s="106">
        <v>1017.46</v>
      </c>
      <c r="AR27" s="106">
        <v>1027.23</v>
      </c>
      <c r="AS27" s="104">
        <v>1043.93</v>
      </c>
      <c r="AT27" s="104">
        <v>1028.1199999999999</v>
      </c>
      <c r="AU27" s="104">
        <v>1023.96</v>
      </c>
      <c r="AV27" s="104">
        <v>1043.05</v>
      </c>
      <c r="AW27" s="104">
        <v>1138.8699999999999</v>
      </c>
      <c r="AX27" s="105">
        <v>1184.81</v>
      </c>
      <c r="AY27" s="107">
        <v>1214.06</v>
      </c>
      <c r="AZ27" s="108">
        <v>1206.19</v>
      </c>
      <c r="BA27" s="109">
        <v>1200.77</v>
      </c>
      <c r="BB27" s="105">
        <v>1180.05</v>
      </c>
      <c r="BC27" s="105">
        <v>1160.03</v>
      </c>
      <c r="BD27" s="105">
        <v>1149.8800000000001</v>
      </c>
      <c r="BE27" s="105">
        <v>1131.93</v>
      </c>
      <c r="BF27" s="102">
        <v>1139.2</v>
      </c>
      <c r="BG27" s="102">
        <v>1123.27</v>
      </c>
      <c r="BH27" s="102">
        <v>1119.47</v>
      </c>
      <c r="BI27" s="102">
        <v>1099.8499999999999</v>
      </c>
      <c r="BJ27" s="102">
        <v>1102.8800000000001</v>
      </c>
      <c r="BK27" s="102">
        <v>1138.43</v>
      </c>
      <c r="BL27" s="102">
        <v>1145.0899999999999</v>
      </c>
      <c r="BM27" s="102">
        <v>1115.43</v>
      </c>
      <c r="BN27" s="102">
        <v>1071.8800000000001</v>
      </c>
      <c r="BO27" s="103">
        <v>1058.08</v>
      </c>
      <c r="BP27" s="104">
        <v>1022.26</v>
      </c>
      <c r="BQ27" s="106">
        <v>991.14</v>
      </c>
      <c r="BR27" s="106">
        <v>1019.67</v>
      </c>
      <c r="BS27" s="104">
        <v>1018.37</v>
      </c>
      <c r="BT27" s="106">
        <v>1009.52</v>
      </c>
      <c r="BU27" s="106">
        <v>1022.35</v>
      </c>
      <c r="BV27" s="106">
        <v>984.91</v>
      </c>
      <c r="BW27" s="106">
        <v>1000.41</v>
      </c>
      <c r="BX27" s="106">
        <v>977.6</v>
      </c>
      <c r="BY27" s="106">
        <v>976.69</v>
      </c>
      <c r="BZ27" s="213">
        <v>983.5</v>
      </c>
      <c r="CA27" s="106">
        <v>1024.21</v>
      </c>
      <c r="CB27" s="104">
        <v>1027.79</v>
      </c>
      <c r="CC27" s="106">
        <v>1030.1199999999999</v>
      </c>
      <c r="CD27" s="104">
        <v>1048.51</v>
      </c>
      <c r="CE27" s="104">
        <v>1040.3699999999999</v>
      </c>
      <c r="CF27" s="103">
        <v>1105.8599999999999</v>
      </c>
      <c r="CG27" s="102">
        <v>1146.3800000000001</v>
      </c>
      <c r="CH27" s="105">
        <v>1146.6099999999999</v>
      </c>
      <c r="CI27" s="102">
        <v>1132.03</v>
      </c>
      <c r="CJ27" s="102">
        <v>1127.04</v>
      </c>
      <c r="CK27" s="102">
        <v>1124.03</v>
      </c>
      <c r="CL27" s="102">
        <v>1106.3699999999999</v>
      </c>
      <c r="CM27" s="102">
        <v>1088.08</v>
      </c>
      <c r="CN27" s="102">
        <v>1063.06</v>
      </c>
      <c r="CO27" s="104">
        <v>1043.33</v>
      </c>
    </row>
    <row r="28" spans="1:93" s="6" customFormat="1" ht="14.25" thickBot="1" x14ac:dyDescent="0.3">
      <c r="A28" s="12"/>
      <c r="B28" s="13">
        <v>2032</v>
      </c>
      <c r="C28" s="103">
        <v>1059.8599999999999</v>
      </c>
      <c r="D28" s="104">
        <v>1044.74</v>
      </c>
      <c r="E28" s="106">
        <v>1038.32</v>
      </c>
      <c r="F28" s="104">
        <v>1027.4100000000001</v>
      </c>
      <c r="G28" s="104">
        <v>1027.2</v>
      </c>
      <c r="H28" s="104">
        <v>1026.76</v>
      </c>
      <c r="I28" s="106">
        <v>1016.9</v>
      </c>
      <c r="J28" s="106">
        <v>1006.1</v>
      </c>
      <c r="K28" s="106">
        <v>996.77</v>
      </c>
      <c r="L28" s="106">
        <v>996.62</v>
      </c>
      <c r="M28" s="106">
        <v>1013.13</v>
      </c>
      <c r="N28" s="106">
        <v>1000.59</v>
      </c>
      <c r="O28" s="106">
        <v>1013.45</v>
      </c>
      <c r="P28" s="104">
        <v>1041.3599999999999</v>
      </c>
      <c r="Q28" s="103">
        <v>1053.6099999999999</v>
      </c>
      <c r="R28" s="104">
        <v>1047.68</v>
      </c>
      <c r="S28" s="103">
        <v>1047.3699999999999</v>
      </c>
      <c r="T28" s="104">
        <v>1023.38</v>
      </c>
      <c r="U28" s="104">
        <v>1041.78</v>
      </c>
      <c r="V28" s="106">
        <v>1034.8900000000001</v>
      </c>
      <c r="W28" s="104">
        <v>1044.92</v>
      </c>
      <c r="X28" s="104">
        <v>1016.36</v>
      </c>
      <c r="Y28" s="104">
        <v>1004.48</v>
      </c>
      <c r="Z28" s="106">
        <v>1017.22</v>
      </c>
      <c r="AA28" s="106">
        <v>998.71</v>
      </c>
      <c r="AB28" s="106">
        <v>969.79</v>
      </c>
      <c r="AC28" s="106">
        <v>998.27</v>
      </c>
      <c r="AD28" s="106">
        <v>997.07</v>
      </c>
      <c r="AE28" s="106">
        <v>957.02</v>
      </c>
      <c r="AF28" s="106">
        <v>945.38</v>
      </c>
      <c r="AG28" s="106">
        <v>972.52</v>
      </c>
      <c r="AH28" s="106">
        <v>929.18</v>
      </c>
      <c r="AI28" s="106">
        <v>971.71</v>
      </c>
      <c r="AJ28" s="106">
        <v>994.28</v>
      </c>
      <c r="AK28" s="106">
        <v>1028.9100000000001</v>
      </c>
      <c r="AL28" s="106">
        <v>962.67</v>
      </c>
      <c r="AM28" s="106">
        <v>984.73</v>
      </c>
      <c r="AN28" s="106">
        <v>988.74</v>
      </c>
      <c r="AO28" s="106">
        <v>975.17</v>
      </c>
      <c r="AP28" s="106">
        <v>996.92</v>
      </c>
      <c r="AQ28" s="106">
        <v>1033.53</v>
      </c>
      <c r="AR28" s="104">
        <v>1027.96</v>
      </c>
      <c r="AS28" s="104">
        <v>1039.47</v>
      </c>
      <c r="AT28" s="104">
        <v>1009.61</v>
      </c>
      <c r="AU28" s="106">
        <v>1024.8800000000001</v>
      </c>
      <c r="AV28" s="104">
        <v>1123.02</v>
      </c>
      <c r="AW28" s="102">
        <v>1183.99</v>
      </c>
      <c r="AX28" s="107">
        <v>1213.67</v>
      </c>
      <c r="AY28" s="108">
        <v>1203.3399999999999</v>
      </c>
      <c r="AZ28" s="105">
        <v>1194.6600000000001</v>
      </c>
      <c r="BA28" s="105">
        <v>1187.4100000000001</v>
      </c>
      <c r="BB28" s="105">
        <v>1165.1199999999999</v>
      </c>
      <c r="BC28" s="105">
        <v>1146</v>
      </c>
      <c r="BD28" s="105">
        <v>1136.23</v>
      </c>
      <c r="BE28" s="102">
        <v>1133.23</v>
      </c>
      <c r="BF28" s="102">
        <v>1124.9100000000001</v>
      </c>
      <c r="BG28" s="102">
        <v>1118.19</v>
      </c>
      <c r="BH28" s="102">
        <v>1104.04</v>
      </c>
      <c r="BI28" s="102">
        <v>1094.29</v>
      </c>
      <c r="BJ28" s="102">
        <v>1135.3399999999999</v>
      </c>
      <c r="BK28" s="102">
        <v>1140.69</v>
      </c>
      <c r="BL28" s="105">
        <v>1125.9000000000001</v>
      </c>
      <c r="BM28" s="102">
        <v>1100.3900000000001</v>
      </c>
      <c r="BN28" s="103">
        <v>1060.9000000000001</v>
      </c>
      <c r="BO28" s="103">
        <v>1034.3399999999999</v>
      </c>
      <c r="BP28" s="106">
        <v>995.41</v>
      </c>
      <c r="BQ28" s="106">
        <v>1010.19</v>
      </c>
      <c r="BR28" s="106">
        <v>1006.87</v>
      </c>
      <c r="BS28" s="106">
        <v>1008.35</v>
      </c>
      <c r="BT28" s="106">
        <v>1020.38</v>
      </c>
      <c r="BU28" s="106">
        <v>1008.79</v>
      </c>
      <c r="BV28" s="106">
        <v>991.34</v>
      </c>
      <c r="BW28" s="106">
        <v>989.36</v>
      </c>
      <c r="BX28" s="106">
        <v>977.88</v>
      </c>
      <c r="BY28" s="213">
        <v>981.03</v>
      </c>
      <c r="BZ28" s="106">
        <v>1007.49</v>
      </c>
      <c r="CA28" s="106">
        <v>1040.18</v>
      </c>
      <c r="CB28" s="104">
        <v>1033.54</v>
      </c>
      <c r="CC28" s="104">
        <v>1029.32</v>
      </c>
      <c r="CD28" s="104">
        <v>1056.6400000000001</v>
      </c>
      <c r="CE28" s="104">
        <v>1079.79</v>
      </c>
      <c r="CF28" s="102">
        <v>1135.77</v>
      </c>
      <c r="CG28" s="105">
        <v>1138.07</v>
      </c>
      <c r="CH28" s="105">
        <v>1131.74</v>
      </c>
      <c r="CI28" s="102">
        <v>1127.72</v>
      </c>
      <c r="CJ28" s="102">
        <v>1113.01</v>
      </c>
      <c r="CK28" s="102">
        <v>1109.6300000000001</v>
      </c>
      <c r="CL28" s="102">
        <v>1084.21</v>
      </c>
      <c r="CM28" s="102">
        <v>1054.94</v>
      </c>
      <c r="CN28" s="103">
        <v>1060.49</v>
      </c>
      <c r="CO28" s="104">
        <v>1038.3699999999999</v>
      </c>
    </row>
    <row r="29" spans="1:93" s="6" customFormat="1" ht="14.25" thickBot="1" x14ac:dyDescent="0.3">
      <c r="A29" s="12"/>
      <c r="B29" s="13">
        <v>2033</v>
      </c>
      <c r="C29" s="103">
        <v>1052.07</v>
      </c>
      <c r="D29" s="104">
        <v>1046.04</v>
      </c>
      <c r="E29" s="104">
        <v>1037.8699999999999</v>
      </c>
      <c r="F29" s="104">
        <v>1022.87</v>
      </c>
      <c r="G29" s="104">
        <v>1025.51</v>
      </c>
      <c r="H29" s="104">
        <v>1027.8</v>
      </c>
      <c r="I29" s="106">
        <v>1017.55</v>
      </c>
      <c r="J29" s="106">
        <v>1009.12</v>
      </c>
      <c r="K29" s="106">
        <v>980.92</v>
      </c>
      <c r="L29" s="106">
        <v>1001.51</v>
      </c>
      <c r="M29" s="106">
        <v>1012.77</v>
      </c>
      <c r="N29" s="106">
        <v>1000.55</v>
      </c>
      <c r="O29" s="106">
        <v>1024.06</v>
      </c>
      <c r="P29" s="104">
        <v>1042.5</v>
      </c>
      <c r="Q29" s="103">
        <v>1052.25</v>
      </c>
      <c r="R29" s="104">
        <v>1050.28</v>
      </c>
      <c r="S29" s="104">
        <v>1031.24</v>
      </c>
      <c r="T29" s="106">
        <v>1040.22</v>
      </c>
      <c r="U29" s="104">
        <v>1050.1500000000001</v>
      </c>
      <c r="V29" s="104">
        <v>1038.1300000000001</v>
      </c>
      <c r="W29" s="104">
        <v>1027.33</v>
      </c>
      <c r="X29" s="106">
        <v>1007.98</v>
      </c>
      <c r="Y29" s="106">
        <v>1011.39</v>
      </c>
      <c r="Z29" s="106">
        <v>993.64</v>
      </c>
      <c r="AA29" s="106">
        <v>953.68</v>
      </c>
      <c r="AB29" s="106">
        <v>999.96</v>
      </c>
      <c r="AC29" s="106">
        <v>996.17</v>
      </c>
      <c r="AD29" s="106">
        <v>967.18</v>
      </c>
      <c r="AE29" s="106">
        <v>933.04</v>
      </c>
      <c r="AF29" s="106">
        <v>952.43</v>
      </c>
      <c r="AG29" s="106">
        <v>977.95</v>
      </c>
      <c r="AH29" s="106">
        <v>936.39</v>
      </c>
      <c r="AI29" s="106">
        <v>966.8</v>
      </c>
      <c r="AJ29" s="106">
        <v>1013.55</v>
      </c>
      <c r="AK29" s="104">
        <v>1001.41</v>
      </c>
      <c r="AL29" s="106">
        <v>960.02</v>
      </c>
      <c r="AM29" s="106">
        <v>971.48</v>
      </c>
      <c r="AN29" s="106">
        <v>950.62</v>
      </c>
      <c r="AO29" s="106">
        <v>979.66</v>
      </c>
      <c r="AP29" s="106">
        <v>1021.63</v>
      </c>
      <c r="AQ29" s="104">
        <v>1034.0899999999999</v>
      </c>
      <c r="AR29" s="104">
        <v>1007.13</v>
      </c>
      <c r="AS29" s="104">
        <v>1027.69</v>
      </c>
      <c r="AT29" s="106">
        <v>1022.61</v>
      </c>
      <c r="AU29" s="106">
        <v>1109.97</v>
      </c>
      <c r="AV29" s="102">
        <v>1173.97</v>
      </c>
      <c r="AW29" s="105">
        <v>1212.1099999999999</v>
      </c>
      <c r="AX29" s="109">
        <v>1210.81</v>
      </c>
      <c r="AY29" s="105">
        <v>1191.72</v>
      </c>
      <c r="AZ29" s="105">
        <v>1181.07</v>
      </c>
      <c r="BA29" s="105">
        <v>1172.81</v>
      </c>
      <c r="BB29" s="105">
        <v>1151.27</v>
      </c>
      <c r="BC29" s="105">
        <v>1132.18</v>
      </c>
      <c r="BD29" s="102">
        <v>1137.31</v>
      </c>
      <c r="BE29" s="102">
        <v>1118.8</v>
      </c>
      <c r="BF29" s="102">
        <v>1119.8399999999999</v>
      </c>
      <c r="BG29" s="102">
        <v>1102.72</v>
      </c>
      <c r="BH29" s="102">
        <v>1115.07</v>
      </c>
      <c r="BI29" s="102">
        <v>1126.5</v>
      </c>
      <c r="BJ29" s="102">
        <v>1137.68</v>
      </c>
      <c r="BK29" s="102">
        <v>1124.94</v>
      </c>
      <c r="BL29" s="102">
        <v>1111.1300000000001</v>
      </c>
      <c r="BM29" s="102">
        <v>1081.3499999999999</v>
      </c>
      <c r="BN29" s="103">
        <v>1037.43</v>
      </c>
      <c r="BO29" s="104">
        <v>1013.83</v>
      </c>
      <c r="BP29" s="106">
        <v>1013.28</v>
      </c>
      <c r="BQ29" s="106">
        <v>996.86</v>
      </c>
      <c r="BR29" s="106">
        <v>996.23</v>
      </c>
      <c r="BS29" s="106">
        <v>1019.38</v>
      </c>
      <c r="BT29" s="106">
        <v>1006.76</v>
      </c>
      <c r="BU29" s="106">
        <v>1001.69</v>
      </c>
      <c r="BV29" s="106">
        <v>980.05</v>
      </c>
      <c r="BW29" s="106">
        <v>989.28</v>
      </c>
      <c r="BX29" s="213">
        <v>982.17</v>
      </c>
      <c r="BY29" s="106">
        <v>1005.4</v>
      </c>
      <c r="BZ29" s="106">
        <v>1025.25</v>
      </c>
      <c r="CA29" s="104">
        <v>1045.29</v>
      </c>
      <c r="CB29" s="104">
        <v>1032.68</v>
      </c>
      <c r="CC29" s="104">
        <v>1038.79</v>
      </c>
      <c r="CD29" s="103">
        <v>1046.49</v>
      </c>
      <c r="CE29" s="102">
        <v>1105.3900000000001</v>
      </c>
      <c r="CF29" s="102">
        <v>1129.57</v>
      </c>
      <c r="CG29" s="102">
        <v>1126.3699999999999</v>
      </c>
      <c r="CH29" s="102">
        <v>1127.19</v>
      </c>
      <c r="CI29" s="102">
        <v>1113.73</v>
      </c>
      <c r="CJ29" s="102">
        <v>1098.1099999999999</v>
      </c>
      <c r="CK29" s="102">
        <v>1087.68</v>
      </c>
      <c r="CL29" s="102">
        <v>1050.5899999999999</v>
      </c>
      <c r="CM29" s="103">
        <v>1052.53</v>
      </c>
      <c r="CN29" s="103">
        <v>1054.22</v>
      </c>
      <c r="CO29" s="104">
        <v>1042.06</v>
      </c>
    </row>
    <row r="30" spans="1:93" s="6" customFormat="1" ht="14.25" thickBot="1" x14ac:dyDescent="0.3">
      <c r="A30" s="12"/>
      <c r="B30" s="13">
        <v>2034</v>
      </c>
      <c r="C30" s="103">
        <v>1051.8499999999999</v>
      </c>
      <c r="D30" s="104">
        <v>1045.3800000000001</v>
      </c>
      <c r="E30" s="104">
        <v>1033.25</v>
      </c>
      <c r="F30" s="106">
        <v>1022.73</v>
      </c>
      <c r="G30" s="104">
        <v>1026.5999999999999</v>
      </c>
      <c r="H30" s="104">
        <v>1026.68</v>
      </c>
      <c r="I30" s="106">
        <v>1020.06</v>
      </c>
      <c r="J30" s="106">
        <v>1006.49</v>
      </c>
      <c r="K30" s="106">
        <v>986.76</v>
      </c>
      <c r="L30" s="106">
        <v>1001.51</v>
      </c>
      <c r="M30" s="106">
        <v>1012.37</v>
      </c>
      <c r="N30" s="106">
        <v>1012.25</v>
      </c>
      <c r="O30" s="106">
        <v>1027.23</v>
      </c>
      <c r="P30" s="104">
        <v>1042.72</v>
      </c>
      <c r="Q30" s="103">
        <v>1033.3499999999999</v>
      </c>
      <c r="R30" s="103">
        <v>1026.9100000000001</v>
      </c>
      <c r="S30" s="104">
        <v>1040.43</v>
      </c>
      <c r="T30" s="104">
        <v>1048.7</v>
      </c>
      <c r="U30" s="103">
        <v>1046.01</v>
      </c>
      <c r="V30" s="104">
        <v>1035.79</v>
      </c>
      <c r="W30" s="104">
        <v>1012.58</v>
      </c>
      <c r="X30" s="106">
        <v>1014.68</v>
      </c>
      <c r="Y30" s="106">
        <v>990.77</v>
      </c>
      <c r="Z30" s="106">
        <v>944.6</v>
      </c>
      <c r="AA30" s="106">
        <v>984.66</v>
      </c>
      <c r="AB30" s="106">
        <v>1000.85</v>
      </c>
      <c r="AC30" s="106">
        <v>965.49</v>
      </c>
      <c r="AD30" s="106">
        <v>949.87</v>
      </c>
      <c r="AE30" s="106">
        <v>941.84</v>
      </c>
      <c r="AF30" s="106">
        <v>956.75</v>
      </c>
      <c r="AG30" s="106">
        <v>978.86</v>
      </c>
      <c r="AH30" s="106">
        <v>934.53</v>
      </c>
      <c r="AI30" s="106">
        <v>989.84</v>
      </c>
      <c r="AJ30" s="106">
        <v>998.68</v>
      </c>
      <c r="AK30" s="106">
        <v>984.96</v>
      </c>
      <c r="AL30" s="106">
        <v>961.92</v>
      </c>
      <c r="AM30" s="106">
        <v>953.32</v>
      </c>
      <c r="AN30" s="106">
        <v>938.2</v>
      </c>
      <c r="AO30" s="106">
        <v>1007.02</v>
      </c>
      <c r="AP30" s="106">
        <v>1040.4000000000001</v>
      </c>
      <c r="AQ30" s="104">
        <v>1029.71</v>
      </c>
      <c r="AR30" s="106">
        <v>1001.45</v>
      </c>
      <c r="AS30" s="104">
        <v>1016.12</v>
      </c>
      <c r="AT30" s="106">
        <v>1123.01</v>
      </c>
      <c r="AU30" s="102">
        <v>1163.21</v>
      </c>
      <c r="AV30" s="105">
        <v>1201.97</v>
      </c>
      <c r="AW30" s="108">
        <v>1202.6199999999999</v>
      </c>
      <c r="AX30" s="109">
        <v>1199.6600000000001</v>
      </c>
      <c r="AY30" s="105">
        <v>1177.99</v>
      </c>
      <c r="AZ30" s="105">
        <v>1166.1400000000001</v>
      </c>
      <c r="BA30" s="105">
        <v>1159.25</v>
      </c>
      <c r="BB30" s="105">
        <v>1137.6199999999999</v>
      </c>
      <c r="BC30" s="102">
        <v>1133.42</v>
      </c>
      <c r="BD30" s="102">
        <v>1123.07</v>
      </c>
      <c r="BE30" s="102">
        <v>1113.76</v>
      </c>
      <c r="BF30" s="102">
        <v>1104.44</v>
      </c>
      <c r="BG30" s="102">
        <v>1097.0899999999999</v>
      </c>
      <c r="BH30" s="102">
        <v>1130.72</v>
      </c>
      <c r="BI30" s="102">
        <v>1128.8399999999999</v>
      </c>
      <c r="BJ30" s="102">
        <v>1121.78</v>
      </c>
      <c r="BK30" s="102">
        <v>1110.27</v>
      </c>
      <c r="BL30" s="102">
        <v>1092.6199999999999</v>
      </c>
      <c r="BM30" s="102">
        <v>1048.77</v>
      </c>
      <c r="BN30" s="104">
        <v>1024.18</v>
      </c>
      <c r="BO30" s="106">
        <v>1024.69</v>
      </c>
      <c r="BP30" s="106">
        <v>1000.04</v>
      </c>
      <c r="BQ30" s="106">
        <v>985.87</v>
      </c>
      <c r="BR30" s="106">
        <v>1008.34</v>
      </c>
      <c r="BS30" s="106">
        <v>1019.02</v>
      </c>
      <c r="BT30" s="106">
        <v>999.65</v>
      </c>
      <c r="BU30" s="106">
        <v>990.69</v>
      </c>
      <c r="BV30" s="106">
        <v>980.27</v>
      </c>
      <c r="BW30" s="213">
        <v>992.95</v>
      </c>
      <c r="BX30" s="106">
        <v>1006.37</v>
      </c>
      <c r="BY30" s="106">
        <v>1023.4</v>
      </c>
      <c r="BZ30" s="104">
        <v>1031.1600000000001</v>
      </c>
      <c r="CA30" s="104">
        <v>1044.1500000000001</v>
      </c>
      <c r="CB30" s="104">
        <v>1041.9100000000001</v>
      </c>
      <c r="CC30" s="104">
        <v>1029.68</v>
      </c>
      <c r="CD30" s="104">
        <v>1105.55</v>
      </c>
      <c r="CE30" s="102">
        <v>1107.8399999999999</v>
      </c>
      <c r="CF30" s="102">
        <v>1117.75</v>
      </c>
      <c r="CG30" s="102">
        <v>1122.1199999999999</v>
      </c>
      <c r="CH30" s="102">
        <v>1113.18</v>
      </c>
      <c r="CI30" s="102">
        <v>1098.8599999999999</v>
      </c>
      <c r="CJ30" s="102">
        <v>1075.43</v>
      </c>
      <c r="CK30" s="102">
        <v>1054.52</v>
      </c>
      <c r="CL30" s="103">
        <v>1048.25</v>
      </c>
      <c r="CM30" s="103">
        <v>1046.24</v>
      </c>
      <c r="CN30" s="103">
        <v>1055.96</v>
      </c>
      <c r="CO30" s="104">
        <v>1037.06</v>
      </c>
    </row>
    <row r="31" spans="1:93" s="6" customFormat="1" ht="14.25" thickBot="1" x14ac:dyDescent="0.3">
      <c r="A31" s="12"/>
      <c r="B31" s="13">
        <v>2035</v>
      </c>
      <c r="C31" s="103">
        <v>1049.77</v>
      </c>
      <c r="D31" s="104">
        <v>1040.71</v>
      </c>
      <c r="E31" s="104">
        <v>1031.43</v>
      </c>
      <c r="F31" s="106">
        <v>1025.3499999999999</v>
      </c>
      <c r="G31" s="104">
        <v>1025.5</v>
      </c>
      <c r="H31" s="104">
        <v>1027.4000000000001</v>
      </c>
      <c r="I31" s="106">
        <v>1017.24</v>
      </c>
      <c r="J31" s="106">
        <v>1010.84</v>
      </c>
      <c r="K31" s="106">
        <v>987.25</v>
      </c>
      <c r="L31" s="106">
        <v>1001.44</v>
      </c>
      <c r="M31" s="106">
        <v>1023.06</v>
      </c>
      <c r="N31" s="106">
        <v>1015.97</v>
      </c>
      <c r="O31" s="104">
        <v>1027.92</v>
      </c>
      <c r="P31" s="104">
        <v>1042.98</v>
      </c>
      <c r="Q31" s="104">
        <v>1016.5</v>
      </c>
      <c r="R31" s="104">
        <v>1013.35</v>
      </c>
      <c r="S31" s="104">
        <v>1048.9000000000001</v>
      </c>
      <c r="T31" s="104">
        <v>1045.8800000000001</v>
      </c>
      <c r="U31" s="104">
        <v>1028.48</v>
      </c>
      <c r="V31" s="104">
        <v>1021.4</v>
      </c>
      <c r="W31" s="106">
        <v>1018.98</v>
      </c>
      <c r="X31" s="106">
        <v>990.48</v>
      </c>
      <c r="Y31" s="106">
        <v>938.5</v>
      </c>
      <c r="Z31" s="106">
        <v>978.4</v>
      </c>
      <c r="AA31" s="106">
        <v>988.26</v>
      </c>
      <c r="AB31" s="106">
        <v>972.42</v>
      </c>
      <c r="AC31" s="106">
        <v>947.13</v>
      </c>
      <c r="AD31" s="106">
        <v>956.18</v>
      </c>
      <c r="AE31" s="106">
        <v>945.79</v>
      </c>
      <c r="AF31" s="106">
        <v>961.18</v>
      </c>
      <c r="AG31" s="106">
        <v>971.17</v>
      </c>
      <c r="AH31" s="106">
        <v>963.25</v>
      </c>
      <c r="AI31" s="106">
        <v>996.23</v>
      </c>
      <c r="AJ31" s="106">
        <v>982.06</v>
      </c>
      <c r="AK31" s="106">
        <v>985.87</v>
      </c>
      <c r="AL31" s="106">
        <v>947.31</v>
      </c>
      <c r="AM31" s="106">
        <v>947.82</v>
      </c>
      <c r="AN31" s="106">
        <v>974.08</v>
      </c>
      <c r="AO31" s="106">
        <v>1027.5</v>
      </c>
      <c r="AP31" s="104">
        <v>1026.54</v>
      </c>
      <c r="AQ31" s="104">
        <v>1036.51</v>
      </c>
      <c r="AR31" s="106">
        <v>1003.23</v>
      </c>
      <c r="AS31" s="106">
        <v>1107.7</v>
      </c>
      <c r="AT31" s="102">
        <v>1174.25</v>
      </c>
      <c r="AU31" s="105">
        <v>1193.8800000000001</v>
      </c>
      <c r="AV31" s="107">
        <v>1195.74</v>
      </c>
      <c r="AW31" s="105">
        <v>1190.92</v>
      </c>
      <c r="AX31" s="105">
        <v>1186.2</v>
      </c>
      <c r="AY31" s="105">
        <v>1162.8699999999999</v>
      </c>
      <c r="AZ31" s="105">
        <v>1152.27</v>
      </c>
      <c r="BA31" s="105">
        <v>1145.8599999999999</v>
      </c>
      <c r="BB31" s="102">
        <v>1138.5999999999999</v>
      </c>
      <c r="BC31" s="102">
        <v>1119.02</v>
      </c>
      <c r="BD31" s="102">
        <v>1118.01</v>
      </c>
      <c r="BE31" s="102">
        <v>1098.0899999999999</v>
      </c>
      <c r="BF31" s="102">
        <v>1098.25</v>
      </c>
      <c r="BG31" s="102">
        <v>1125.42</v>
      </c>
      <c r="BH31" s="102">
        <v>1132.56</v>
      </c>
      <c r="BI31" s="102">
        <v>1112.53</v>
      </c>
      <c r="BJ31" s="102">
        <v>1107</v>
      </c>
      <c r="BK31" s="102">
        <v>1091.72</v>
      </c>
      <c r="BL31" s="102">
        <v>1070.29</v>
      </c>
      <c r="BM31" s="104">
        <v>1035.8900000000001</v>
      </c>
      <c r="BN31" s="106">
        <v>1032.99</v>
      </c>
      <c r="BO31" s="106">
        <v>1018</v>
      </c>
      <c r="BP31" s="106">
        <v>988.93</v>
      </c>
      <c r="BQ31" s="106">
        <v>998.94</v>
      </c>
      <c r="BR31" s="106">
        <v>1008.05</v>
      </c>
      <c r="BS31" s="106">
        <v>1011.13</v>
      </c>
      <c r="BT31" s="106">
        <v>988.6</v>
      </c>
      <c r="BU31" s="106">
        <v>990.57</v>
      </c>
      <c r="BV31" s="213">
        <v>984.43</v>
      </c>
      <c r="BW31" s="106">
        <v>1015.59</v>
      </c>
      <c r="BX31" s="106">
        <v>1024.26</v>
      </c>
      <c r="BY31" s="106">
        <v>1030.83</v>
      </c>
      <c r="BZ31" s="104">
        <v>1030.3599999999999</v>
      </c>
      <c r="CA31" s="104">
        <v>1052.5899999999999</v>
      </c>
      <c r="CB31" s="104">
        <v>1032.8399999999999</v>
      </c>
      <c r="CC31" s="104">
        <v>1084.7</v>
      </c>
      <c r="CD31" s="102">
        <v>1078.6400000000001</v>
      </c>
      <c r="CE31" s="102">
        <v>1095.45</v>
      </c>
      <c r="CF31" s="102">
        <v>1113.57</v>
      </c>
      <c r="CG31" s="102">
        <v>1107.96</v>
      </c>
      <c r="CH31" s="102">
        <v>1098.3900000000001</v>
      </c>
      <c r="CI31" s="102">
        <v>1076.1199999999999</v>
      </c>
      <c r="CJ31" s="102">
        <v>1040.5999999999999</v>
      </c>
      <c r="CK31" s="103">
        <v>1052.1099999999999</v>
      </c>
      <c r="CL31" s="104">
        <v>1043.29</v>
      </c>
      <c r="CM31" s="104">
        <v>1049.57</v>
      </c>
      <c r="CN31" s="103">
        <v>1046.94</v>
      </c>
      <c r="CO31" s="104">
        <v>1038.6199999999999</v>
      </c>
    </row>
    <row r="32" spans="1:93" ht="14.25" thickBot="1" x14ac:dyDescent="0.3">
      <c r="B32" s="13">
        <v>2036</v>
      </c>
      <c r="C32" s="104">
        <v>1045.06</v>
      </c>
      <c r="D32" s="104">
        <v>1038.73</v>
      </c>
      <c r="E32" s="104">
        <v>1032.31</v>
      </c>
      <c r="F32" s="104">
        <v>1024.27</v>
      </c>
      <c r="G32" s="104">
        <v>1026.24</v>
      </c>
      <c r="H32" s="104">
        <v>1023</v>
      </c>
      <c r="I32" s="106">
        <v>1021.03</v>
      </c>
      <c r="J32" s="106">
        <v>1010.53</v>
      </c>
      <c r="K32" s="106">
        <v>987.64</v>
      </c>
      <c r="L32" s="106">
        <v>1000.89</v>
      </c>
      <c r="M32" s="106">
        <v>1026.27</v>
      </c>
      <c r="N32" s="106">
        <v>1018.51</v>
      </c>
      <c r="O32" s="104">
        <v>1015.45</v>
      </c>
      <c r="P32" s="104">
        <v>1026.6199999999999</v>
      </c>
      <c r="Q32" s="106">
        <v>1028.18</v>
      </c>
      <c r="R32" s="106">
        <v>1025.18</v>
      </c>
      <c r="S32" s="104">
        <v>1046.06</v>
      </c>
      <c r="T32" s="104">
        <v>1028.33</v>
      </c>
      <c r="U32" s="104">
        <v>1013.77</v>
      </c>
      <c r="V32" s="106">
        <v>1027.27</v>
      </c>
      <c r="W32" s="106">
        <v>995.12</v>
      </c>
      <c r="X32" s="106">
        <v>935.04</v>
      </c>
      <c r="Y32" s="106">
        <v>974.57</v>
      </c>
      <c r="Z32" s="106">
        <v>982.81</v>
      </c>
      <c r="AA32" s="106">
        <v>954.76</v>
      </c>
      <c r="AB32" s="106">
        <v>957.54</v>
      </c>
      <c r="AC32" s="106">
        <v>953.82</v>
      </c>
      <c r="AD32" s="106">
        <v>959.68</v>
      </c>
      <c r="AE32" s="106">
        <v>950.84</v>
      </c>
      <c r="AF32" s="106">
        <v>956.45</v>
      </c>
      <c r="AG32" s="106">
        <v>993.56</v>
      </c>
      <c r="AH32" s="106">
        <v>971.48</v>
      </c>
      <c r="AI32" s="106">
        <v>1001.27</v>
      </c>
      <c r="AJ32" s="106">
        <v>968.68</v>
      </c>
      <c r="AK32" s="106">
        <v>970.89</v>
      </c>
      <c r="AL32" s="106">
        <v>973.8</v>
      </c>
      <c r="AM32" s="106">
        <v>981.61</v>
      </c>
      <c r="AN32" s="106">
        <v>1005.99</v>
      </c>
      <c r="AO32" s="104">
        <v>1013.11</v>
      </c>
      <c r="AP32" s="104">
        <v>1027.31</v>
      </c>
      <c r="AQ32" s="104">
        <v>1031.0899999999999</v>
      </c>
      <c r="AR32" s="106">
        <v>1105.0999999999999</v>
      </c>
      <c r="AS32" s="102">
        <v>1162.2</v>
      </c>
      <c r="AT32" s="105">
        <v>1203.97</v>
      </c>
      <c r="AU32" s="105">
        <v>1194</v>
      </c>
      <c r="AV32" s="105">
        <v>1183.81</v>
      </c>
      <c r="AW32" s="105">
        <v>1177.0999999999999</v>
      </c>
      <c r="AX32" s="105">
        <v>1171.45</v>
      </c>
      <c r="AY32" s="105">
        <v>1148.82</v>
      </c>
      <c r="AZ32" s="105">
        <v>1138.57</v>
      </c>
      <c r="BA32" s="105">
        <v>1143.58</v>
      </c>
      <c r="BB32" s="102">
        <v>1124.5</v>
      </c>
      <c r="BC32" s="102">
        <v>1113.97</v>
      </c>
      <c r="BD32" s="102">
        <v>1102.51</v>
      </c>
      <c r="BE32" s="102">
        <v>1086.04</v>
      </c>
      <c r="BF32" s="102">
        <v>1124.7</v>
      </c>
      <c r="BG32" s="102">
        <v>1127.3800000000001</v>
      </c>
      <c r="BH32" s="102">
        <v>1116.4000000000001</v>
      </c>
      <c r="BI32" s="102">
        <v>1097.3499999999999</v>
      </c>
      <c r="BJ32" s="102">
        <v>1088.27</v>
      </c>
      <c r="BK32" s="102">
        <v>1069.3</v>
      </c>
      <c r="BL32" s="103">
        <v>1056.8499999999999</v>
      </c>
      <c r="BM32" s="104">
        <v>1046.0999999999999</v>
      </c>
      <c r="BN32" s="104">
        <v>1013.93</v>
      </c>
      <c r="BO32" s="106">
        <v>1007.34</v>
      </c>
      <c r="BP32" s="106">
        <v>1001.81</v>
      </c>
      <c r="BQ32" s="106">
        <v>998.69</v>
      </c>
      <c r="BR32" s="106">
        <v>999.96</v>
      </c>
      <c r="BS32" s="106">
        <v>1020.02</v>
      </c>
      <c r="BT32" s="106">
        <v>988.52</v>
      </c>
      <c r="BU32" s="213">
        <v>994.15</v>
      </c>
      <c r="BV32" s="106">
        <v>1008.27</v>
      </c>
      <c r="BW32" s="106">
        <v>1032.45</v>
      </c>
      <c r="BX32" s="106">
        <v>1031.6099999999999</v>
      </c>
      <c r="BY32" s="104">
        <v>1030.01</v>
      </c>
      <c r="BZ32" s="104">
        <v>1039.73</v>
      </c>
      <c r="CA32" s="103">
        <v>1042.3399999999999</v>
      </c>
      <c r="CB32" s="104">
        <v>1084.8800000000001</v>
      </c>
      <c r="CC32" s="102">
        <v>1075.43</v>
      </c>
      <c r="CD32" s="102">
        <v>1074.02</v>
      </c>
      <c r="CE32" s="102">
        <v>1091.43</v>
      </c>
      <c r="CF32" s="102">
        <v>1099.07</v>
      </c>
      <c r="CG32" s="102">
        <v>1092.8399999999999</v>
      </c>
      <c r="CH32" s="102">
        <v>1075.72</v>
      </c>
      <c r="CI32" s="102">
        <v>1060.5899999999999</v>
      </c>
      <c r="CJ32" s="104">
        <v>1039.77</v>
      </c>
      <c r="CK32" s="103">
        <v>1045.81</v>
      </c>
      <c r="CL32" s="104">
        <v>1046.73</v>
      </c>
      <c r="CM32" s="104">
        <v>1044.52</v>
      </c>
      <c r="CN32" s="104">
        <v>1048.1500000000001</v>
      </c>
      <c r="CO32" s="104">
        <v>1038.1400000000001</v>
      </c>
    </row>
    <row r="33" spans="1:93" ht="14.25" thickBot="1" x14ac:dyDescent="0.3">
      <c r="B33" s="13">
        <v>2037</v>
      </c>
      <c r="C33" s="104">
        <v>1043.02</v>
      </c>
      <c r="D33" s="104">
        <v>1039.3900000000001</v>
      </c>
      <c r="E33" s="104">
        <v>1031.08</v>
      </c>
      <c r="F33" s="106">
        <v>1026.51</v>
      </c>
      <c r="G33" s="104">
        <v>1021.87</v>
      </c>
      <c r="H33" s="106">
        <v>1026.54</v>
      </c>
      <c r="I33" s="106">
        <v>1020.45</v>
      </c>
      <c r="J33" s="106">
        <v>1010.19</v>
      </c>
      <c r="K33" s="106">
        <v>987.52</v>
      </c>
      <c r="L33" s="106">
        <v>1005.19</v>
      </c>
      <c r="M33" s="104">
        <v>1026.98</v>
      </c>
      <c r="N33" s="106">
        <v>1018.76</v>
      </c>
      <c r="O33" s="106">
        <v>1006.04</v>
      </c>
      <c r="P33" s="104">
        <v>1030.24</v>
      </c>
      <c r="Q33" s="104">
        <v>1037.49</v>
      </c>
      <c r="R33" s="104">
        <v>1028.8599999999999</v>
      </c>
      <c r="S33" s="104">
        <v>1028.53</v>
      </c>
      <c r="T33" s="104">
        <v>1013.62</v>
      </c>
      <c r="U33" s="106">
        <v>1020.1</v>
      </c>
      <c r="V33" s="104">
        <v>1002.43</v>
      </c>
      <c r="W33" s="106">
        <v>943.88</v>
      </c>
      <c r="X33" s="106">
        <v>955.19</v>
      </c>
      <c r="Y33" s="106">
        <v>979.25</v>
      </c>
      <c r="Z33" s="106">
        <v>945.17</v>
      </c>
      <c r="AA33" s="106">
        <v>927.99</v>
      </c>
      <c r="AB33" s="106">
        <v>960.54</v>
      </c>
      <c r="AC33" s="106">
        <v>957.26</v>
      </c>
      <c r="AD33" s="106">
        <v>964.2</v>
      </c>
      <c r="AE33" s="106">
        <v>947.42</v>
      </c>
      <c r="AF33" s="106">
        <v>981.24</v>
      </c>
      <c r="AG33" s="106">
        <v>999.71</v>
      </c>
      <c r="AH33" s="106">
        <v>978.11</v>
      </c>
      <c r="AI33" s="106">
        <v>986.73</v>
      </c>
      <c r="AJ33" s="106">
        <v>949.87</v>
      </c>
      <c r="AK33" s="106">
        <v>971.64</v>
      </c>
      <c r="AL33" s="106">
        <v>1002.15</v>
      </c>
      <c r="AM33" s="106">
        <v>1012.16</v>
      </c>
      <c r="AN33" s="106">
        <v>990.31</v>
      </c>
      <c r="AO33" s="106">
        <v>1016.53</v>
      </c>
      <c r="AP33" s="104">
        <v>1044.1199999999999</v>
      </c>
      <c r="AQ33" s="104">
        <v>1106.68</v>
      </c>
      <c r="AR33" s="102">
        <v>1143.92</v>
      </c>
      <c r="AS33" s="105">
        <v>1194.97</v>
      </c>
      <c r="AT33" s="107">
        <v>1194.6400000000001</v>
      </c>
      <c r="AU33" s="105">
        <v>1182.01</v>
      </c>
      <c r="AV33" s="105">
        <v>1169.68</v>
      </c>
      <c r="AW33" s="105">
        <v>1161.8599999999999</v>
      </c>
      <c r="AX33" s="105">
        <v>1157.73</v>
      </c>
      <c r="AY33" s="105">
        <v>1128.21</v>
      </c>
      <c r="AZ33" s="102">
        <v>1139.82</v>
      </c>
      <c r="BA33" s="102">
        <v>1128.97</v>
      </c>
      <c r="BB33" s="102">
        <v>1119.43</v>
      </c>
      <c r="BC33" s="102">
        <v>1098.3</v>
      </c>
      <c r="BD33" s="102">
        <v>1092.08</v>
      </c>
      <c r="BE33" s="102">
        <v>1112.07</v>
      </c>
      <c r="BF33" s="102">
        <v>1126.32</v>
      </c>
      <c r="BG33" s="102">
        <v>1111.01</v>
      </c>
      <c r="BH33" s="102">
        <v>1101.4100000000001</v>
      </c>
      <c r="BI33" s="102">
        <v>1078.2</v>
      </c>
      <c r="BJ33" s="102">
        <v>1065.6199999999999</v>
      </c>
      <c r="BK33" s="103">
        <v>1055.8499999999999</v>
      </c>
      <c r="BL33" s="103">
        <v>1051.29</v>
      </c>
      <c r="BM33" s="104">
        <v>1027.8699999999999</v>
      </c>
      <c r="BN33" s="106">
        <v>1001.86</v>
      </c>
      <c r="BO33" s="106">
        <v>1018.47</v>
      </c>
      <c r="BP33" s="106">
        <v>1001.24</v>
      </c>
      <c r="BQ33" s="106">
        <v>990.29</v>
      </c>
      <c r="BR33" s="106">
        <v>1009.73</v>
      </c>
      <c r="BS33" s="106">
        <v>1007.29</v>
      </c>
      <c r="BT33" s="213">
        <v>992.24</v>
      </c>
      <c r="BU33" s="106">
        <v>1016.62</v>
      </c>
      <c r="BV33" s="106">
        <v>1025.95</v>
      </c>
      <c r="BW33" s="104">
        <v>1037.97</v>
      </c>
      <c r="BX33" s="104">
        <v>1030.8</v>
      </c>
      <c r="BY33" s="104">
        <v>1039.43</v>
      </c>
      <c r="BZ33" s="104">
        <v>1056.92</v>
      </c>
      <c r="CA33" s="104">
        <v>1042.74</v>
      </c>
      <c r="CB33" s="102">
        <v>1073.1500000000001</v>
      </c>
      <c r="CC33" s="102">
        <v>1070.9000000000001</v>
      </c>
      <c r="CD33" s="103">
        <v>1084.01</v>
      </c>
      <c r="CE33" s="102">
        <v>1076.18</v>
      </c>
      <c r="CF33" s="102">
        <v>1083.67</v>
      </c>
      <c r="CG33" s="102">
        <v>1069.69</v>
      </c>
      <c r="CH33" s="102">
        <v>1050.69</v>
      </c>
      <c r="CI33" s="103">
        <v>1038.5</v>
      </c>
      <c r="CJ33" s="104">
        <v>1034.8499999999999</v>
      </c>
      <c r="CK33" s="104">
        <v>1049.1600000000001</v>
      </c>
      <c r="CL33" s="104">
        <v>1041.71</v>
      </c>
      <c r="CM33" s="104">
        <v>1045.82</v>
      </c>
      <c r="CN33" s="104">
        <v>1047.44</v>
      </c>
      <c r="CO33" s="104">
        <v>1033.52</v>
      </c>
    </row>
    <row r="34" spans="1:93" ht="14.25" thickBot="1" x14ac:dyDescent="0.3">
      <c r="B34" s="13">
        <v>2038</v>
      </c>
      <c r="C34" s="104">
        <v>1043.54</v>
      </c>
      <c r="D34" s="104">
        <v>1038</v>
      </c>
      <c r="E34" s="104">
        <v>1031.6600000000001</v>
      </c>
      <c r="F34" s="104">
        <v>1022.13</v>
      </c>
      <c r="G34" s="106">
        <v>1025.46</v>
      </c>
      <c r="H34" s="104">
        <v>1024.3800000000001</v>
      </c>
      <c r="I34" s="106">
        <v>1019.83</v>
      </c>
      <c r="J34" s="106">
        <v>1021.06</v>
      </c>
      <c r="K34" s="106">
        <v>992.57</v>
      </c>
      <c r="L34" s="106">
        <v>1008.23</v>
      </c>
      <c r="M34" s="104">
        <v>1014.5</v>
      </c>
      <c r="N34" s="106">
        <v>992.34</v>
      </c>
      <c r="O34" s="106">
        <v>1018.65</v>
      </c>
      <c r="P34" s="104">
        <v>1044.96</v>
      </c>
      <c r="Q34" s="104">
        <v>1034.8399999999999</v>
      </c>
      <c r="R34" s="104">
        <v>1026.68</v>
      </c>
      <c r="S34" s="104">
        <v>1013.84</v>
      </c>
      <c r="T34" s="106">
        <v>1019.98</v>
      </c>
      <c r="U34" s="106">
        <v>995.36</v>
      </c>
      <c r="V34" s="106">
        <v>963.41</v>
      </c>
      <c r="W34" s="106">
        <v>978.93</v>
      </c>
      <c r="X34" s="106">
        <v>974.22</v>
      </c>
      <c r="Y34" s="106">
        <v>938.97</v>
      </c>
      <c r="Z34" s="106">
        <v>914.95</v>
      </c>
      <c r="AA34" s="106">
        <v>936.14</v>
      </c>
      <c r="AB34" s="106">
        <v>967.05</v>
      </c>
      <c r="AC34" s="106">
        <v>961.29</v>
      </c>
      <c r="AD34" s="106">
        <v>959.54</v>
      </c>
      <c r="AE34" s="106">
        <v>974.03</v>
      </c>
      <c r="AF34" s="106">
        <v>988.2</v>
      </c>
      <c r="AG34" s="106">
        <v>1004.58</v>
      </c>
      <c r="AH34" s="106">
        <v>971.2</v>
      </c>
      <c r="AI34" s="110">
        <v>901.15</v>
      </c>
      <c r="AJ34" s="106">
        <v>938.46</v>
      </c>
      <c r="AK34" s="106">
        <v>1000.6</v>
      </c>
      <c r="AL34" s="106">
        <v>1029.3</v>
      </c>
      <c r="AM34" s="106">
        <v>994.08</v>
      </c>
      <c r="AN34" s="106">
        <v>1000.23</v>
      </c>
      <c r="AO34" s="106">
        <v>1035.8599999999999</v>
      </c>
      <c r="AP34" s="104">
        <v>1052.82</v>
      </c>
      <c r="AQ34" s="102">
        <v>1145.5899999999999</v>
      </c>
      <c r="AR34" s="102">
        <v>1183.7</v>
      </c>
      <c r="AS34" s="105">
        <v>1194.47</v>
      </c>
      <c r="AT34" s="107">
        <v>1175.1500000000001</v>
      </c>
      <c r="AU34" s="105">
        <v>1167.77</v>
      </c>
      <c r="AV34" s="105">
        <v>1154</v>
      </c>
      <c r="AW34" s="105">
        <v>1147.7</v>
      </c>
      <c r="AX34" s="105">
        <v>1144.17</v>
      </c>
      <c r="AY34" s="102">
        <v>1130.04</v>
      </c>
      <c r="AZ34" s="102">
        <v>1125.7</v>
      </c>
      <c r="BA34" s="102">
        <v>1123.4000000000001</v>
      </c>
      <c r="BB34" s="102">
        <v>1104.01</v>
      </c>
      <c r="BC34" s="102">
        <v>1085.28</v>
      </c>
      <c r="BD34" s="102">
        <v>1115.55</v>
      </c>
      <c r="BE34" s="102">
        <v>1113.8399999999999</v>
      </c>
      <c r="BF34" s="102">
        <v>1109.9100000000001</v>
      </c>
      <c r="BG34" s="102">
        <v>1095.79</v>
      </c>
      <c r="BH34" s="102">
        <v>1082.44</v>
      </c>
      <c r="BI34" s="102">
        <v>1055.27</v>
      </c>
      <c r="BJ34" s="103">
        <v>1052.03</v>
      </c>
      <c r="BK34" s="103">
        <v>1051.3599999999999</v>
      </c>
      <c r="BL34" s="103">
        <v>1025.95</v>
      </c>
      <c r="BM34" s="104">
        <v>1003.02</v>
      </c>
      <c r="BN34" s="106">
        <v>1013.4</v>
      </c>
      <c r="BO34" s="106">
        <v>1017.44</v>
      </c>
      <c r="BP34" s="106">
        <v>992.82</v>
      </c>
      <c r="BQ34" s="106">
        <v>1000.86</v>
      </c>
      <c r="BR34" s="106">
        <v>996.61</v>
      </c>
      <c r="BS34" s="213">
        <v>1028.8900000000001</v>
      </c>
      <c r="BT34" s="106">
        <v>1014.97</v>
      </c>
      <c r="BU34" s="106">
        <v>1033.3900000000001</v>
      </c>
      <c r="BV34" s="104">
        <v>1031.82</v>
      </c>
      <c r="BW34" s="104">
        <v>1037</v>
      </c>
      <c r="BX34" s="104">
        <v>1040.1600000000001</v>
      </c>
      <c r="BY34" s="104">
        <v>1030.33</v>
      </c>
      <c r="BZ34" s="103">
        <v>1072.3399999999999</v>
      </c>
      <c r="CA34" s="104">
        <v>1090.6199999999999</v>
      </c>
      <c r="CB34" s="103">
        <v>1074.24</v>
      </c>
      <c r="CC34" s="103">
        <v>1081.08</v>
      </c>
      <c r="CD34" s="102">
        <v>1077.3399999999999</v>
      </c>
      <c r="CE34" s="102">
        <v>1069.06</v>
      </c>
      <c r="CF34" s="102">
        <v>1069.02</v>
      </c>
      <c r="CG34" s="103">
        <v>1059.46</v>
      </c>
      <c r="CH34" s="103">
        <v>1048.3599999999999</v>
      </c>
      <c r="CI34" s="104">
        <v>1033.58</v>
      </c>
      <c r="CJ34" s="104">
        <v>1038.69</v>
      </c>
      <c r="CK34" s="104">
        <v>1044.1300000000001</v>
      </c>
      <c r="CL34" s="104">
        <v>1043.1099999999999</v>
      </c>
      <c r="CM34" s="104">
        <v>1045.17</v>
      </c>
      <c r="CN34" s="104">
        <v>1042.76</v>
      </c>
      <c r="CO34" s="104">
        <v>1031.7</v>
      </c>
    </row>
    <row r="35" spans="1:93" ht="14.25" thickBot="1" x14ac:dyDescent="0.3">
      <c r="B35" s="13">
        <v>2039</v>
      </c>
      <c r="C35" s="104">
        <v>1042.06</v>
      </c>
      <c r="D35" s="104">
        <v>1038.3699999999999</v>
      </c>
      <c r="E35" s="104">
        <v>1027.24</v>
      </c>
      <c r="F35" s="106">
        <v>1025.71</v>
      </c>
      <c r="G35" s="104">
        <v>1023.32</v>
      </c>
      <c r="H35" s="106">
        <v>1023.65</v>
      </c>
      <c r="I35" s="106">
        <v>1029.95</v>
      </c>
      <c r="J35" s="106">
        <v>1024.3699999999999</v>
      </c>
      <c r="K35" s="106">
        <v>996.22</v>
      </c>
      <c r="L35" s="106">
        <v>1008.82</v>
      </c>
      <c r="M35" s="106">
        <v>1004.1</v>
      </c>
      <c r="N35" s="106">
        <v>1006.28</v>
      </c>
      <c r="O35" s="106">
        <v>1018.92</v>
      </c>
      <c r="P35" s="104">
        <v>1042.2</v>
      </c>
      <c r="Q35" s="104">
        <v>1022.96</v>
      </c>
      <c r="R35" s="104">
        <v>1011.91</v>
      </c>
      <c r="S35" s="106">
        <v>1020.17</v>
      </c>
      <c r="T35" s="106">
        <v>992.79</v>
      </c>
      <c r="U35" s="106">
        <v>944.65</v>
      </c>
      <c r="V35" s="106">
        <v>995.93</v>
      </c>
      <c r="W35" s="106">
        <v>981</v>
      </c>
      <c r="X35" s="106">
        <v>934.8</v>
      </c>
      <c r="Y35" s="110">
        <v>910.04</v>
      </c>
      <c r="Z35" s="106">
        <v>923.95</v>
      </c>
      <c r="AA35" s="106">
        <v>939.46</v>
      </c>
      <c r="AB35" s="106">
        <v>970.81</v>
      </c>
      <c r="AC35" s="106">
        <v>956.39</v>
      </c>
      <c r="AD35" s="106">
        <v>984.06</v>
      </c>
      <c r="AE35" s="106">
        <v>981.51</v>
      </c>
      <c r="AF35" s="106">
        <v>993.75</v>
      </c>
      <c r="AG35" s="106">
        <v>989.14</v>
      </c>
      <c r="AH35" s="110">
        <v>896.08</v>
      </c>
      <c r="AI35" s="110">
        <v>919.64</v>
      </c>
      <c r="AJ35" s="106">
        <v>974.33</v>
      </c>
      <c r="AK35" s="106">
        <v>1028.01</v>
      </c>
      <c r="AL35" s="104">
        <v>1008.57</v>
      </c>
      <c r="AM35" s="106">
        <v>1003.28</v>
      </c>
      <c r="AN35" s="106">
        <v>1021.57</v>
      </c>
      <c r="AO35" s="104">
        <v>1043.55</v>
      </c>
      <c r="AP35" s="103">
        <v>1130.3800000000001</v>
      </c>
      <c r="AQ35" s="105">
        <v>1183.69</v>
      </c>
      <c r="AR35" s="105">
        <v>1189.04</v>
      </c>
      <c r="AS35" s="105">
        <v>1182.43</v>
      </c>
      <c r="AT35" s="105">
        <v>1160.54</v>
      </c>
      <c r="AU35" s="105">
        <v>1151.96</v>
      </c>
      <c r="AV35" s="105">
        <v>1139.49</v>
      </c>
      <c r="AW35" s="105">
        <v>1133.73</v>
      </c>
      <c r="AX35" s="102">
        <v>1145.42</v>
      </c>
      <c r="AY35" s="102">
        <v>1115.52</v>
      </c>
      <c r="AZ35" s="102">
        <v>1120.6300000000001</v>
      </c>
      <c r="BA35" s="102">
        <v>1108.1400000000001</v>
      </c>
      <c r="BB35" s="102">
        <v>1091.54</v>
      </c>
      <c r="BC35" s="102">
        <v>1106.51</v>
      </c>
      <c r="BD35" s="102">
        <v>1116.74</v>
      </c>
      <c r="BE35" s="102">
        <v>1096.8499999999999</v>
      </c>
      <c r="BF35" s="102">
        <v>1094.6400000000001</v>
      </c>
      <c r="BG35" s="102">
        <v>1076.99</v>
      </c>
      <c r="BH35" s="102">
        <v>1059.8399999999999</v>
      </c>
      <c r="BI35" s="103">
        <v>1041.28</v>
      </c>
      <c r="BJ35" s="103">
        <v>1050.05</v>
      </c>
      <c r="BK35" s="103">
        <v>1026.04</v>
      </c>
      <c r="BL35" s="104">
        <v>1007.6</v>
      </c>
      <c r="BM35" s="106">
        <v>994.17</v>
      </c>
      <c r="BN35" s="106">
        <v>1019.26</v>
      </c>
      <c r="BO35" s="106">
        <v>1009.17</v>
      </c>
      <c r="BP35" s="106">
        <v>1003.18</v>
      </c>
      <c r="BQ35" s="106">
        <v>987.42</v>
      </c>
      <c r="BR35" s="213">
        <v>1019.64</v>
      </c>
      <c r="BS35" s="104">
        <v>1024.97</v>
      </c>
      <c r="BT35" s="106">
        <v>1031.9100000000001</v>
      </c>
      <c r="BU35" s="104">
        <v>1038.8599999999999</v>
      </c>
      <c r="BV35" s="104">
        <v>1031</v>
      </c>
      <c r="BW35" s="104">
        <v>1045.92</v>
      </c>
      <c r="BX35" s="104">
        <v>1031.07</v>
      </c>
      <c r="BY35" s="104">
        <v>1104.1500000000001</v>
      </c>
      <c r="BZ35" s="103">
        <v>1109.8499999999999</v>
      </c>
      <c r="CA35" s="102">
        <v>1076.93</v>
      </c>
      <c r="CB35" s="103">
        <v>1084.21</v>
      </c>
      <c r="CC35" s="102">
        <v>1074.4100000000001</v>
      </c>
      <c r="CD35" s="102">
        <v>1070.21</v>
      </c>
      <c r="CE35" s="103">
        <v>1054.1400000000001</v>
      </c>
      <c r="CF35" s="103">
        <v>1039.27</v>
      </c>
      <c r="CG35" s="103">
        <v>1037.27</v>
      </c>
      <c r="CH35" s="104">
        <v>1043.3900000000001</v>
      </c>
      <c r="CI35" s="104">
        <v>1037.48</v>
      </c>
      <c r="CJ35" s="104">
        <v>1033.71</v>
      </c>
      <c r="CK35" s="104">
        <v>1045.44</v>
      </c>
      <c r="CL35" s="104">
        <v>1042.53</v>
      </c>
      <c r="CM35" s="104">
        <v>1040.51</v>
      </c>
      <c r="CN35" s="104">
        <v>1040.76</v>
      </c>
      <c r="CO35" s="104">
        <v>1032.58</v>
      </c>
    </row>
    <row r="36" spans="1:93" ht="14.25" thickBot="1" x14ac:dyDescent="0.3">
      <c r="B36" s="13">
        <v>2040</v>
      </c>
      <c r="C36" s="104">
        <v>1042.29</v>
      </c>
      <c r="D36" s="104">
        <v>1033.8900000000001</v>
      </c>
      <c r="E36" s="104">
        <v>1029.17</v>
      </c>
      <c r="F36" s="104">
        <v>1023.55</v>
      </c>
      <c r="G36" s="106">
        <v>1022.6</v>
      </c>
      <c r="H36" s="106">
        <v>1033.47</v>
      </c>
      <c r="I36" s="104">
        <v>1031.47</v>
      </c>
      <c r="J36" s="106">
        <v>1026.57</v>
      </c>
      <c r="K36" s="106">
        <v>997.22</v>
      </c>
      <c r="L36" s="106">
        <v>984.46</v>
      </c>
      <c r="M36" s="106">
        <v>1016.87</v>
      </c>
      <c r="N36" s="106">
        <v>1006.94</v>
      </c>
      <c r="O36" s="106">
        <v>1024.32</v>
      </c>
      <c r="P36" s="104">
        <v>1030.5</v>
      </c>
      <c r="Q36" s="106">
        <v>1004.34</v>
      </c>
      <c r="R36" s="106">
        <v>1018.39</v>
      </c>
      <c r="S36" s="106">
        <v>993.56</v>
      </c>
      <c r="T36" s="106">
        <v>941.56</v>
      </c>
      <c r="U36" s="106">
        <v>979.29</v>
      </c>
      <c r="V36" s="106">
        <v>994.58</v>
      </c>
      <c r="W36" s="106">
        <v>941.46</v>
      </c>
      <c r="X36" s="110">
        <v>911.55</v>
      </c>
      <c r="Y36" s="106">
        <v>919.22</v>
      </c>
      <c r="Z36" s="106">
        <v>927.91</v>
      </c>
      <c r="AA36" s="106">
        <v>944.8</v>
      </c>
      <c r="AB36" s="106">
        <v>963.57</v>
      </c>
      <c r="AC36" s="106">
        <v>981.43</v>
      </c>
      <c r="AD36" s="106">
        <v>990.82</v>
      </c>
      <c r="AE36" s="106">
        <v>987.48</v>
      </c>
      <c r="AF36" s="106">
        <v>980.5</v>
      </c>
      <c r="AG36" s="106">
        <v>900.96</v>
      </c>
      <c r="AH36" s="110">
        <v>919.6</v>
      </c>
      <c r="AI36" s="106">
        <v>959.83</v>
      </c>
      <c r="AJ36" s="106">
        <v>1006.2</v>
      </c>
      <c r="AK36" s="104">
        <v>1002.32</v>
      </c>
      <c r="AL36" s="106">
        <v>1021.54</v>
      </c>
      <c r="AM36" s="106">
        <v>1024.2</v>
      </c>
      <c r="AN36" s="106">
        <v>1031.58</v>
      </c>
      <c r="AO36" s="104">
        <v>1116.77</v>
      </c>
      <c r="AP36" s="102">
        <v>1175.55</v>
      </c>
      <c r="AQ36" s="105">
        <v>1187.46</v>
      </c>
      <c r="AR36" s="105">
        <v>1176.8</v>
      </c>
      <c r="AS36" s="105">
        <v>1168.1400000000001</v>
      </c>
      <c r="AT36" s="105">
        <v>1144.31</v>
      </c>
      <c r="AU36" s="105">
        <v>1137.31</v>
      </c>
      <c r="AV36" s="102">
        <v>1129.07</v>
      </c>
      <c r="AW36" s="102">
        <v>1135.3800000000001</v>
      </c>
      <c r="AX36" s="105">
        <v>1127.5999999999999</v>
      </c>
      <c r="AY36" s="102">
        <v>1110.49</v>
      </c>
      <c r="AZ36" s="102">
        <v>1105.24</v>
      </c>
      <c r="BA36" s="102">
        <v>1096.19</v>
      </c>
      <c r="BB36" s="102">
        <v>1110.21</v>
      </c>
      <c r="BC36" s="102">
        <v>1107.76</v>
      </c>
      <c r="BD36" s="102">
        <v>1099.8800000000001</v>
      </c>
      <c r="BE36" s="102">
        <v>1081.1099999999999</v>
      </c>
      <c r="BF36" s="102">
        <v>1075.3</v>
      </c>
      <c r="BG36" s="102">
        <v>1053.95</v>
      </c>
      <c r="BH36" s="103">
        <v>1046.02</v>
      </c>
      <c r="BI36" s="104">
        <v>1046.3599999999999</v>
      </c>
      <c r="BJ36" s="103">
        <v>1030.6300000000001</v>
      </c>
      <c r="BK36" s="104">
        <v>1007.67</v>
      </c>
      <c r="BL36" s="106">
        <v>998.79</v>
      </c>
      <c r="BM36" s="106">
        <v>979.38</v>
      </c>
      <c r="BN36" s="106">
        <v>1015.97</v>
      </c>
      <c r="BO36" s="106">
        <v>1018.21</v>
      </c>
      <c r="BP36" s="106">
        <v>989.81</v>
      </c>
      <c r="BQ36" s="213">
        <v>1011.75</v>
      </c>
      <c r="BR36" s="106">
        <v>1028.2</v>
      </c>
      <c r="BS36" s="106">
        <v>1040.8699999999999</v>
      </c>
      <c r="BT36" s="104">
        <v>1037.44</v>
      </c>
      <c r="BU36" s="104">
        <v>1037.8499999999999</v>
      </c>
      <c r="BV36" s="104">
        <v>1040.33</v>
      </c>
      <c r="BW36" s="104">
        <v>1036.9000000000001</v>
      </c>
      <c r="BX36" s="104">
        <v>1105.5899999999999</v>
      </c>
      <c r="BY36" s="102">
        <v>1079.22</v>
      </c>
      <c r="BZ36" s="102">
        <v>1097.5</v>
      </c>
      <c r="CA36" s="102">
        <v>1081.76</v>
      </c>
      <c r="CB36" s="102">
        <v>1077.19</v>
      </c>
      <c r="CC36" s="103">
        <v>1062.92</v>
      </c>
      <c r="CD36" s="103">
        <v>1035.46</v>
      </c>
      <c r="CE36" s="103">
        <v>1022.38</v>
      </c>
      <c r="CF36" s="104">
        <v>1038.47</v>
      </c>
      <c r="CG36" s="104">
        <v>1032.3499999999999</v>
      </c>
      <c r="CH36" s="104">
        <v>1046.83</v>
      </c>
      <c r="CI36" s="104">
        <v>1032.49</v>
      </c>
      <c r="CJ36" s="104">
        <v>1035.3800000000001</v>
      </c>
      <c r="CK36" s="104">
        <v>1044.78</v>
      </c>
      <c r="CL36" s="104">
        <v>1037.8599999999999</v>
      </c>
      <c r="CM36" s="104">
        <v>1038.53</v>
      </c>
      <c r="CN36" s="104">
        <v>1041.33</v>
      </c>
      <c r="CO36" s="104">
        <v>1031.33</v>
      </c>
    </row>
    <row r="37" spans="1:93" ht="14.25" thickBot="1" x14ac:dyDescent="0.3">
      <c r="B37" s="13">
        <v>2041</v>
      </c>
      <c r="C37" s="104">
        <v>1037.8</v>
      </c>
      <c r="D37" s="104">
        <v>1035.5899999999999</v>
      </c>
      <c r="E37" s="104">
        <v>1026.95</v>
      </c>
      <c r="F37" s="106">
        <v>1022.84</v>
      </c>
      <c r="G37" s="106">
        <v>1032.51</v>
      </c>
      <c r="H37" s="104">
        <v>1034.8800000000001</v>
      </c>
      <c r="I37" s="104">
        <v>1026</v>
      </c>
      <c r="J37" s="104">
        <v>1014.07</v>
      </c>
      <c r="K37" s="106">
        <v>979.21</v>
      </c>
      <c r="L37" s="106">
        <v>999.24</v>
      </c>
      <c r="M37" s="106">
        <v>1017.2</v>
      </c>
      <c r="N37" s="106">
        <v>1013.06</v>
      </c>
      <c r="O37" s="106">
        <v>1018.63</v>
      </c>
      <c r="P37" s="104">
        <v>1002.48</v>
      </c>
      <c r="Q37" s="106">
        <v>1011.28</v>
      </c>
      <c r="R37" s="106">
        <v>1006.53</v>
      </c>
      <c r="S37" s="106">
        <v>940.15</v>
      </c>
      <c r="T37" s="106">
        <v>976.69</v>
      </c>
      <c r="U37" s="106">
        <v>980.91</v>
      </c>
      <c r="V37" s="106">
        <v>965.29</v>
      </c>
      <c r="W37" s="110">
        <v>912.06</v>
      </c>
      <c r="X37" s="106">
        <v>920.04</v>
      </c>
      <c r="Y37" s="106">
        <v>922.92</v>
      </c>
      <c r="Z37" s="106">
        <v>933.98</v>
      </c>
      <c r="AA37" s="106">
        <v>940.26</v>
      </c>
      <c r="AB37" s="106">
        <v>987.4</v>
      </c>
      <c r="AC37" s="106">
        <v>988.39</v>
      </c>
      <c r="AD37" s="106">
        <v>996.19</v>
      </c>
      <c r="AE37" s="106">
        <v>975.04</v>
      </c>
      <c r="AF37" s="110">
        <v>895</v>
      </c>
      <c r="AG37" s="110">
        <v>919.55</v>
      </c>
      <c r="AH37" s="106">
        <v>959.85</v>
      </c>
      <c r="AI37" s="106">
        <v>994.51</v>
      </c>
      <c r="AJ37" s="106">
        <v>989.3</v>
      </c>
      <c r="AK37" s="106">
        <v>1011.24</v>
      </c>
      <c r="AL37" s="106">
        <v>1040.3</v>
      </c>
      <c r="AM37" s="106">
        <v>1034.04</v>
      </c>
      <c r="AN37" s="104">
        <v>1109.01</v>
      </c>
      <c r="AO37" s="102">
        <v>1166.51</v>
      </c>
      <c r="AP37" s="105">
        <v>1178.25</v>
      </c>
      <c r="AQ37" s="105">
        <v>1175.1600000000001</v>
      </c>
      <c r="AR37" s="105">
        <v>1162.21</v>
      </c>
      <c r="AS37" s="105">
        <v>1152.28</v>
      </c>
      <c r="AT37" s="102">
        <v>1133.23</v>
      </c>
      <c r="AU37" s="102">
        <v>1126.8499999999999</v>
      </c>
      <c r="AV37" s="102">
        <v>1130.9100000000001</v>
      </c>
      <c r="AW37" s="102">
        <v>1121.06</v>
      </c>
      <c r="AX37" s="102">
        <v>1122.53</v>
      </c>
      <c r="AY37" s="102">
        <v>1094.6600000000001</v>
      </c>
      <c r="AZ37" s="102">
        <v>1092.27</v>
      </c>
      <c r="BA37" s="102">
        <v>1112.6600000000001</v>
      </c>
      <c r="BB37" s="102">
        <v>1111.3399999999999</v>
      </c>
      <c r="BC37" s="102">
        <v>1090.48</v>
      </c>
      <c r="BD37" s="102">
        <v>1084.27</v>
      </c>
      <c r="BE37" s="102">
        <v>1070.1600000000001</v>
      </c>
      <c r="BF37" s="102">
        <v>1051.6400000000001</v>
      </c>
      <c r="BG37" s="103">
        <v>1039.9100000000001</v>
      </c>
      <c r="BH37" s="104">
        <v>1048.98</v>
      </c>
      <c r="BI37" s="104">
        <v>1028.1400000000001</v>
      </c>
      <c r="BJ37" s="104">
        <v>1006.05</v>
      </c>
      <c r="BK37" s="106">
        <v>998.89</v>
      </c>
      <c r="BL37" s="106">
        <v>984.26</v>
      </c>
      <c r="BM37" s="106">
        <v>972.09</v>
      </c>
      <c r="BN37" s="106">
        <v>1024.54</v>
      </c>
      <c r="BO37" s="106">
        <v>1005.41</v>
      </c>
      <c r="BP37" s="213">
        <v>1013.8</v>
      </c>
      <c r="BQ37" s="106">
        <v>1032.94</v>
      </c>
      <c r="BR37" s="104">
        <v>1042.48</v>
      </c>
      <c r="BS37" s="104">
        <v>1045.94</v>
      </c>
      <c r="BT37" s="104">
        <v>1036.49</v>
      </c>
      <c r="BU37" s="104">
        <v>1046.72</v>
      </c>
      <c r="BV37" s="104">
        <v>1031.24</v>
      </c>
      <c r="BW37" s="104">
        <v>1105.17</v>
      </c>
      <c r="BX37" s="102">
        <v>1107.77</v>
      </c>
      <c r="BY37" s="102">
        <v>1075.05</v>
      </c>
      <c r="BZ37" s="102">
        <v>1093.47</v>
      </c>
      <c r="CA37" s="102">
        <v>1075.0899999999999</v>
      </c>
      <c r="CB37" s="102">
        <v>1062.47</v>
      </c>
      <c r="CC37" s="103">
        <v>1032.98</v>
      </c>
      <c r="CD37" s="104">
        <v>1009.47</v>
      </c>
      <c r="CE37" s="106">
        <v>1018.32</v>
      </c>
      <c r="CF37" s="104">
        <v>1033.56</v>
      </c>
      <c r="CG37" s="104">
        <v>1036.31</v>
      </c>
      <c r="CH37" s="104">
        <v>1040.3800000000001</v>
      </c>
      <c r="CI37" s="104">
        <v>1034.22</v>
      </c>
      <c r="CJ37" s="104">
        <v>1035</v>
      </c>
      <c r="CK37" s="104">
        <v>1040.1199999999999</v>
      </c>
      <c r="CL37" s="104">
        <v>1035.96</v>
      </c>
      <c r="CM37" s="104">
        <v>1039.2</v>
      </c>
      <c r="CN37" s="104">
        <v>1039.9000000000001</v>
      </c>
      <c r="CO37" s="104">
        <v>1031.9000000000001</v>
      </c>
    </row>
    <row r="38" spans="1:93" ht="14.25" thickBot="1" x14ac:dyDescent="0.3">
      <c r="B38" s="13">
        <v>2042</v>
      </c>
      <c r="C38" s="104">
        <v>1039.3599999999999</v>
      </c>
      <c r="D38" s="104">
        <v>1033.26</v>
      </c>
      <c r="E38" s="104">
        <v>1024.72</v>
      </c>
      <c r="F38" s="106">
        <v>1032.73</v>
      </c>
      <c r="G38" s="104">
        <v>1033.96</v>
      </c>
      <c r="H38" s="104">
        <v>1029.4000000000001</v>
      </c>
      <c r="I38" s="104">
        <v>1019.76</v>
      </c>
      <c r="J38" s="106">
        <v>995.53</v>
      </c>
      <c r="K38" s="106">
        <v>994.92</v>
      </c>
      <c r="L38" s="106">
        <v>1000.17</v>
      </c>
      <c r="M38" s="106">
        <v>1022.72</v>
      </c>
      <c r="N38" s="106">
        <v>1009.14</v>
      </c>
      <c r="O38" s="106">
        <v>990.73</v>
      </c>
      <c r="P38" s="106">
        <v>1009.62</v>
      </c>
      <c r="Q38" s="106">
        <v>986.41</v>
      </c>
      <c r="R38" s="106">
        <v>957.64</v>
      </c>
      <c r="S38" s="106">
        <v>959.44</v>
      </c>
      <c r="T38" s="106">
        <v>979.43</v>
      </c>
      <c r="U38" s="106">
        <v>941.14</v>
      </c>
      <c r="V38" s="106">
        <v>940.28</v>
      </c>
      <c r="W38" s="106">
        <v>920.49</v>
      </c>
      <c r="X38" s="106">
        <v>923.63</v>
      </c>
      <c r="Y38" s="106">
        <v>929.32</v>
      </c>
      <c r="Z38" s="106">
        <v>929.6</v>
      </c>
      <c r="AA38" s="106">
        <v>968.31</v>
      </c>
      <c r="AB38" s="106">
        <v>993.96</v>
      </c>
      <c r="AC38" s="106">
        <v>993.93</v>
      </c>
      <c r="AD38" s="106">
        <v>980.42</v>
      </c>
      <c r="AE38" s="110">
        <v>895</v>
      </c>
      <c r="AF38" s="110">
        <v>919.49</v>
      </c>
      <c r="AG38" s="106">
        <v>959.84</v>
      </c>
      <c r="AH38" s="106">
        <v>994.52</v>
      </c>
      <c r="AI38" s="106">
        <v>982.61</v>
      </c>
      <c r="AJ38" s="106">
        <v>999.13</v>
      </c>
      <c r="AK38" s="106">
        <v>1031.19</v>
      </c>
      <c r="AL38" s="104">
        <v>1047.71</v>
      </c>
      <c r="AM38" s="104">
        <v>1109.1400000000001</v>
      </c>
      <c r="AN38" s="102">
        <v>1151.97</v>
      </c>
      <c r="AO38" s="105">
        <v>1168.0999999999999</v>
      </c>
      <c r="AP38" s="105">
        <v>1165.5999999999999</v>
      </c>
      <c r="AQ38" s="105">
        <v>1160.45</v>
      </c>
      <c r="AR38" s="105">
        <v>1146.02</v>
      </c>
      <c r="AS38" s="105">
        <v>1137.5899999999999</v>
      </c>
      <c r="AT38" s="102">
        <v>1122.69</v>
      </c>
      <c r="AU38" s="102">
        <v>1128.78</v>
      </c>
      <c r="AV38" s="102">
        <v>1116.43</v>
      </c>
      <c r="AW38" s="102">
        <v>1116.01</v>
      </c>
      <c r="AX38" s="102">
        <v>1107.23</v>
      </c>
      <c r="AY38" s="102">
        <v>1083.29</v>
      </c>
      <c r="AZ38" s="102">
        <v>1107.02</v>
      </c>
      <c r="BA38" s="102">
        <v>1113.6400000000001</v>
      </c>
      <c r="BB38" s="102">
        <v>1094.21</v>
      </c>
      <c r="BC38" s="102">
        <v>1074.51</v>
      </c>
      <c r="BD38" s="102">
        <v>1073.3800000000001</v>
      </c>
      <c r="BE38" s="103">
        <v>1052.92</v>
      </c>
      <c r="BF38" s="103">
        <v>1031.6400000000001</v>
      </c>
      <c r="BG38" s="104">
        <v>1046.74</v>
      </c>
      <c r="BH38" s="104">
        <v>1030.92</v>
      </c>
      <c r="BI38" s="104">
        <v>1003.32</v>
      </c>
      <c r="BJ38" s="106">
        <v>997.24</v>
      </c>
      <c r="BK38" s="106">
        <v>984.35</v>
      </c>
      <c r="BL38" s="106">
        <v>977</v>
      </c>
      <c r="BM38" s="106">
        <v>960.2</v>
      </c>
      <c r="BN38" s="106">
        <v>1011.95</v>
      </c>
      <c r="BO38" s="213">
        <v>1027.24</v>
      </c>
      <c r="BP38" s="106">
        <v>1034.74</v>
      </c>
      <c r="BQ38" s="104">
        <v>1031.97</v>
      </c>
      <c r="BR38" s="104">
        <v>1047.47</v>
      </c>
      <c r="BS38" s="104">
        <v>1044.79</v>
      </c>
      <c r="BT38" s="104">
        <v>1045.45</v>
      </c>
      <c r="BU38" s="104">
        <v>1037.72</v>
      </c>
      <c r="BV38" s="104">
        <v>1105.48</v>
      </c>
      <c r="BW38" s="102">
        <v>1076.6199999999999</v>
      </c>
      <c r="BX38" s="102">
        <v>1095.3800000000001</v>
      </c>
      <c r="BY38" s="102">
        <v>1079.98</v>
      </c>
      <c r="BZ38" s="102">
        <v>1078.3</v>
      </c>
      <c r="CA38" s="102">
        <v>1062.9000000000001</v>
      </c>
      <c r="CB38" s="103">
        <v>1032.47</v>
      </c>
      <c r="CC38" s="104">
        <v>1006.73</v>
      </c>
      <c r="CD38" s="106">
        <v>998.78</v>
      </c>
      <c r="CE38" s="106">
        <v>1003.02</v>
      </c>
      <c r="CF38" s="104">
        <v>1037.46</v>
      </c>
      <c r="CG38" s="104">
        <v>1031.33</v>
      </c>
      <c r="CH38" s="104">
        <v>1041.83</v>
      </c>
      <c r="CI38" s="104">
        <v>1033.8699999999999</v>
      </c>
      <c r="CJ38" s="104">
        <v>1030.4000000000001</v>
      </c>
      <c r="CK38" s="104">
        <v>1038.17</v>
      </c>
      <c r="CL38" s="104">
        <v>1036.7</v>
      </c>
      <c r="CM38" s="104">
        <v>1037.81</v>
      </c>
      <c r="CN38" s="104">
        <v>1040.22</v>
      </c>
      <c r="CO38" s="104">
        <v>1027.48</v>
      </c>
    </row>
    <row r="39" spans="1:93" ht="14.25" thickBot="1" x14ac:dyDescent="0.3">
      <c r="B39" s="13">
        <v>2043</v>
      </c>
      <c r="C39" s="104">
        <v>1036.96</v>
      </c>
      <c r="D39" s="104">
        <v>1030.9100000000001</v>
      </c>
      <c r="E39" s="106">
        <v>1023.58</v>
      </c>
      <c r="F39" s="104">
        <v>1034.17</v>
      </c>
      <c r="G39" s="104">
        <v>1028.48</v>
      </c>
      <c r="H39" s="104">
        <v>1023.17</v>
      </c>
      <c r="I39" s="106">
        <v>997.34</v>
      </c>
      <c r="J39" s="106">
        <v>1009.14</v>
      </c>
      <c r="K39" s="106">
        <v>996.01</v>
      </c>
      <c r="L39" s="106">
        <v>994.15</v>
      </c>
      <c r="M39" s="106">
        <v>1017.02</v>
      </c>
      <c r="N39" s="106">
        <v>978.24</v>
      </c>
      <c r="O39" s="106">
        <v>998.7</v>
      </c>
      <c r="P39" s="106">
        <v>985.39</v>
      </c>
      <c r="Q39" s="106">
        <v>928</v>
      </c>
      <c r="R39" s="106">
        <v>987.58</v>
      </c>
      <c r="S39" s="106">
        <v>975.85</v>
      </c>
      <c r="T39" s="106">
        <v>938.6</v>
      </c>
      <c r="U39" s="110">
        <v>911.23</v>
      </c>
      <c r="V39" s="106">
        <v>946.65</v>
      </c>
      <c r="W39" s="106">
        <v>923.92</v>
      </c>
      <c r="X39" s="106">
        <v>929.94</v>
      </c>
      <c r="Y39" s="106">
        <v>924.72</v>
      </c>
      <c r="Z39" s="106">
        <v>959.73</v>
      </c>
      <c r="AA39" s="106">
        <v>976.2</v>
      </c>
      <c r="AB39" s="106">
        <v>999.16</v>
      </c>
      <c r="AC39" s="106">
        <v>978.42</v>
      </c>
      <c r="AD39" s="110">
        <v>895</v>
      </c>
      <c r="AE39" s="110">
        <v>919.44</v>
      </c>
      <c r="AF39" s="106">
        <v>959.83</v>
      </c>
      <c r="AG39" s="106">
        <v>994.51</v>
      </c>
      <c r="AH39" s="106">
        <v>982.26</v>
      </c>
      <c r="AI39" s="106">
        <v>989.24</v>
      </c>
      <c r="AJ39" s="106">
        <v>1020.61</v>
      </c>
      <c r="AK39" s="104">
        <v>1039.18</v>
      </c>
      <c r="AL39" s="104">
        <v>1115.8900000000001</v>
      </c>
      <c r="AM39" s="102">
        <v>1154.24</v>
      </c>
      <c r="AN39" s="105">
        <v>1150.72</v>
      </c>
      <c r="AO39" s="105">
        <v>1155.01</v>
      </c>
      <c r="AP39" s="105">
        <v>1150.3900000000001</v>
      </c>
      <c r="AQ39" s="105">
        <v>1144.1300000000001</v>
      </c>
      <c r="AR39" s="105">
        <v>1131.01</v>
      </c>
      <c r="AS39" s="102">
        <v>1127.1400000000001</v>
      </c>
      <c r="AT39" s="102">
        <v>1124.77</v>
      </c>
      <c r="AU39" s="102">
        <v>1114.22</v>
      </c>
      <c r="AV39" s="102">
        <v>1111.4000000000001</v>
      </c>
      <c r="AW39" s="102">
        <v>1100.44</v>
      </c>
      <c r="AX39" s="102">
        <v>1093.8499999999999</v>
      </c>
      <c r="AY39" s="102">
        <v>1096.02</v>
      </c>
      <c r="AZ39" s="102">
        <v>1107.51</v>
      </c>
      <c r="BA39" s="102">
        <v>1096.6300000000001</v>
      </c>
      <c r="BB39" s="102">
        <v>1078.4000000000001</v>
      </c>
      <c r="BC39" s="103">
        <v>1068.6400000000001</v>
      </c>
      <c r="BD39" s="103">
        <v>1055.6300000000001</v>
      </c>
      <c r="BE39" s="103">
        <v>1038.8399999999999</v>
      </c>
      <c r="BF39" s="104">
        <v>1046.4100000000001</v>
      </c>
      <c r="BG39" s="104">
        <v>1028.54</v>
      </c>
      <c r="BH39" s="104">
        <v>1006.37</v>
      </c>
      <c r="BI39" s="106">
        <v>994.47</v>
      </c>
      <c r="BJ39" s="106">
        <v>982.63</v>
      </c>
      <c r="BK39" s="106">
        <v>977.1</v>
      </c>
      <c r="BL39" s="106">
        <v>965.26</v>
      </c>
      <c r="BM39" s="106">
        <v>961.12</v>
      </c>
      <c r="BN39" s="213">
        <v>1026.96</v>
      </c>
      <c r="BO39" s="104">
        <v>1023.34</v>
      </c>
      <c r="BP39" s="104">
        <v>1033.72</v>
      </c>
      <c r="BQ39" s="104">
        <v>1031.6500000000001</v>
      </c>
      <c r="BR39" s="104">
        <v>1046.28</v>
      </c>
      <c r="BS39" s="104">
        <v>1053.19</v>
      </c>
      <c r="BT39" s="104">
        <v>1036.43</v>
      </c>
      <c r="BU39" s="104">
        <v>1074.8900000000001</v>
      </c>
      <c r="BV39" s="102">
        <v>1107.72</v>
      </c>
      <c r="BW39" s="102">
        <v>1072.47</v>
      </c>
      <c r="BX39" s="102">
        <v>1091.3800000000001</v>
      </c>
      <c r="BY39" s="102">
        <v>1073.31</v>
      </c>
      <c r="BZ39" s="102">
        <v>1071.18</v>
      </c>
      <c r="CA39" s="103">
        <v>1032.96</v>
      </c>
      <c r="CB39" s="104">
        <v>1006.17</v>
      </c>
      <c r="CC39" s="106">
        <v>995.97</v>
      </c>
      <c r="CD39" s="106">
        <v>982.45</v>
      </c>
      <c r="CE39" s="106">
        <v>1010.08</v>
      </c>
      <c r="CF39" s="104">
        <v>1032.48</v>
      </c>
      <c r="CG39" s="104">
        <v>1033.1099999999999</v>
      </c>
      <c r="CH39" s="104">
        <v>1041.28</v>
      </c>
      <c r="CI39" s="104">
        <v>1029.28</v>
      </c>
      <c r="CJ39" s="104">
        <v>1028.6400000000001</v>
      </c>
      <c r="CK39" s="104">
        <v>1038.8399999999999</v>
      </c>
      <c r="CL39" s="104">
        <v>1035.3699999999999</v>
      </c>
      <c r="CM39" s="104">
        <v>1038.19</v>
      </c>
      <c r="CN39" s="104">
        <v>1035.74</v>
      </c>
      <c r="CO39" s="104">
        <v>1029.42</v>
      </c>
    </row>
    <row r="40" spans="1:93" ht="14.25" thickBot="1" x14ac:dyDescent="0.3">
      <c r="B40" s="13">
        <v>2044</v>
      </c>
      <c r="C40" s="104">
        <v>1034.54</v>
      </c>
      <c r="D40" s="104">
        <v>1038.8599999999999</v>
      </c>
      <c r="E40" s="106">
        <v>1026.76</v>
      </c>
      <c r="F40" s="104">
        <v>1028.67</v>
      </c>
      <c r="G40" s="104">
        <v>1022.23</v>
      </c>
      <c r="H40" s="106">
        <v>1002.15</v>
      </c>
      <c r="I40" s="106">
        <v>1010.76</v>
      </c>
      <c r="J40" s="106">
        <v>1009.71</v>
      </c>
      <c r="K40" s="106">
        <v>989.98</v>
      </c>
      <c r="L40" s="106">
        <v>988.51</v>
      </c>
      <c r="M40" s="106">
        <v>988.42</v>
      </c>
      <c r="N40" s="106">
        <v>985.66</v>
      </c>
      <c r="O40" s="106">
        <v>968.25</v>
      </c>
      <c r="P40" s="106">
        <v>922.66</v>
      </c>
      <c r="Q40" s="110">
        <v>954.74</v>
      </c>
      <c r="R40" s="106">
        <v>985.97</v>
      </c>
      <c r="S40" s="106">
        <v>936.08</v>
      </c>
      <c r="T40" s="110">
        <v>912.05</v>
      </c>
      <c r="U40" s="106">
        <v>919.58</v>
      </c>
      <c r="V40" s="106">
        <v>948.92</v>
      </c>
      <c r="W40" s="106">
        <v>930.11</v>
      </c>
      <c r="X40" s="106">
        <v>923.51</v>
      </c>
      <c r="Y40" s="106">
        <v>955.81</v>
      </c>
      <c r="Z40" s="106">
        <v>968.22</v>
      </c>
      <c r="AA40" s="106">
        <v>982.49</v>
      </c>
      <c r="AB40" s="106">
        <v>981.73</v>
      </c>
      <c r="AC40" s="110">
        <v>896.82</v>
      </c>
      <c r="AD40" s="110">
        <v>919.36</v>
      </c>
      <c r="AE40" s="106">
        <v>959.79</v>
      </c>
      <c r="AF40" s="106">
        <v>994.48</v>
      </c>
      <c r="AG40" s="106">
        <v>981.98</v>
      </c>
      <c r="AH40" s="106">
        <v>991.37</v>
      </c>
      <c r="AI40" s="106">
        <v>1012.06</v>
      </c>
      <c r="AJ40" s="106">
        <v>1030.7</v>
      </c>
      <c r="AK40" s="104">
        <v>1100.28</v>
      </c>
      <c r="AL40" s="102">
        <v>1170.47</v>
      </c>
      <c r="AM40" s="105">
        <v>1153.8699999999999</v>
      </c>
      <c r="AN40" s="105">
        <v>1136.9100000000001</v>
      </c>
      <c r="AO40" s="105">
        <v>1139.25</v>
      </c>
      <c r="AP40" s="105">
        <v>1133.5</v>
      </c>
      <c r="AQ40" s="102">
        <v>1133.03</v>
      </c>
      <c r="AR40" s="102">
        <v>1113.19</v>
      </c>
      <c r="AS40" s="102">
        <v>1129.04</v>
      </c>
      <c r="AT40" s="102">
        <v>1110.1500000000001</v>
      </c>
      <c r="AU40" s="102">
        <v>1109.19</v>
      </c>
      <c r="AV40" s="102">
        <v>1095.5999999999999</v>
      </c>
      <c r="AW40" s="102">
        <v>1085.8800000000001</v>
      </c>
      <c r="AX40" s="102">
        <v>1105.18</v>
      </c>
      <c r="AY40" s="102">
        <v>1105.8800000000001</v>
      </c>
      <c r="AZ40" s="102">
        <v>1090.2</v>
      </c>
      <c r="BA40" s="102">
        <v>1080.8900000000001</v>
      </c>
      <c r="BB40" s="102">
        <v>1067.3800000000001</v>
      </c>
      <c r="BC40" s="103">
        <v>1054.17</v>
      </c>
      <c r="BD40" s="103">
        <v>1041.6400000000001</v>
      </c>
      <c r="BE40" s="104">
        <v>1042.54</v>
      </c>
      <c r="BF40" s="104">
        <v>1028.18</v>
      </c>
      <c r="BG40" s="104">
        <v>1003.74</v>
      </c>
      <c r="BH40" s="106">
        <v>997.55</v>
      </c>
      <c r="BI40" s="106">
        <v>979.71</v>
      </c>
      <c r="BJ40" s="106">
        <v>975.34</v>
      </c>
      <c r="BK40" s="106">
        <v>965.34</v>
      </c>
      <c r="BL40" s="106">
        <v>965.97</v>
      </c>
      <c r="BM40" s="213">
        <v>966.34</v>
      </c>
      <c r="BN40" s="104">
        <v>1029.05</v>
      </c>
      <c r="BO40" s="106">
        <v>1039.4000000000001</v>
      </c>
      <c r="BP40" s="104">
        <v>1033.3399999999999</v>
      </c>
      <c r="BQ40" s="104">
        <v>1036.6099999999999</v>
      </c>
      <c r="BR40" s="104">
        <v>1054.56</v>
      </c>
      <c r="BS40" s="103">
        <v>1042.95</v>
      </c>
      <c r="BT40" s="104">
        <v>1101.04</v>
      </c>
      <c r="BU40" s="103">
        <v>1104.82</v>
      </c>
      <c r="BV40" s="102">
        <v>1095.31</v>
      </c>
      <c r="BW40" s="103">
        <v>1082.54</v>
      </c>
      <c r="BX40" s="102">
        <v>1076.1099999999999</v>
      </c>
      <c r="BY40" s="103">
        <v>1071.42</v>
      </c>
      <c r="BZ40" s="103">
        <v>1052.55</v>
      </c>
      <c r="CA40" s="104">
        <v>1006.69</v>
      </c>
      <c r="CB40" s="106">
        <v>995.38</v>
      </c>
      <c r="CC40" s="106">
        <v>979.45</v>
      </c>
      <c r="CD40" s="106">
        <v>990.96</v>
      </c>
      <c r="CE40" s="106">
        <v>1013.43</v>
      </c>
      <c r="CF40" s="104">
        <v>1034.19</v>
      </c>
      <c r="CG40" s="104">
        <v>1032.77</v>
      </c>
      <c r="CH40" s="104">
        <v>1036.6199999999999</v>
      </c>
      <c r="CI40" s="104">
        <v>1027.52</v>
      </c>
      <c r="CJ40" s="104">
        <v>1029.5999999999999</v>
      </c>
      <c r="CK40" s="104">
        <v>1037.45</v>
      </c>
      <c r="CL40" s="104">
        <v>1035.8</v>
      </c>
      <c r="CM40" s="104">
        <v>1033.7</v>
      </c>
      <c r="CN40" s="104">
        <v>1037.3499999999999</v>
      </c>
      <c r="CO40" s="104">
        <v>1027.18</v>
      </c>
    </row>
    <row r="41" spans="1:93" ht="14.25" thickBot="1" x14ac:dyDescent="0.3">
      <c r="B41" s="13">
        <v>2045</v>
      </c>
      <c r="C41" s="104">
        <v>1042.27</v>
      </c>
      <c r="D41" s="104">
        <v>1040.08</v>
      </c>
      <c r="E41" s="104">
        <v>1027.46</v>
      </c>
      <c r="F41" s="104">
        <v>1022.44</v>
      </c>
      <c r="G41" s="106">
        <v>999.91</v>
      </c>
      <c r="H41" s="106">
        <v>1015.12</v>
      </c>
      <c r="I41" s="106">
        <v>1011.29</v>
      </c>
      <c r="J41" s="106">
        <v>1015.66</v>
      </c>
      <c r="K41" s="106">
        <v>997.9</v>
      </c>
      <c r="L41" s="106">
        <v>963.33</v>
      </c>
      <c r="M41" s="106">
        <v>996.48</v>
      </c>
      <c r="N41" s="106">
        <v>947.82</v>
      </c>
      <c r="O41" s="110">
        <v>895</v>
      </c>
      <c r="P41" s="110">
        <v>950.26</v>
      </c>
      <c r="Q41" s="106">
        <v>971.14</v>
      </c>
      <c r="R41" s="106">
        <v>949.55</v>
      </c>
      <c r="S41" s="110">
        <v>912.2</v>
      </c>
      <c r="T41" s="106">
        <v>919.84</v>
      </c>
      <c r="U41" s="106">
        <v>922.69</v>
      </c>
      <c r="V41" s="106">
        <v>953.41</v>
      </c>
      <c r="W41" s="106">
        <v>924.93</v>
      </c>
      <c r="X41" s="106">
        <v>954.63</v>
      </c>
      <c r="Y41" s="106">
        <v>964.61</v>
      </c>
      <c r="Z41" s="106">
        <v>975.05</v>
      </c>
      <c r="AA41" s="106">
        <v>969.34</v>
      </c>
      <c r="AB41" s="110">
        <v>895</v>
      </c>
      <c r="AC41" s="110">
        <v>919.26</v>
      </c>
      <c r="AD41" s="106">
        <v>959.8</v>
      </c>
      <c r="AE41" s="106">
        <v>994.48</v>
      </c>
      <c r="AF41" s="106">
        <v>981.61</v>
      </c>
      <c r="AG41" s="106">
        <v>990.9</v>
      </c>
      <c r="AH41" s="106">
        <v>1013.91</v>
      </c>
      <c r="AI41" s="106">
        <v>1022.83</v>
      </c>
      <c r="AJ41" s="104">
        <v>1086.01</v>
      </c>
      <c r="AK41" s="102">
        <v>1160.02</v>
      </c>
      <c r="AL41" s="105">
        <v>1172.4100000000001</v>
      </c>
      <c r="AM41" s="105">
        <v>1140.19</v>
      </c>
      <c r="AN41" s="102">
        <v>1124.4000000000001</v>
      </c>
      <c r="AO41" s="102">
        <v>1125.8800000000001</v>
      </c>
      <c r="AP41" s="102">
        <v>1122.0999999999999</v>
      </c>
      <c r="AQ41" s="102">
        <v>1115.32</v>
      </c>
      <c r="AR41" s="102">
        <v>1115.58</v>
      </c>
      <c r="AS41" s="102">
        <v>1114.49</v>
      </c>
      <c r="AT41" s="102">
        <v>1105.1500000000001</v>
      </c>
      <c r="AU41" s="102">
        <v>1093.31</v>
      </c>
      <c r="AV41" s="102">
        <v>1079.76</v>
      </c>
      <c r="AW41" s="102">
        <v>1097.1600000000001</v>
      </c>
      <c r="AX41" s="102">
        <v>1106.1500000000001</v>
      </c>
      <c r="AY41" s="102">
        <v>1088.51</v>
      </c>
      <c r="AZ41" s="102">
        <v>1074.22</v>
      </c>
      <c r="BA41" s="102">
        <v>1069.93</v>
      </c>
      <c r="BB41" s="103">
        <v>1054.45</v>
      </c>
      <c r="BC41" s="103">
        <v>1040.1400000000001</v>
      </c>
      <c r="BD41" s="104">
        <v>1045.19</v>
      </c>
      <c r="BE41" s="104">
        <v>1024.0899999999999</v>
      </c>
      <c r="BF41" s="104">
        <v>1003.35</v>
      </c>
      <c r="BG41" s="106">
        <v>994.9</v>
      </c>
      <c r="BH41" s="106">
        <v>982.95</v>
      </c>
      <c r="BI41" s="106">
        <v>972.41</v>
      </c>
      <c r="BJ41" s="106">
        <v>963.55</v>
      </c>
      <c r="BK41" s="106">
        <v>966.07</v>
      </c>
      <c r="BL41" s="213">
        <v>970.92</v>
      </c>
      <c r="BM41" s="106">
        <v>993.04</v>
      </c>
      <c r="BN41" s="104">
        <v>1043.25</v>
      </c>
      <c r="BO41" s="104">
        <v>1044.55</v>
      </c>
      <c r="BP41" s="104">
        <v>1038.23</v>
      </c>
      <c r="BQ41" s="104">
        <v>1045.56</v>
      </c>
      <c r="BR41" s="103">
        <v>1044.3699999999999</v>
      </c>
      <c r="BS41" s="104">
        <v>1050.53</v>
      </c>
      <c r="BT41" s="102">
        <v>1083.23</v>
      </c>
      <c r="BU41" s="102">
        <v>1092.3499999999999</v>
      </c>
      <c r="BV41" s="102">
        <v>1091.4100000000001</v>
      </c>
      <c r="BW41" s="102">
        <v>1075.8699999999999</v>
      </c>
      <c r="BX41" s="102">
        <v>1069.0999999999999</v>
      </c>
      <c r="BY41" s="103">
        <v>1036.8699999999999</v>
      </c>
      <c r="BZ41" s="103">
        <v>1020.6</v>
      </c>
      <c r="CA41" s="106">
        <v>995.93</v>
      </c>
      <c r="CB41" s="106">
        <v>978.85</v>
      </c>
      <c r="CC41" s="106">
        <v>988.22</v>
      </c>
      <c r="CD41" s="106">
        <v>995.31</v>
      </c>
      <c r="CE41" s="106">
        <v>1022.27</v>
      </c>
      <c r="CF41" s="104">
        <v>1033.8399999999999</v>
      </c>
      <c r="CG41" s="104">
        <v>1028.18</v>
      </c>
      <c r="CH41" s="104">
        <v>1034.74</v>
      </c>
      <c r="CI41" s="104">
        <v>1028.54</v>
      </c>
      <c r="CJ41" s="104">
        <v>1028.44</v>
      </c>
      <c r="CK41" s="104">
        <v>1037.8399999999999</v>
      </c>
      <c r="CL41" s="104">
        <v>1031.3499999999999</v>
      </c>
      <c r="CM41" s="104">
        <v>1035.4100000000001</v>
      </c>
      <c r="CN41" s="104">
        <v>1034.99</v>
      </c>
      <c r="CO41" s="104">
        <v>1024.94</v>
      </c>
    </row>
    <row r="42" spans="1:93" ht="14.25" thickBot="1" x14ac:dyDescent="0.3">
      <c r="B42" s="13">
        <v>2046</v>
      </c>
      <c r="C42" s="104">
        <v>1043.3800000000001</v>
      </c>
      <c r="D42" s="104">
        <v>1034.5899999999999</v>
      </c>
      <c r="E42" s="104">
        <v>1014.99</v>
      </c>
      <c r="F42" s="106">
        <v>998.93</v>
      </c>
      <c r="G42" s="106">
        <v>1013.1</v>
      </c>
      <c r="H42" s="106">
        <v>1015.51</v>
      </c>
      <c r="I42" s="106">
        <v>1017.14</v>
      </c>
      <c r="J42" s="106">
        <v>1010.53</v>
      </c>
      <c r="K42" s="106">
        <v>962.64</v>
      </c>
      <c r="L42" s="106">
        <v>974.17</v>
      </c>
      <c r="M42" s="106">
        <v>962.79</v>
      </c>
      <c r="N42" s="110">
        <v>895</v>
      </c>
      <c r="O42" s="110">
        <v>950.44</v>
      </c>
      <c r="P42" s="106">
        <v>967.05</v>
      </c>
      <c r="Q42" s="106">
        <v>928.78</v>
      </c>
      <c r="R42" s="106">
        <v>918.69</v>
      </c>
      <c r="S42" s="106">
        <v>919.84</v>
      </c>
      <c r="T42" s="106">
        <v>922.76</v>
      </c>
      <c r="U42" s="106">
        <v>928.82</v>
      </c>
      <c r="V42" s="106">
        <v>947.16</v>
      </c>
      <c r="W42" s="106">
        <v>956.08</v>
      </c>
      <c r="X42" s="106">
        <v>963.53</v>
      </c>
      <c r="Y42" s="106">
        <v>971.69</v>
      </c>
      <c r="Z42" s="106">
        <v>963.84</v>
      </c>
      <c r="AA42" s="110">
        <v>895</v>
      </c>
      <c r="AB42" s="110">
        <v>919.18</v>
      </c>
      <c r="AC42" s="106">
        <v>959.78</v>
      </c>
      <c r="AD42" s="106">
        <v>994.48</v>
      </c>
      <c r="AE42" s="106">
        <v>981.63</v>
      </c>
      <c r="AF42" s="106">
        <v>990.39</v>
      </c>
      <c r="AG42" s="106">
        <v>1013.51</v>
      </c>
      <c r="AH42" s="106">
        <v>1024.53</v>
      </c>
      <c r="AI42" s="106">
        <v>1079.32</v>
      </c>
      <c r="AJ42" s="102">
        <v>1149.26</v>
      </c>
      <c r="AK42" s="105">
        <v>1159.07</v>
      </c>
      <c r="AL42" s="105">
        <v>1159.44</v>
      </c>
      <c r="AM42" s="102">
        <v>1127.8</v>
      </c>
      <c r="AN42" s="102">
        <v>1110.51</v>
      </c>
      <c r="AO42" s="102">
        <v>1114.29</v>
      </c>
      <c r="AP42" s="102">
        <v>1103.8499999999999</v>
      </c>
      <c r="AQ42" s="102">
        <v>1117.6400000000001</v>
      </c>
      <c r="AR42" s="102">
        <v>1100.52</v>
      </c>
      <c r="AS42" s="102">
        <v>1109.47</v>
      </c>
      <c r="AT42" s="102">
        <v>1089.1300000000001</v>
      </c>
      <c r="AU42" s="102">
        <v>1077.32</v>
      </c>
      <c r="AV42" s="102">
        <v>1089.82</v>
      </c>
      <c r="AW42" s="102">
        <v>1095.29</v>
      </c>
      <c r="AX42" s="102">
        <v>1088.8</v>
      </c>
      <c r="AY42" s="102">
        <v>1072.46</v>
      </c>
      <c r="AZ42" s="103">
        <v>1068.3499999999999</v>
      </c>
      <c r="BA42" s="103">
        <v>1056.6500000000001</v>
      </c>
      <c r="BB42" s="103">
        <v>1040.43</v>
      </c>
      <c r="BC42" s="104">
        <v>1043.56</v>
      </c>
      <c r="BD42" s="104">
        <v>1026.9000000000001</v>
      </c>
      <c r="BE42" s="106">
        <v>1012.32</v>
      </c>
      <c r="BF42" s="106">
        <v>994.51</v>
      </c>
      <c r="BG42" s="106">
        <v>980.17</v>
      </c>
      <c r="BH42" s="106">
        <v>975.69</v>
      </c>
      <c r="BI42" s="106">
        <v>960.54</v>
      </c>
      <c r="BJ42" s="106">
        <v>964.34</v>
      </c>
      <c r="BK42" s="213">
        <v>971.02</v>
      </c>
      <c r="BL42" s="106">
        <v>996.88</v>
      </c>
      <c r="BM42" s="106">
        <v>1012.53</v>
      </c>
      <c r="BN42" s="104">
        <v>1048.2</v>
      </c>
      <c r="BO42" s="104">
        <v>1043.43</v>
      </c>
      <c r="BP42" s="104">
        <v>1047.07</v>
      </c>
      <c r="BQ42" s="104">
        <v>1036.55</v>
      </c>
      <c r="BR42" s="104">
        <v>1036.31</v>
      </c>
      <c r="BS42" s="103">
        <v>1078.78</v>
      </c>
      <c r="BT42" s="102">
        <v>1079.02</v>
      </c>
      <c r="BU42" s="102">
        <v>1088.48</v>
      </c>
      <c r="BV42" s="102">
        <v>1076.28</v>
      </c>
      <c r="BW42" s="102">
        <v>1068.74</v>
      </c>
      <c r="BX42" s="103">
        <v>1054.2</v>
      </c>
      <c r="BY42" s="104">
        <v>1011.02</v>
      </c>
      <c r="BZ42" s="106">
        <v>1016.56</v>
      </c>
      <c r="CA42" s="106">
        <v>979.43</v>
      </c>
      <c r="CB42" s="106">
        <v>987.66</v>
      </c>
      <c r="CC42" s="106">
        <v>979.14</v>
      </c>
      <c r="CD42" s="106">
        <v>1005.54</v>
      </c>
      <c r="CE42" s="106">
        <v>1023.71</v>
      </c>
      <c r="CF42" s="104">
        <v>1029.25</v>
      </c>
      <c r="CG42" s="104">
        <v>1026.47</v>
      </c>
      <c r="CH42" s="104">
        <v>1035.52</v>
      </c>
      <c r="CI42" s="104">
        <v>1027.4000000000001</v>
      </c>
      <c r="CJ42" s="104">
        <v>1029.0999999999999</v>
      </c>
      <c r="CK42" s="104">
        <v>1033.3699999999999</v>
      </c>
      <c r="CL42" s="104">
        <v>1033.1500000000001</v>
      </c>
      <c r="CM42" s="104">
        <v>1033.0899999999999</v>
      </c>
      <c r="CN42" s="104">
        <v>1032.6199999999999</v>
      </c>
      <c r="CO42" s="106">
        <v>1034.68</v>
      </c>
    </row>
    <row r="43" spans="1:93" ht="14.25" thickBot="1" x14ac:dyDescent="0.3">
      <c r="B43" s="13">
        <v>2047</v>
      </c>
      <c r="C43" s="104">
        <v>1037.8800000000001</v>
      </c>
      <c r="D43" s="104">
        <v>1028.3599999999999</v>
      </c>
      <c r="E43" s="106">
        <v>995.35</v>
      </c>
      <c r="F43" s="106">
        <v>1012.21</v>
      </c>
      <c r="G43" s="106">
        <v>1013.55</v>
      </c>
      <c r="H43" s="106">
        <v>1021.12</v>
      </c>
      <c r="I43" s="106">
        <v>1011.75</v>
      </c>
      <c r="J43" s="106">
        <v>980</v>
      </c>
      <c r="K43" s="106">
        <v>966.86</v>
      </c>
      <c r="L43" s="106">
        <v>931.32</v>
      </c>
      <c r="M43" s="110">
        <v>896.56</v>
      </c>
      <c r="N43" s="110">
        <v>950.58</v>
      </c>
      <c r="O43" s="106">
        <v>966.96</v>
      </c>
      <c r="P43" s="106">
        <v>923.23</v>
      </c>
      <c r="Q43" s="110">
        <v>910.95</v>
      </c>
      <c r="R43" s="106">
        <v>925.1</v>
      </c>
      <c r="S43" s="106">
        <v>922.61</v>
      </c>
      <c r="T43" s="106">
        <v>928.86</v>
      </c>
      <c r="U43" s="106">
        <v>922.75</v>
      </c>
      <c r="V43" s="106">
        <v>974.28</v>
      </c>
      <c r="W43" s="106">
        <v>964.87</v>
      </c>
      <c r="X43" s="106">
        <v>970.68</v>
      </c>
      <c r="Y43" s="106">
        <v>961.22</v>
      </c>
      <c r="Z43" s="110">
        <v>896.09</v>
      </c>
      <c r="AA43" s="110">
        <v>919.12</v>
      </c>
      <c r="AB43" s="106">
        <v>959.76</v>
      </c>
      <c r="AC43" s="106">
        <v>994.47</v>
      </c>
      <c r="AD43" s="106">
        <v>980.87</v>
      </c>
      <c r="AE43" s="106">
        <v>985.05</v>
      </c>
      <c r="AF43" s="106">
        <v>1013.07</v>
      </c>
      <c r="AG43" s="106">
        <v>1024.1600000000001</v>
      </c>
      <c r="AH43" s="106">
        <v>1078.52</v>
      </c>
      <c r="AI43" s="102">
        <v>1144.19</v>
      </c>
      <c r="AJ43" s="105">
        <v>1151.44</v>
      </c>
      <c r="AK43" s="105">
        <v>1145.58</v>
      </c>
      <c r="AL43" s="105">
        <v>1143.8699999999999</v>
      </c>
      <c r="AM43" s="102">
        <v>1114.02</v>
      </c>
      <c r="AN43" s="102">
        <v>1098.55</v>
      </c>
      <c r="AO43" s="102">
        <v>1095.5899999999999</v>
      </c>
      <c r="AP43" s="102">
        <v>1106.58</v>
      </c>
      <c r="AQ43" s="102">
        <v>1102.68</v>
      </c>
      <c r="AR43" s="102">
        <v>1087.56</v>
      </c>
      <c r="AS43" s="102">
        <v>1093.6099999999999</v>
      </c>
      <c r="AT43" s="102">
        <v>1072.83</v>
      </c>
      <c r="AU43" s="102">
        <v>1087.3499999999999</v>
      </c>
      <c r="AV43" s="102">
        <v>1087.93</v>
      </c>
      <c r="AW43" s="102">
        <v>1076.5899999999999</v>
      </c>
      <c r="AX43" s="102">
        <v>1072.75</v>
      </c>
      <c r="AY43" s="103">
        <v>1066.5899999999999</v>
      </c>
      <c r="AZ43" s="103">
        <v>1056.71</v>
      </c>
      <c r="BA43" s="103">
        <v>1042.72</v>
      </c>
      <c r="BB43" s="104">
        <v>1043.73</v>
      </c>
      <c r="BC43" s="104">
        <v>1025.17</v>
      </c>
      <c r="BD43" s="104">
        <v>1001.95</v>
      </c>
      <c r="BE43" s="106">
        <v>1023.02</v>
      </c>
      <c r="BF43" s="106">
        <v>979.76</v>
      </c>
      <c r="BG43" s="106">
        <v>972.88</v>
      </c>
      <c r="BH43" s="106">
        <v>963.9</v>
      </c>
      <c r="BI43" s="106">
        <v>961.44</v>
      </c>
      <c r="BJ43" s="213">
        <v>969.39</v>
      </c>
      <c r="BK43" s="106">
        <v>996.96</v>
      </c>
      <c r="BL43" s="106">
        <v>1015.89</v>
      </c>
      <c r="BM43" s="106">
        <v>1020.67</v>
      </c>
      <c r="BN43" s="104">
        <v>1046.99</v>
      </c>
      <c r="BO43" s="104">
        <v>1051.92</v>
      </c>
      <c r="BP43" s="104">
        <v>1038.08</v>
      </c>
      <c r="BQ43" s="104">
        <v>1028.42</v>
      </c>
      <c r="BR43" s="104">
        <v>1034.92</v>
      </c>
      <c r="BS43" s="102">
        <v>1074.6099999999999</v>
      </c>
      <c r="BT43" s="102">
        <v>1083.79</v>
      </c>
      <c r="BU43" s="102">
        <v>1073.24</v>
      </c>
      <c r="BV43" s="102">
        <v>1069.27</v>
      </c>
      <c r="BW43" s="103">
        <v>1053.81</v>
      </c>
      <c r="BX43" s="103">
        <v>1022.46</v>
      </c>
      <c r="BY43" s="106">
        <v>1000.37</v>
      </c>
      <c r="BZ43" s="106">
        <v>1001.17</v>
      </c>
      <c r="CA43" s="106">
        <v>988.2</v>
      </c>
      <c r="CB43" s="106">
        <v>978.56</v>
      </c>
      <c r="CC43" s="106">
        <v>1011.4</v>
      </c>
      <c r="CD43" s="106">
        <v>1007.63</v>
      </c>
      <c r="CE43" s="106">
        <v>1020.67</v>
      </c>
      <c r="CF43" s="104">
        <v>1027.52</v>
      </c>
      <c r="CG43" s="104">
        <v>1027.52</v>
      </c>
      <c r="CH43" s="104">
        <v>1034.22</v>
      </c>
      <c r="CI43" s="104">
        <v>1028.0999999999999</v>
      </c>
      <c r="CJ43" s="104">
        <v>1024.7</v>
      </c>
      <c r="CK43" s="104">
        <v>1035.0899999999999</v>
      </c>
      <c r="CL43" s="104">
        <v>1030.8599999999999</v>
      </c>
      <c r="CM43" s="104">
        <v>1030.74</v>
      </c>
      <c r="CN43" s="104">
        <v>1040.47</v>
      </c>
      <c r="CO43" s="104">
        <v>1036.05</v>
      </c>
    </row>
    <row r="44" spans="1:93" ht="14.25" thickBot="1" x14ac:dyDescent="0.3">
      <c r="B44" s="13">
        <v>2048</v>
      </c>
      <c r="C44" s="104">
        <v>1031.6300000000001</v>
      </c>
      <c r="D44" s="104">
        <v>998.45</v>
      </c>
      <c r="E44" s="106">
        <v>1008.96</v>
      </c>
      <c r="F44" s="106">
        <v>1012.67</v>
      </c>
      <c r="G44" s="106">
        <v>1019.26</v>
      </c>
      <c r="H44" s="106">
        <v>1015.41</v>
      </c>
      <c r="I44" s="106">
        <v>981.58</v>
      </c>
      <c r="J44" s="106">
        <v>989.4</v>
      </c>
      <c r="K44" s="106">
        <v>919.99</v>
      </c>
      <c r="L44" s="110">
        <v>895</v>
      </c>
      <c r="M44" s="110">
        <v>950.47</v>
      </c>
      <c r="N44" s="106">
        <v>966.92</v>
      </c>
      <c r="O44" s="106">
        <v>921.97</v>
      </c>
      <c r="P44" s="110">
        <v>909.41</v>
      </c>
      <c r="Q44" s="106">
        <v>918.46</v>
      </c>
      <c r="R44" s="106">
        <v>928.17</v>
      </c>
      <c r="S44" s="106">
        <v>928.63</v>
      </c>
      <c r="T44" s="106">
        <v>922.45</v>
      </c>
      <c r="U44" s="106">
        <v>954.42</v>
      </c>
      <c r="V44" s="106">
        <v>981.72</v>
      </c>
      <c r="W44" s="106">
        <v>971.91</v>
      </c>
      <c r="X44" s="106">
        <v>960.83</v>
      </c>
      <c r="Y44" s="110">
        <v>895</v>
      </c>
      <c r="Z44" s="110">
        <v>919.04</v>
      </c>
      <c r="AA44" s="106">
        <v>959.73</v>
      </c>
      <c r="AB44" s="106">
        <v>994.43</v>
      </c>
      <c r="AC44" s="106">
        <v>980.5</v>
      </c>
      <c r="AD44" s="106">
        <v>984.39</v>
      </c>
      <c r="AE44" s="106">
        <v>1008.47</v>
      </c>
      <c r="AF44" s="106">
        <v>1023.74</v>
      </c>
      <c r="AG44" s="106">
        <v>1077.8699999999999</v>
      </c>
      <c r="AH44" s="102">
        <v>1143.45</v>
      </c>
      <c r="AI44" s="102">
        <v>1147.56</v>
      </c>
      <c r="AJ44" s="105">
        <v>1137.6500000000001</v>
      </c>
      <c r="AK44" s="105">
        <v>1129.31</v>
      </c>
      <c r="AL44" s="102">
        <v>1130.67</v>
      </c>
      <c r="AM44" s="102">
        <v>1102.1400000000001</v>
      </c>
      <c r="AN44" s="102">
        <v>1087.3</v>
      </c>
      <c r="AO44" s="102">
        <v>1098.6199999999999</v>
      </c>
      <c r="AP44" s="102">
        <v>1091.1500000000001</v>
      </c>
      <c r="AQ44" s="102">
        <v>1097.69</v>
      </c>
      <c r="AR44" s="102">
        <v>1079.6099999999999</v>
      </c>
      <c r="AS44" s="102">
        <v>1077.26</v>
      </c>
      <c r="AT44" s="102">
        <v>1085.71</v>
      </c>
      <c r="AU44" s="102">
        <v>1105.57</v>
      </c>
      <c r="AV44" s="102">
        <v>1077.29</v>
      </c>
      <c r="AW44" s="102">
        <v>1069.19</v>
      </c>
      <c r="AX44" s="103">
        <v>1066.8699999999999</v>
      </c>
      <c r="AY44" s="103">
        <v>1052.4100000000001</v>
      </c>
      <c r="AZ44" s="103">
        <v>1042.76</v>
      </c>
      <c r="BA44" s="104">
        <v>1045.74</v>
      </c>
      <c r="BB44" s="104">
        <v>1025.33</v>
      </c>
      <c r="BC44" s="104">
        <v>1000.03</v>
      </c>
      <c r="BD44" s="106">
        <v>993.07</v>
      </c>
      <c r="BE44" s="106">
        <v>1009.49</v>
      </c>
      <c r="BF44" s="106">
        <v>972.45</v>
      </c>
      <c r="BG44" s="106">
        <v>961</v>
      </c>
      <c r="BH44" s="106">
        <v>964.66</v>
      </c>
      <c r="BI44" s="213">
        <v>966.64</v>
      </c>
      <c r="BJ44" s="106">
        <v>995.58</v>
      </c>
      <c r="BK44" s="106">
        <v>1015.94</v>
      </c>
      <c r="BL44" s="106">
        <v>1023.79</v>
      </c>
      <c r="BM44" s="106">
        <v>1021.59</v>
      </c>
      <c r="BN44" s="104">
        <v>1055.22</v>
      </c>
      <c r="BO44" s="103">
        <v>1041.6500000000001</v>
      </c>
      <c r="BP44" s="104">
        <v>1029.95</v>
      </c>
      <c r="BQ44" s="104">
        <v>1027.2</v>
      </c>
      <c r="BR44" s="104">
        <v>1038.74</v>
      </c>
      <c r="BS44" s="103">
        <v>1084.54</v>
      </c>
      <c r="BT44" s="102">
        <v>1077.21</v>
      </c>
      <c r="BU44" s="103">
        <v>1071.3599999999999</v>
      </c>
      <c r="BV44" s="103">
        <v>1054.33</v>
      </c>
      <c r="BW44" s="103">
        <v>1022.01</v>
      </c>
      <c r="BX44" s="106">
        <v>1018.39</v>
      </c>
      <c r="BY44" s="106">
        <v>984.11</v>
      </c>
      <c r="BZ44" s="106">
        <v>1008.34</v>
      </c>
      <c r="CA44" s="106">
        <v>979.09</v>
      </c>
      <c r="CB44" s="106">
        <v>1010.92</v>
      </c>
      <c r="CC44" s="106">
        <v>1001.1</v>
      </c>
      <c r="CD44" s="106">
        <v>1004.83</v>
      </c>
      <c r="CE44" s="106">
        <v>1020.58</v>
      </c>
      <c r="CF44" s="104">
        <v>1028.52</v>
      </c>
      <c r="CG44" s="104">
        <v>1026.3900000000001</v>
      </c>
      <c r="CH44" s="104">
        <v>1012.65</v>
      </c>
      <c r="CI44" s="104">
        <v>1023.69</v>
      </c>
      <c r="CJ44" s="106">
        <v>1028.1500000000001</v>
      </c>
      <c r="CK44" s="104">
        <v>1032.76</v>
      </c>
      <c r="CL44" s="104">
        <v>1028.54</v>
      </c>
      <c r="CM44" s="104">
        <v>1017.11</v>
      </c>
      <c r="CN44" s="104">
        <v>1041.6199999999999</v>
      </c>
      <c r="CO44" s="104">
        <v>1030.55</v>
      </c>
    </row>
    <row r="45" spans="1:93" ht="14.25" thickBot="1" x14ac:dyDescent="0.3">
      <c r="B45" s="13">
        <v>2049</v>
      </c>
      <c r="C45" s="104">
        <v>1002.34</v>
      </c>
      <c r="D45" s="106">
        <v>1011.8</v>
      </c>
      <c r="E45" s="106">
        <v>1009.55</v>
      </c>
      <c r="F45" s="106">
        <v>1018.45</v>
      </c>
      <c r="G45" s="106">
        <v>1013.58</v>
      </c>
      <c r="H45" s="106">
        <v>986.36</v>
      </c>
      <c r="I45" s="106">
        <v>990.04</v>
      </c>
      <c r="J45" s="106">
        <v>948.98</v>
      </c>
      <c r="K45" s="110">
        <v>895</v>
      </c>
      <c r="L45" s="110">
        <v>950.69</v>
      </c>
      <c r="M45" s="106">
        <v>966.83</v>
      </c>
      <c r="N45" s="106">
        <v>921.24</v>
      </c>
      <c r="O45" s="110">
        <v>909.12</v>
      </c>
      <c r="P45" s="106">
        <v>916.75</v>
      </c>
      <c r="Q45" s="106">
        <v>920.9</v>
      </c>
      <c r="R45" s="106">
        <v>933.75</v>
      </c>
      <c r="S45" s="106">
        <v>921.91</v>
      </c>
      <c r="T45" s="106">
        <v>954.23</v>
      </c>
      <c r="U45" s="106">
        <v>963.34</v>
      </c>
      <c r="V45" s="106">
        <v>987.69</v>
      </c>
      <c r="W45" s="106">
        <v>960.19</v>
      </c>
      <c r="X45" s="110">
        <v>895</v>
      </c>
      <c r="Y45" s="110">
        <v>919</v>
      </c>
      <c r="Z45" s="106">
        <v>959.74</v>
      </c>
      <c r="AA45" s="106">
        <v>994.42</v>
      </c>
      <c r="AB45" s="106">
        <v>980.13</v>
      </c>
      <c r="AC45" s="106">
        <v>983.68</v>
      </c>
      <c r="AD45" s="106">
        <v>1007.93</v>
      </c>
      <c r="AE45" s="106">
        <v>1019.54</v>
      </c>
      <c r="AF45" s="106">
        <v>1076.99</v>
      </c>
      <c r="AG45" s="102">
        <v>1143.46</v>
      </c>
      <c r="AH45" s="102">
        <v>1147.8699999999999</v>
      </c>
      <c r="AI45" s="105">
        <v>1133.6500000000001</v>
      </c>
      <c r="AJ45" s="102">
        <v>1125.17</v>
      </c>
      <c r="AK45" s="102">
        <v>1115.57</v>
      </c>
      <c r="AL45" s="102">
        <v>1119.2</v>
      </c>
      <c r="AM45" s="102">
        <v>1082.83</v>
      </c>
      <c r="AN45" s="102">
        <v>1090.6199999999999</v>
      </c>
      <c r="AO45" s="102">
        <v>1082.94</v>
      </c>
      <c r="AP45" s="102">
        <v>1086.1300000000001</v>
      </c>
      <c r="AQ45" s="102">
        <v>1081.3900000000001</v>
      </c>
      <c r="AR45" s="102">
        <v>1071.6300000000001</v>
      </c>
      <c r="AS45" s="102">
        <v>1084.3699999999999</v>
      </c>
      <c r="AT45" s="102">
        <v>1085.2</v>
      </c>
      <c r="AU45" s="102">
        <v>1088.19</v>
      </c>
      <c r="AV45" s="102">
        <v>1070.3699999999999</v>
      </c>
      <c r="AW45" s="103">
        <v>1063.33</v>
      </c>
      <c r="AX45" s="103">
        <v>1056.6600000000001</v>
      </c>
      <c r="AY45" s="103">
        <v>1038.3</v>
      </c>
      <c r="AZ45" s="104">
        <v>1045.56</v>
      </c>
      <c r="BA45" s="104">
        <v>1027.48</v>
      </c>
      <c r="BB45" s="104">
        <v>1000.22</v>
      </c>
      <c r="BC45" s="106">
        <v>991.14</v>
      </c>
      <c r="BD45" s="106">
        <v>978.25</v>
      </c>
      <c r="BE45" s="106">
        <v>1002.39</v>
      </c>
      <c r="BF45" s="106">
        <v>960.57</v>
      </c>
      <c r="BG45" s="106">
        <v>961.89</v>
      </c>
      <c r="BH45" s="213">
        <v>969.69</v>
      </c>
      <c r="BI45" s="106">
        <v>993.29</v>
      </c>
      <c r="BJ45" s="106">
        <v>1014.75</v>
      </c>
      <c r="BK45" s="106">
        <v>1023.86</v>
      </c>
      <c r="BL45" s="106">
        <v>1024.6199999999999</v>
      </c>
      <c r="BM45" s="106">
        <v>1033.01</v>
      </c>
      <c r="BN45" s="103">
        <v>1045.04</v>
      </c>
      <c r="BO45" s="104">
        <v>1043.31</v>
      </c>
      <c r="BP45" s="104">
        <v>1028.71</v>
      </c>
      <c r="BQ45" s="104">
        <v>1031.4000000000001</v>
      </c>
      <c r="BR45" s="104">
        <v>1052.71</v>
      </c>
      <c r="BS45" s="102">
        <v>1077.8699999999999</v>
      </c>
      <c r="BT45" s="102">
        <v>1070.21</v>
      </c>
      <c r="BU45" s="103">
        <v>1054.95</v>
      </c>
      <c r="BV45" s="103">
        <v>1022.62</v>
      </c>
      <c r="BW45" s="106">
        <v>1017.96</v>
      </c>
      <c r="BX45" s="106">
        <v>1003.09</v>
      </c>
      <c r="BY45" s="106">
        <v>992.51</v>
      </c>
      <c r="BZ45" s="106">
        <v>999.56</v>
      </c>
      <c r="CA45" s="106">
        <v>990.74</v>
      </c>
      <c r="CB45" s="106">
        <v>1000.63</v>
      </c>
      <c r="CC45" s="106">
        <v>998.43</v>
      </c>
      <c r="CD45" s="106">
        <v>1005.26</v>
      </c>
      <c r="CE45" s="106">
        <v>1023.29</v>
      </c>
      <c r="CF45" s="104">
        <v>1027.3800000000001</v>
      </c>
      <c r="CG45" s="104">
        <v>1027.1199999999999</v>
      </c>
      <c r="CH45" s="106">
        <v>1009.96</v>
      </c>
      <c r="CI45" s="106">
        <v>1027.2</v>
      </c>
      <c r="CJ45" s="104">
        <v>1025.96</v>
      </c>
      <c r="CK45" s="104">
        <v>1030.42</v>
      </c>
      <c r="CL45" s="104">
        <v>1014.84</v>
      </c>
      <c r="CM45" s="106">
        <v>1020.6</v>
      </c>
      <c r="CN45" s="104">
        <v>1036.1300000000001</v>
      </c>
      <c r="CO45" s="104">
        <v>1024.32</v>
      </c>
    </row>
    <row r="46" spans="1:93" x14ac:dyDescent="0.25">
      <c r="B46" s="13">
        <v>2050</v>
      </c>
      <c r="C46" s="106">
        <v>1015.29</v>
      </c>
      <c r="D46" s="106">
        <v>1012.29</v>
      </c>
      <c r="E46" s="106">
        <v>1015.51</v>
      </c>
      <c r="F46" s="106">
        <v>1012.29</v>
      </c>
      <c r="G46" s="106">
        <v>983.65</v>
      </c>
      <c r="H46" s="106">
        <v>994.84</v>
      </c>
      <c r="I46" s="106">
        <v>949.7</v>
      </c>
      <c r="J46" s="110">
        <v>895</v>
      </c>
      <c r="K46" s="110">
        <v>950.73</v>
      </c>
      <c r="L46" s="106">
        <v>966.94</v>
      </c>
      <c r="M46" s="106">
        <v>914.65</v>
      </c>
      <c r="N46" s="110">
        <v>906.06</v>
      </c>
      <c r="O46" s="106">
        <v>915.36</v>
      </c>
      <c r="P46" s="110">
        <v>919.91</v>
      </c>
      <c r="Q46" s="106">
        <v>926.7</v>
      </c>
      <c r="R46" s="106">
        <v>925.01</v>
      </c>
      <c r="S46" s="106">
        <v>953.85</v>
      </c>
      <c r="T46" s="106">
        <v>963.17</v>
      </c>
      <c r="U46" s="106">
        <v>970.51</v>
      </c>
      <c r="V46" s="106">
        <v>966.97</v>
      </c>
      <c r="W46" s="110">
        <v>895</v>
      </c>
      <c r="X46" s="110">
        <v>917.53</v>
      </c>
      <c r="Y46" s="106">
        <v>959.73</v>
      </c>
      <c r="Z46" s="106">
        <v>994.43</v>
      </c>
      <c r="AA46" s="106">
        <v>980.25</v>
      </c>
      <c r="AB46" s="106">
        <v>982.95</v>
      </c>
      <c r="AC46" s="106">
        <v>1007.32</v>
      </c>
      <c r="AD46" s="106">
        <v>1019.04</v>
      </c>
      <c r="AE46" s="106">
        <v>1076.0899999999999</v>
      </c>
      <c r="AF46" s="102">
        <v>1142.29</v>
      </c>
      <c r="AG46" s="102">
        <v>1146.68</v>
      </c>
      <c r="AH46" s="105">
        <v>1133.97</v>
      </c>
      <c r="AI46" s="102">
        <v>1121.05</v>
      </c>
      <c r="AJ46" s="102">
        <v>1111.31</v>
      </c>
      <c r="AK46" s="102">
        <v>1103.75</v>
      </c>
      <c r="AL46" s="102">
        <v>1100.78</v>
      </c>
      <c r="AM46" s="102">
        <v>1086.3</v>
      </c>
      <c r="AN46" s="102">
        <v>1074.6199999999999</v>
      </c>
      <c r="AO46" s="102">
        <v>1077.94</v>
      </c>
      <c r="AP46" s="102">
        <v>1078.18</v>
      </c>
      <c r="AQ46" s="102">
        <v>1073.42</v>
      </c>
      <c r="AR46" s="103">
        <v>1074.1500000000001</v>
      </c>
      <c r="AS46" s="102">
        <v>1083.76</v>
      </c>
      <c r="AT46" s="102">
        <v>1063.08</v>
      </c>
      <c r="AU46" s="102">
        <v>1072.3599999999999</v>
      </c>
      <c r="AV46" s="103">
        <v>1064.51</v>
      </c>
      <c r="AW46" s="103">
        <v>1051.93</v>
      </c>
      <c r="AX46" s="103">
        <v>1042.73</v>
      </c>
      <c r="AY46" s="104">
        <v>1040.71</v>
      </c>
      <c r="AZ46" s="104">
        <v>1027.3</v>
      </c>
      <c r="BA46" s="104">
        <v>1002.59</v>
      </c>
      <c r="BB46" s="106">
        <v>991.34</v>
      </c>
      <c r="BC46" s="106">
        <v>976.22</v>
      </c>
      <c r="BD46" s="106">
        <v>970.95</v>
      </c>
      <c r="BE46" s="106">
        <v>1011.97</v>
      </c>
      <c r="BF46" s="106">
        <v>961.48</v>
      </c>
      <c r="BG46" s="213">
        <v>967.08</v>
      </c>
      <c r="BH46" s="106">
        <v>995.85</v>
      </c>
      <c r="BI46" s="106">
        <v>1012.75</v>
      </c>
      <c r="BJ46" s="106">
        <v>1022.74</v>
      </c>
      <c r="BK46" s="106">
        <v>1024.69</v>
      </c>
      <c r="BL46" s="106">
        <v>1035.8</v>
      </c>
      <c r="BM46" s="104">
        <v>1023.82</v>
      </c>
      <c r="BN46" s="104">
        <v>1049.82</v>
      </c>
      <c r="BO46" s="104">
        <v>1033.3599999999999</v>
      </c>
      <c r="BP46" s="104">
        <v>1032.83</v>
      </c>
      <c r="BQ46" s="104">
        <v>1046.05</v>
      </c>
      <c r="BR46" s="103">
        <v>1051.75</v>
      </c>
      <c r="BS46" s="102">
        <v>1065.76</v>
      </c>
      <c r="BT46" s="103">
        <v>1035.47</v>
      </c>
      <c r="BU46" s="103">
        <v>1023.31</v>
      </c>
      <c r="BV46" s="106">
        <v>1018.56</v>
      </c>
      <c r="BW46" s="106">
        <v>1002.64</v>
      </c>
      <c r="BX46" s="106">
        <v>1010.15</v>
      </c>
      <c r="BY46" s="106">
        <v>996.77</v>
      </c>
      <c r="BZ46" s="106">
        <v>1009.45</v>
      </c>
      <c r="CA46" s="106">
        <v>993.47</v>
      </c>
      <c r="CB46" s="106">
        <v>997.96</v>
      </c>
      <c r="CC46" s="106">
        <v>999.07</v>
      </c>
      <c r="CD46" s="106">
        <v>1008.66</v>
      </c>
      <c r="CE46" s="106">
        <v>1023.73</v>
      </c>
      <c r="CF46" s="104">
        <v>1005.28</v>
      </c>
      <c r="CG46" s="104">
        <v>1022.74</v>
      </c>
      <c r="CH46" s="106">
        <v>1014.12</v>
      </c>
      <c r="CI46" s="104">
        <v>1025.02</v>
      </c>
      <c r="CJ46" s="104">
        <v>1023.74</v>
      </c>
      <c r="CK46" s="104">
        <v>1016.79</v>
      </c>
      <c r="CL46" s="106">
        <v>1018.44</v>
      </c>
      <c r="CM46" s="106">
        <v>1022.97</v>
      </c>
      <c r="CN46" s="104">
        <v>1029.9000000000001</v>
      </c>
      <c r="CO46" s="106">
        <v>993.97</v>
      </c>
    </row>
    <row r="48" spans="1:93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48"/>
  <sheetViews>
    <sheetView workbookViewId="0">
      <pane xSplit="2" ySplit="10" topLeftCell="C11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 x14ac:dyDescent="0.25"/>
  <cols>
    <col min="1" max="1" width="2.69921875" style="1" customWidth="1"/>
    <col min="2" max="93" width="10.69921875" style="1" customWidth="1"/>
    <col min="94" max="16384" width="8.796875" style="1"/>
  </cols>
  <sheetData>
    <row r="1" spans="1:93" ht="17.25" thickBot="1" x14ac:dyDescent="0.35">
      <c r="A1" s="20" t="s">
        <v>117</v>
      </c>
      <c r="B1" s="21"/>
      <c r="C1" s="21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</row>
    <row r="2" spans="1:93" x14ac:dyDescent="0.25">
      <c r="A2" s="3"/>
      <c r="C2" s="1" t="s">
        <v>173</v>
      </c>
      <c r="F2" s="26">
        <v>10667030</v>
      </c>
      <c r="G2" s="1" t="s">
        <v>151</v>
      </c>
      <c r="H2" s="111" t="s">
        <v>225</v>
      </c>
      <c r="I2" s="150" t="s">
        <v>224</v>
      </c>
      <c r="J2" s="112" t="s">
        <v>169</v>
      </c>
    </row>
    <row r="3" spans="1:93" x14ac:dyDescent="0.25">
      <c r="H3" s="113" t="s">
        <v>164</v>
      </c>
      <c r="I3" s="151" t="s">
        <v>165</v>
      </c>
      <c r="J3" s="137" t="s">
        <v>175</v>
      </c>
    </row>
    <row r="4" spans="1:93" x14ac:dyDescent="0.25">
      <c r="H4" s="114" t="s">
        <v>22</v>
      </c>
      <c r="I4" s="152" t="s">
        <v>166</v>
      </c>
      <c r="J4" s="137" t="s">
        <v>176</v>
      </c>
    </row>
    <row r="5" spans="1:93" x14ac:dyDescent="0.25">
      <c r="A5" s="11"/>
      <c r="B5" s="11"/>
      <c r="C5" s="13"/>
      <c r="D5" s="16"/>
      <c r="E5" s="16"/>
      <c r="F5" s="16"/>
      <c r="H5" s="115" t="s">
        <v>179</v>
      </c>
      <c r="I5" s="153" t="s">
        <v>167</v>
      </c>
      <c r="J5" s="137" t="s">
        <v>177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</row>
    <row r="6" spans="1:93" ht="14.25" thickBot="1" x14ac:dyDescent="0.3">
      <c r="A6" s="11"/>
      <c r="B6" s="11"/>
      <c r="C6" s="13"/>
      <c r="D6" s="13"/>
      <c r="E6" s="13"/>
      <c r="F6" s="13"/>
      <c r="H6" s="116"/>
      <c r="I6" s="154" t="s">
        <v>168</v>
      </c>
      <c r="J6" s="138" t="s">
        <v>178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</row>
    <row r="7" spans="1:93" x14ac:dyDescent="0.25">
      <c r="A7" s="11"/>
      <c r="B7" s="11"/>
      <c r="C7" s="13"/>
      <c r="D7" s="13"/>
      <c r="E7" s="13"/>
      <c r="F7" s="13"/>
      <c r="G7" s="13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</row>
    <row r="8" spans="1:93" x14ac:dyDescent="0.25">
      <c r="A8" s="11"/>
      <c r="B8" s="11"/>
      <c r="C8" s="13"/>
      <c r="D8" s="12"/>
      <c r="E8" s="13"/>
      <c r="F8" s="13"/>
      <c r="G8" s="1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</row>
    <row r="9" spans="1:93" x14ac:dyDescent="0.25">
      <c r="A9" s="11"/>
      <c r="B9" s="14" t="s">
        <v>23</v>
      </c>
      <c r="C9" s="13"/>
      <c r="D9" s="13"/>
      <c r="E9" s="13"/>
      <c r="F9" s="13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</row>
    <row r="10" spans="1:93" x14ac:dyDescent="0.25">
      <c r="A10" s="11"/>
      <c r="B10" s="14" t="s">
        <v>25</v>
      </c>
      <c r="C10" s="5" t="s">
        <v>27</v>
      </c>
      <c r="D10" s="5" t="s">
        <v>28</v>
      </c>
      <c r="E10" s="5" t="s">
        <v>29</v>
      </c>
      <c r="F10" s="5" t="s">
        <v>30</v>
      </c>
      <c r="G10" s="5" t="s">
        <v>31</v>
      </c>
      <c r="H10" s="5" t="s">
        <v>32</v>
      </c>
      <c r="I10" s="5" t="s">
        <v>33</v>
      </c>
      <c r="J10" s="155" t="s">
        <v>34</v>
      </c>
      <c r="K10" s="155" t="s">
        <v>35</v>
      </c>
      <c r="L10" s="155" t="s">
        <v>36</v>
      </c>
      <c r="M10" s="155" t="s">
        <v>37</v>
      </c>
      <c r="N10" s="155" t="s">
        <v>38</v>
      </c>
      <c r="O10" s="155" t="s">
        <v>39</v>
      </c>
      <c r="P10" s="155" t="s">
        <v>40</v>
      </c>
      <c r="Q10" s="155" t="s">
        <v>41</v>
      </c>
      <c r="R10" s="5" t="s">
        <v>42</v>
      </c>
      <c r="S10" s="155" t="s">
        <v>43</v>
      </c>
      <c r="T10" s="155" t="s">
        <v>44</v>
      </c>
      <c r="U10" s="155" t="s">
        <v>45</v>
      </c>
      <c r="V10" s="5" t="s">
        <v>46</v>
      </c>
      <c r="W10" s="155" t="s">
        <v>47</v>
      </c>
      <c r="X10" s="155" t="s">
        <v>48</v>
      </c>
      <c r="Y10" s="155" t="s">
        <v>49</v>
      </c>
      <c r="Z10" s="155" t="s">
        <v>50</v>
      </c>
      <c r="AA10" s="155" t="s">
        <v>51</v>
      </c>
      <c r="AB10" s="155" t="s">
        <v>52</v>
      </c>
      <c r="AC10" s="155" t="s">
        <v>53</v>
      </c>
      <c r="AD10" s="155" t="s">
        <v>54</v>
      </c>
      <c r="AE10" s="155" t="s">
        <v>55</v>
      </c>
      <c r="AF10" s="155" t="s">
        <v>56</v>
      </c>
      <c r="AG10" s="155" t="s">
        <v>57</v>
      </c>
      <c r="AH10" s="155" t="s">
        <v>58</v>
      </c>
      <c r="AI10" s="155" t="s">
        <v>59</v>
      </c>
      <c r="AJ10" s="5" t="s">
        <v>60</v>
      </c>
      <c r="AK10" s="5" t="s">
        <v>61</v>
      </c>
      <c r="AL10" s="5" t="s">
        <v>62</v>
      </c>
      <c r="AM10" s="5" t="s">
        <v>63</v>
      </c>
      <c r="AN10" s="5" t="s">
        <v>64</v>
      </c>
      <c r="AO10" s="5" t="s">
        <v>65</v>
      </c>
      <c r="AP10" s="5" t="s">
        <v>66</v>
      </c>
      <c r="AQ10" s="5" t="s">
        <v>67</v>
      </c>
      <c r="AR10" s="5" t="s">
        <v>68</v>
      </c>
      <c r="AS10" s="5" t="s">
        <v>69</v>
      </c>
      <c r="AT10" s="5" t="s">
        <v>70</v>
      </c>
      <c r="AU10" s="5" t="s">
        <v>71</v>
      </c>
      <c r="AV10" s="5" t="s">
        <v>72</v>
      </c>
      <c r="AW10" s="5" t="s">
        <v>73</v>
      </c>
      <c r="AX10" s="5" t="s">
        <v>74</v>
      </c>
      <c r="AY10" s="5" t="s">
        <v>75</v>
      </c>
      <c r="AZ10" s="5" t="s">
        <v>76</v>
      </c>
      <c r="BA10" s="5" t="s">
        <v>77</v>
      </c>
      <c r="BB10" s="5" t="s">
        <v>78</v>
      </c>
      <c r="BC10" s="5" t="s">
        <v>79</v>
      </c>
      <c r="BD10" s="5" t="s">
        <v>80</v>
      </c>
      <c r="BE10" s="5" t="s">
        <v>81</v>
      </c>
      <c r="BF10" s="5" t="s">
        <v>82</v>
      </c>
      <c r="BG10" s="5" t="s">
        <v>83</v>
      </c>
      <c r="BH10" s="5" t="s">
        <v>84</v>
      </c>
      <c r="BI10" s="5" t="s">
        <v>85</v>
      </c>
      <c r="BJ10" s="5" t="s">
        <v>86</v>
      </c>
      <c r="BK10" s="5" t="s">
        <v>87</v>
      </c>
      <c r="BL10" s="5" t="s">
        <v>88</v>
      </c>
      <c r="BM10" s="5" t="s">
        <v>89</v>
      </c>
      <c r="BN10" s="5" t="s">
        <v>90</v>
      </c>
      <c r="BO10" s="5" t="s">
        <v>91</v>
      </c>
      <c r="BP10" s="5" t="s">
        <v>92</v>
      </c>
      <c r="BQ10" s="5" t="s">
        <v>93</v>
      </c>
      <c r="BR10" s="5" t="s">
        <v>94</v>
      </c>
      <c r="BS10" s="5" t="s">
        <v>95</v>
      </c>
      <c r="BT10" s="5" t="s">
        <v>96</v>
      </c>
      <c r="BU10" s="5" t="s">
        <v>97</v>
      </c>
      <c r="BV10" s="5" t="s">
        <v>98</v>
      </c>
      <c r="BW10" s="5" t="s">
        <v>99</v>
      </c>
      <c r="BX10" s="5" t="s">
        <v>100</v>
      </c>
      <c r="BY10" s="5" t="s">
        <v>101</v>
      </c>
      <c r="BZ10" s="5" t="s">
        <v>102</v>
      </c>
      <c r="CA10" s="5" t="s">
        <v>103</v>
      </c>
      <c r="CB10" s="5" t="s">
        <v>104</v>
      </c>
      <c r="CC10" s="5" t="s">
        <v>105</v>
      </c>
      <c r="CD10" s="5" t="s">
        <v>106</v>
      </c>
      <c r="CE10" s="5" t="s">
        <v>107</v>
      </c>
      <c r="CF10" s="5" t="s">
        <v>108</v>
      </c>
      <c r="CG10" s="5" t="s">
        <v>109</v>
      </c>
      <c r="CH10" s="5" t="s">
        <v>121</v>
      </c>
      <c r="CI10" s="5" t="s">
        <v>122</v>
      </c>
      <c r="CJ10" s="5" t="s">
        <v>123</v>
      </c>
      <c r="CK10" s="5" t="s">
        <v>124</v>
      </c>
      <c r="CL10" s="5" t="s">
        <v>143</v>
      </c>
      <c r="CM10" s="5" t="s">
        <v>144</v>
      </c>
      <c r="CN10" s="5" t="s">
        <v>145</v>
      </c>
      <c r="CO10" s="5" t="s">
        <v>146</v>
      </c>
    </row>
    <row r="11" spans="1:93" s="6" customFormat="1" ht="14.25" thickBot="1" x14ac:dyDescent="0.3">
      <c r="A11" s="12"/>
      <c r="B11" s="13">
        <v>2015</v>
      </c>
      <c r="C11" s="1">
        <v>10690961</v>
      </c>
      <c r="D11" s="1">
        <v>11096574</v>
      </c>
      <c r="E11" s="1">
        <v>10907062</v>
      </c>
      <c r="F11" s="1">
        <v>10322708</v>
      </c>
      <c r="G11" s="1">
        <v>9895478</v>
      </c>
      <c r="H11" s="1">
        <v>9865978</v>
      </c>
      <c r="I11" s="1">
        <v>9351308</v>
      </c>
      <c r="J11" s="1">
        <v>12512853</v>
      </c>
      <c r="K11" s="1">
        <v>9863362</v>
      </c>
      <c r="L11" s="1">
        <v>9353107</v>
      </c>
      <c r="M11" s="1">
        <v>10239768</v>
      </c>
      <c r="N11" s="1">
        <v>10013087</v>
      </c>
      <c r="O11" s="1">
        <v>8883449</v>
      </c>
      <c r="P11" s="1">
        <v>9371078</v>
      </c>
      <c r="Q11" s="1">
        <v>9326253</v>
      </c>
      <c r="R11" s="1">
        <v>9911724</v>
      </c>
      <c r="S11" s="1">
        <v>9630235</v>
      </c>
      <c r="T11" s="1">
        <v>10215593</v>
      </c>
      <c r="U11" s="1">
        <v>9937720</v>
      </c>
      <c r="V11" s="1">
        <v>10374279</v>
      </c>
      <c r="W11" s="1">
        <v>9931449</v>
      </c>
      <c r="X11" s="1">
        <v>9649774</v>
      </c>
      <c r="Y11" s="1">
        <v>9832308</v>
      </c>
      <c r="Z11" s="1">
        <v>10008206</v>
      </c>
      <c r="AA11" s="1">
        <v>9868978</v>
      </c>
      <c r="AB11" s="1">
        <v>9986816</v>
      </c>
      <c r="AC11" s="1">
        <v>9659930</v>
      </c>
      <c r="AD11" s="1">
        <v>10068722</v>
      </c>
      <c r="AE11" s="1">
        <v>9800659</v>
      </c>
      <c r="AF11" s="1">
        <v>9796186</v>
      </c>
      <c r="AG11" s="1">
        <v>12271267</v>
      </c>
      <c r="AH11" s="1">
        <v>10047495</v>
      </c>
      <c r="AI11" s="1">
        <v>9057348</v>
      </c>
      <c r="AJ11" s="1">
        <v>10114903</v>
      </c>
      <c r="AK11" s="1">
        <v>9889799</v>
      </c>
      <c r="AL11" s="1">
        <v>10109065</v>
      </c>
      <c r="AM11" s="1">
        <v>10564062</v>
      </c>
      <c r="AN11" s="1">
        <v>9457301</v>
      </c>
      <c r="AO11" s="1">
        <v>10196678</v>
      </c>
      <c r="AP11" s="1">
        <v>9369033</v>
      </c>
      <c r="AQ11" s="1">
        <v>9751982</v>
      </c>
      <c r="AR11" s="1">
        <v>9188964</v>
      </c>
      <c r="AS11" s="1">
        <v>9340590</v>
      </c>
      <c r="AT11" s="1">
        <v>10761520</v>
      </c>
      <c r="AU11" s="1">
        <v>10426869</v>
      </c>
      <c r="AV11" s="1">
        <v>10155932</v>
      </c>
      <c r="AW11" s="1">
        <v>10088943</v>
      </c>
      <c r="AX11" s="1">
        <v>10306044</v>
      </c>
      <c r="AY11" s="1">
        <v>10006131</v>
      </c>
      <c r="AZ11" s="1">
        <v>9832019</v>
      </c>
      <c r="BA11" s="1">
        <v>9855783</v>
      </c>
      <c r="BB11" s="1">
        <v>10441435</v>
      </c>
      <c r="BC11" s="1">
        <v>9666308</v>
      </c>
      <c r="BD11" s="1">
        <v>9614502</v>
      </c>
      <c r="BE11" s="1">
        <v>9819107</v>
      </c>
      <c r="BF11" s="1">
        <v>8693725</v>
      </c>
      <c r="BG11" s="1">
        <v>10465218</v>
      </c>
      <c r="BH11" s="1">
        <v>10798201</v>
      </c>
      <c r="BI11" s="1">
        <v>10296408</v>
      </c>
      <c r="BJ11" s="1">
        <v>9226428</v>
      </c>
      <c r="BK11" s="1">
        <v>10195475</v>
      </c>
      <c r="BL11" s="1">
        <v>12965193</v>
      </c>
      <c r="BM11" s="1">
        <v>13840657</v>
      </c>
      <c r="BN11" s="1">
        <v>10344011</v>
      </c>
      <c r="BO11" s="1">
        <v>12428225</v>
      </c>
      <c r="BP11" s="1">
        <v>10438622</v>
      </c>
      <c r="BQ11" s="1">
        <v>10358693</v>
      </c>
      <c r="BR11" s="1">
        <v>9366467</v>
      </c>
      <c r="BS11" s="1">
        <v>9081941</v>
      </c>
      <c r="BT11" s="1">
        <v>10246528</v>
      </c>
      <c r="BU11" s="1">
        <v>10697586</v>
      </c>
      <c r="BV11" s="1">
        <v>11164655</v>
      </c>
      <c r="BW11" s="1">
        <v>9955280</v>
      </c>
      <c r="BX11" s="1">
        <v>10150155</v>
      </c>
      <c r="BY11" s="1">
        <v>9897646</v>
      </c>
      <c r="BZ11" s="1">
        <v>9899220</v>
      </c>
      <c r="CA11" s="1">
        <v>10190362</v>
      </c>
      <c r="CB11" s="1">
        <v>10005907</v>
      </c>
      <c r="CC11" s="1">
        <v>9780506</v>
      </c>
      <c r="CD11" s="1">
        <v>9948088</v>
      </c>
      <c r="CE11" s="1">
        <v>8571548</v>
      </c>
      <c r="CF11" s="1">
        <v>9821496</v>
      </c>
      <c r="CG11" s="1">
        <v>9626537</v>
      </c>
      <c r="CH11" s="1">
        <v>10607096</v>
      </c>
      <c r="CI11" s="1">
        <v>9756180</v>
      </c>
      <c r="CJ11" s="1">
        <v>9824089</v>
      </c>
      <c r="CK11" s="1">
        <v>10019471</v>
      </c>
      <c r="CL11" s="1">
        <v>9721773</v>
      </c>
      <c r="CM11" s="1">
        <v>10114078</v>
      </c>
      <c r="CN11" s="1">
        <v>9903663</v>
      </c>
      <c r="CO11" s="1">
        <v>9087820</v>
      </c>
    </row>
    <row r="12" spans="1:93" s="6" customFormat="1" ht="14.25" thickBot="1" x14ac:dyDescent="0.3">
      <c r="A12" s="12"/>
      <c r="B12" s="13">
        <v>2016</v>
      </c>
      <c r="C12" s="1">
        <v>13016865</v>
      </c>
      <c r="D12" s="1">
        <v>10714700</v>
      </c>
      <c r="E12" s="1">
        <v>9944948</v>
      </c>
      <c r="F12" s="1">
        <v>9661965</v>
      </c>
      <c r="G12" s="1">
        <v>9929846</v>
      </c>
      <c r="H12" s="1">
        <v>12107563</v>
      </c>
      <c r="I12" s="1">
        <v>12481701</v>
      </c>
      <c r="J12" s="1">
        <v>11053437</v>
      </c>
      <c r="K12" s="1">
        <v>8829385</v>
      </c>
      <c r="L12" s="172">
        <v>9145719</v>
      </c>
      <c r="M12" s="1">
        <v>9698745</v>
      </c>
      <c r="N12" s="1">
        <v>8335968</v>
      </c>
      <c r="O12" s="172">
        <v>6716010</v>
      </c>
      <c r="P12" s="172">
        <v>8555551</v>
      </c>
      <c r="Q12" s="172">
        <v>9095805</v>
      </c>
      <c r="R12" s="1">
        <v>8996099</v>
      </c>
      <c r="S12" s="1">
        <v>9307766</v>
      </c>
      <c r="T12" s="1">
        <v>7882174</v>
      </c>
      <c r="U12" s="1">
        <v>9070888</v>
      </c>
      <c r="V12" s="1">
        <v>13160201</v>
      </c>
      <c r="W12" s="1">
        <v>9034908</v>
      </c>
      <c r="X12" s="1">
        <v>8942920</v>
      </c>
      <c r="Y12" s="1">
        <v>9296531</v>
      </c>
      <c r="Z12" s="1">
        <v>8935585</v>
      </c>
      <c r="AA12" s="1">
        <v>7905833</v>
      </c>
      <c r="AB12" s="1">
        <v>9103356</v>
      </c>
      <c r="AC12" s="1">
        <v>9188870</v>
      </c>
      <c r="AD12" s="1">
        <v>9319538</v>
      </c>
      <c r="AE12" s="1">
        <v>9054329</v>
      </c>
      <c r="AF12" s="1">
        <v>9738032</v>
      </c>
      <c r="AG12" s="1">
        <v>11003089</v>
      </c>
      <c r="AH12" s="1">
        <v>7685000</v>
      </c>
      <c r="AI12" s="172">
        <v>8073115</v>
      </c>
      <c r="AJ12" s="1">
        <v>7654921</v>
      </c>
      <c r="AK12" s="1">
        <v>9453396</v>
      </c>
      <c r="AL12" s="1">
        <v>13032565</v>
      </c>
      <c r="AM12" s="1">
        <v>10177065</v>
      </c>
      <c r="AN12" s="172">
        <v>8097991</v>
      </c>
      <c r="AO12" s="1">
        <v>8571576</v>
      </c>
      <c r="AP12" s="172">
        <v>7962019</v>
      </c>
      <c r="AQ12" s="1">
        <v>9038792</v>
      </c>
      <c r="AR12" s="172">
        <v>7375948</v>
      </c>
      <c r="AS12" s="172">
        <v>8941583</v>
      </c>
      <c r="AT12" s="1">
        <v>9933514</v>
      </c>
      <c r="AU12" s="1">
        <v>8224358</v>
      </c>
      <c r="AV12" s="1">
        <v>8286807</v>
      </c>
      <c r="AW12" s="1">
        <v>9844327</v>
      </c>
      <c r="AX12" s="1">
        <v>9756356</v>
      </c>
      <c r="AY12" s="1">
        <v>9290115</v>
      </c>
      <c r="AZ12" s="1">
        <v>9144497</v>
      </c>
      <c r="BA12" s="1">
        <v>9752110</v>
      </c>
      <c r="BB12" s="1">
        <v>9071510</v>
      </c>
      <c r="BC12" s="1">
        <v>8741954</v>
      </c>
      <c r="BD12" s="1">
        <v>8895924</v>
      </c>
      <c r="BE12" s="1">
        <v>7672086</v>
      </c>
      <c r="BF12" s="172">
        <v>7623814</v>
      </c>
      <c r="BG12" s="1">
        <v>9988861</v>
      </c>
      <c r="BH12" s="1">
        <v>12263424</v>
      </c>
      <c r="BI12" s="1">
        <v>9798369</v>
      </c>
      <c r="BJ12" s="172">
        <v>8265683</v>
      </c>
      <c r="BK12" s="1">
        <v>14636557</v>
      </c>
      <c r="BL12" s="1">
        <v>19440499</v>
      </c>
      <c r="BM12" s="1">
        <v>18548389</v>
      </c>
      <c r="BN12" s="1">
        <v>15973445</v>
      </c>
      <c r="BO12" s="1">
        <v>11547920</v>
      </c>
      <c r="BP12" s="1">
        <v>10238233</v>
      </c>
      <c r="BQ12" s="1">
        <v>8129824</v>
      </c>
      <c r="BR12" s="172">
        <v>7845998</v>
      </c>
      <c r="BS12" s="172">
        <v>7782805</v>
      </c>
      <c r="BT12" s="1">
        <v>9309120</v>
      </c>
      <c r="BU12" s="1">
        <v>10602926</v>
      </c>
      <c r="BV12" s="1">
        <v>9829065</v>
      </c>
      <c r="BW12" s="1">
        <v>8865318</v>
      </c>
      <c r="BX12" s="1">
        <v>9495933</v>
      </c>
      <c r="BY12" s="1">
        <v>9251576</v>
      </c>
      <c r="BZ12" s="1">
        <v>12310405</v>
      </c>
      <c r="CA12" s="1">
        <v>9643310</v>
      </c>
      <c r="CB12" s="1">
        <v>9238257</v>
      </c>
      <c r="CC12" s="1">
        <v>7388058</v>
      </c>
      <c r="CD12" s="1">
        <v>7264377</v>
      </c>
      <c r="CE12" s="172">
        <v>6862983</v>
      </c>
      <c r="CF12" s="1">
        <v>7583279</v>
      </c>
      <c r="CG12" s="1">
        <v>9387642</v>
      </c>
      <c r="CH12" s="1">
        <v>9800084</v>
      </c>
      <c r="CI12" s="1">
        <v>9038904</v>
      </c>
      <c r="CJ12" s="1">
        <v>9299946</v>
      </c>
      <c r="CK12" s="1">
        <v>9192732</v>
      </c>
      <c r="CL12" s="1">
        <v>9294841</v>
      </c>
      <c r="CM12" s="1">
        <v>9466705</v>
      </c>
      <c r="CN12" s="1">
        <v>9131947</v>
      </c>
      <c r="CO12" s="173">
        <v>8625243</v>
      </c>
    </row>
    <row r="13" spans="1:93" s="6" customFormat="1" ht="14.25" thickBot="1" x14ac:dyDescent="0.3">
      <c r="A13" s="12"/>
      <c r="B13" s="13">
        <v>2017</v>
      </c>
      <c r="C13" s="1">
        <v>12587139</v>
      </c>
      <c r="D13" s="1">
        <v>10469477</v>
      </c>
      <c r="E13" s="1">
        <v>9291255</v>
      </c>
      <c r="F13" s="1">
        <v>9699781</v>
      </c>
      <c r="G13" s="1">
        <v>12100131</v>
      </c>
      <c r="H13" s="1">
        <v>15661520</v>
      </c>
      <c r="I13" s="1">
        <v>12467318</v>
      </c>
      <c r="J13" s="1">
        <v>9978693</v>
      </c>
      <c r="K13" s="172">
        <v>8637697</v>
      </c>
      <c r="L13" s="172">
        <v>9023708</v>
      </c>
      <c r="M13" s="1">
        <v>8740961</v>
      </c>
      <c r="N13" s="172">
        <v>5743575</v>
      </c>
      <c r="O13" s="174">
        <v>5056963</v>
      </c>
      <c r="P13" s="172">
        <v>8347629</v>
      </c>
      <c r="Q13" s="172">
        <v>8592180</v>
      </c>
      <c r="R13" s="172">
        <v>9080922</v>
      </c>
      <c r="S13" s="172">
        <v>9187254</v>
      </c>
      <c r="T13" s="172">
        <v>7848988</v>
      </c>
      <c r="U13" s="172">
        <v>8868659</v>
      </c>
      <c r="V13" s="1">
        <v>11470773</v>
      </c>
      <c r="W13" s="172">
        <v>8734668</v>
      </c>
      <c r="X13" s="172">
        <v>8821089</v>
      </c>
      <c r="Y13" s="172">
        <v>9026343</v>
      </c>
      <c r="Z13" s="172">
        <v>7776145</v>
      </c>
      <c r="AA13" s="172">
        <v>7466098</v>
      </c>
      <c r="AB13" s="172">
        <v>9037122</v>
      </c>
      <c r="AC13" s="172">
        <v>8853172</v>
      </c>
      <c r="AD13" s="172">
        <v>8976203</v>
      </c>
      <c r="AE13" s="172">
        <v>8001188</v>
      </c>
      <c r="AF13" s="1">
        <v>9241659</v>
      </c>
      <c r="AG13" s="1">
        <v>9699300</v>
      </c>
      <c r="AH13" s="172">
        <v>7134427</v>
      </c>
      <c r="AI13" s="172">
        <v>6841310</v>
      </c>
      <c r="AJ13" s="174">
        <v>6749706</v>
      </c>
      <c r="AK13" s="172">
        <v>9872721</v>
      </c>
      <c r="AL13" s="1">
        <v>11871683</v>
      </c>
      <c r="AM13" s="1">
        <v>8019336</v>
      </c>
      <c r="AN13" s="172">
        <v>7010809</v>
      </c>
      <c r="AO13" s="172">
        <v>7188351</v>
      </c>
      <c r="AP13" s="172">
        <v>7295754</v>
      </c>
      <c r="AQ13" s="172">
        <v>7700203</v>
      </c>
      <c r="AR13" s="174">
        <v>7130095</v>
      </c>
      <c r="AS13" s="172">
        <v>9264653</v>
      </c>
      <c r="AT13" s="1">
        <v>9540624</v>
      </c>
      <c r="AU13" s="172">
        <v>6793640</v>
      </c>
      <c r="AV13" s="172">
        <v>8480537</v>
      </c>
      <c r="AW13" s="1">
        <v>9303944</v>
      </c>
      <c r="AX13" s="1">
        <v>9044635</v>
      </c>
      <c r="AY13" s="172">
        <v>9007260</v>
      </c>
      <c r="AZ13" s="172">
        <v>9449175</v>
      </c>
      <c r="BA13" s="1">
        <v>8874927</v>
      </c>
      <c r="BB13" s="172">
        <v>8553376</v>
      </c>
      <c r="BC13" s="172">
        <v>8437466</v>
      </c>
      <c r="BD13" s="172">
        <v>7126832</v>
      </c>
      <c r="BE13" s="174">
        <v>6654218</v>
      </c>
      <c r="BF13" s="174">
        <v>7406334</v>
      </c>
      <c r="BG13" s="1">
        <v>12249091</v>
      </c>
      <c r="BH13" s="1">
        <v>11002866</v>
      </c>
      <c r="BI13" s="1">
        <v>9448327</v>
      </c>
      <c r="BJ13" s="172">
        <v>12677833</v>
      </c>
      <c r="BK13" s="1">
        <v>20694593</v>
      </c>
      <c r="BL13" s="148">
        <v>22377687</v>
      </c>
      <c r="BM13" s="148">
        <v>20885648</v>
      </c>
      <c r="BN13" s="1">
        <v>18061793</v>
      </c>
      <c r="BO13" s="1">
        <v>12321384</v>
      </c>
      <c r="BP13" s="1">
        <v>8702240</v>
      </c>
      <c r="BQ13" s="172">
        <v>7038929</v>
      </c>
      <c r="BR13" s="172">
        <v>6534732</v>
      </c>
      <c r="BS13" s="172">
        <v>6999040</v>
      </c>
      <c r="BT13" s="172">
        <v>10025862</v>
      </c>
      <c r="BU13" s="1">
        <v>9992763</v>
      </c>
      <c r="BV13" s="1">
        <v>12333778</v>
      </c>
      <c r="BW13" s="172">
        <v>8635877</v>
      </c>
      <c r="BX13" s="172">
        <v>14803901</v>
      </c>
      <c r="BY13" s="172">
        <v>12294208</v>
      </c>
      <c r="BZ13" s="1">
        <v>13094190</v>
      </c>
      <c r="CA13" s="1">
        <v>8883004</v>
      </c>
      <c r="CB13" s="172">
        <v>8303938</v>
      </c>
      <c r="CC13" s="174">
        <v>6043487</v>
      </c>
      <c r="CD13" s="174">
        <v>5642166</v>
      </c>
      <c r="CE13" s="174">
        <v>5975400</v>
      </c>
      <c r="CF13" s="174">
        <v>7886930</v>
      </c>
      <c r="CG13" s="172">
        <v>9002382</v>
      </c>
      <c r="CH13" s="1">
        <v>9079212</v>
      </c>
      <c r="CI13" s="172">
        <v>7522416</v>
      </c>
      <c r="CJ13" s="172">
        <v>8882557</v>
      </c>
      <c r="CK13" s="172">
        <v>9170019</v>
      </c>
      <c r="CL13" s="172">
        <v>9059256</v>
      </c>
      <c r="CM13" s="172">
        <v>9096741</v>
      </c>
      <c r="CN13" s="173">
        <v>9686822</v>
      </c>
      <c r="CO13" s="172">
        <v>9598941</v>
      </c>
    </row>
    <row r="14" spans="1:93" s="6" customFormat="1" ht="14.25" thickBot="1" x14ac:dyDescent="0.3">
      <c r="A14" s="12"/>
      <c r="B14" s="13">
        <v>2018</v>
      </c>
      <c r="C14" s="1">
        <v>12381333</v>
      </c>
      <c r="D14" s="1">
        <v>9787045</v>
      </c>
      <c r="E14" s="172">
        <v>9747073</v>
      </c>
      <c r="F14" s="1">
        <v>12089267</v>
      </c>
      <c r="G14" s="1">
        <v>15399733</v>
      </c>
      <c r="H14" s="1">
        <v>15297244</v>
      </c>
      <c r="I14" s="1">
        <v>11344874</v>
      </c>
      <c r="J14" s="1">
        <v>10366782</v>
      </c>
      <c r="K14" s="172">
        <v>8545833</v>
      </c>
      <c r="L14" s="172">
        <v>7088915</v>
      </c>
      <c r="M14" s="172">
        <v>6594624</v>
      </c>
      <c r="N14" s="149">
        <v>5712787</v>
      </c>
      <c r="O14" s="149">
        <v>4439445</v>
      </c>
      <c r="P14" s="172">
        <v>7881151</v>
      </c>
      <c r="Q14" s="172">
        <v>8704331</v>
      </c>
      <c r="R14" s="172">
        <v>8982451</v>
      </c>
      <c r="S14" s="172">
        <v>8746608</v>
      </c>
      <c r="T14" s="172">
        <v>7697385</v>
      </c>
      <c r="U14" s="172">
        <v>8406894</v>
      </c>
      <c r="V14" s="1">
        <v>9987345</v>
      </c>
      <c r="W14" s="172">
        <v>8634504</v>
      </c>
      <c r="X14" s="172">
        <v>8580023</v>
      </c>
      <c r="Y14" s="172">
        <v>8896912</v>
      </c>
      <c r="Z14" s="172">
        <v>7355929</v>
      </c>
      <c r="AA14" s="174">
        <v>7554597</v>
      </c>
      <c r="AB14" s="172">
        <v>8721468</v>
      </c>
      <c r="AC14" s="172">
        <v>8538749</v>
      </c>
      <c r="AD14" s="172">
        <v>9345131</v>
      </c>
      <c r="AE14" s="172">
        <v>7961417</v>
      </c>
      <c r="AF14" s="172">
        <v>8711763</v>
      </c>
      <c r="AG14" s="1">
        <v>8594664</v>
      </c>
      <c r="AH14" s="174">
        <v>5210483</v>
      </c>
      <c r="AI14" s="174">
        <v>7449363</v>
      </c>
      <c r="AJ14" s="174">
        <v>8806513</v>
      </c>
      <c r="AK14" s="1">
        <v>9484867</v>
      </c>
      <c r="AL14" s="1">
        <v>10743680</v>
      </c>
      <c r="AM14" s="172">
        <v>6556909</v>
      </c>
      <c r="AN14" s="174">
        <v>6864649</v>
      </c>
      <c r="AO14" s="174">
        <v>6652286</v>
      </c>
      <c r="AP14" s="174">
        <v>6039282</v>
      </c>
      <c r="AQ14" s="172">
        <v>7364851</v>
      </c>
      <c r="AR14" s="174">
        <v>7219689</v>
      </c>
      <c r="AS14" s="172">
        <v>8904483</v>
      </c>
      <c r="AT14" s="172">
        <v>9499192</v>
      </c>
      <c r="AU14" s="174">
        <v>6121294</v>
      </c>
      <c r="AV14" s="172">
        <v>8386018</v>
      </c>
      <c r="AW14" s="172">
        <v>9012676</v>
      </c>
      <c r="AX14" s="172">
        <v>8784449</v>
      </c>
      <c r="AY14" s="172">
        <v>9331448</v>
      </c>
      <c r="AZ14" s="172">
        <v>8988353</v>
      </c>
      <c r="BA14" s="172">
        <v>8378185</v>
      </c>
      <c r="BB14" s="172">
        <v>8270135</v>
      </c>
      <c r="BC14" s="172">
        <v>6342408</v>
      </c>
      <c r="BD14" s="174">
        <v>6604216</v>
      </c>
      <c r="BE14" s="174">
        <v>6476331</v>
      </c>
      <c r="BF14" s="174">
        <v>8435494</v>
      </c>
      <c r="BG14" s="1">
        <v>10973112</v>
      </c>
      <c r="BH14" s="1">
        <v>9893266</v>
      </c>
      <c r="BI14" s="172">
        <v>12821096</v>
      </c>
      <c r="BJ14" s="1">
        <v>18549414</v>
      </c>
      <c r="BK14" s="148">
        <v>24374104</v>
      </c>
      <c r="BL14" s="175">
        <v>25241105</v>
      </c>
      <c r="BM14" s="148">
        <v>21783183</v>
      </c>
      <c r="BN14" s="148">
        <v>16579207</v>
      </c>
      <c r="BO14" s="1">
        <v>11114223</v>
      </c>
      <c r="BP14" s="172">
        <v>7610935</v>
      </c>
      <c r="BQ14" s="174">
        <v>5472394</v>
      </c>
      <c r="BR14" s="174">
        <v>5788323</v>
      </c>
      <c r="BS14" s="174">
        <v>7886106</v>
      </c>
      <c r="BT14" s="1">
        <v>9414260</v>
      </c>
      <c r="BU14" s="1">
        <v>10290782</v>
      </c>
      <c r="BV14" s="1">
        <v>10895743</v>
      </c>
      <c r="BW14" s="172">
        <v>8430442</v>
      </c>
      <c r="BX14" s="1">
        <v>16775397</v>
      </c>
      <c r="BY14" s="1">
        <v>12557951</v>
      </c>
      <c r="BZ14" s="1">
        <v>11521302</v>
      </c>
      <c r="CA14" s="172">
        <v>8718945</v>
      </c>
      <c r="CB14" s="172">
        <v>6852962</v>
      </c>
      <c r="CC14" s="174">
        <v>4078945</v>
      </c>
      <c r="CD14" s="149">
        <v>4069721</v>
      </c>
      <c r="CE14" s="149">
        <v>6443455</v>
      </c>
      <c r="CF14" s="172">
        <v>7560060</v>
      </c>
      <c r="CG14" s="172">
        <v>8711532</v>
      </c>
      <c r="CH14" s="172">
        <v>8981009</v>
      </c>
      <c r="CI14" s="174">
        <v>7263814</v>
      </c>
      <c r="CJ14" s="172">
        <v>8884252</v>
      </c>
      <c r="CK14" s="172">
        <v>8953691</v>
      </c>
      <c r="CL14" s="172">
        <v>8716411</v>
      </c>
      <c r="CM14" s="173">
        <v>9668382</v>
      </c>
      <c r="CN14" s="1">
        <v>12582853</v>
      </c>
      <c r="CO14" s="172">
        <v>10373274</v>
      </c>
    </row>
    <row r="15" spans="1:93" s="6" customFormat="1" ht="14.25" thickBot="1" x14ac:dyDescent="0.3">
      <c r="A15" s="12"/>
      <c r="B15" s="13">
        <v>2019</v>
      </c>
      <c r="C15" s="1">
        <v>12576500</v>
      </c>
      <c r="D15" s="1">
        <v>12250731</v>
      </c>
      <c r="E15" s="1">
        <v>12069135</v>
      </c>
      <c r="F15" s="1">
        <v>15024360</v>
      </c>
      <c r="G15" s="1">
        <v>15168920</v>
      </c>
      <c r="H15" s="1">
        <v>14103240</v>
      </c>
      <c r="I15" s="1">
        <v>10986042</v>
      </c>
      <c r="J15" s="1">
        <v>9803589</v>
      </c>
      <c r="K15" s="172">
        <v>6624557</v>
      </c>
      <c r="L15" s="174">
        <v>5475437</v>
      </c>
      <c r="M15" s="174">
        <v>4951364</v>
      </c>
      <c r="N15" s="149">
        <v>5823293</v>
      </c>
      <c r="O15" s="149">
        <v>3561996</v>
      </c>
      <c r="P15" s="172">
        <v>8013604</v>
      </c>
      <c r="Q15" s="172">
        <v>8616447</v>
      </c>
      <c r="R15" s="172">
        <v>8547344</v>
      </c>
      <c r="S15" s="172">
        <v>11511583</v>
      </c>
      <c r="T15" s="172">
        <v>7269131</v>
      </c>
      <c r="U15" s="172">
        <v>10385283</v>
      </c>
      <c r="V15" s="1">
        <v>12060638</v>
      </c>
      <c r="W15" s="172">
        <v>8398792</v>
      </c>
      <c r="X15" s="172">
        <v>7059701</v>
      </c>
      <c r="Y15" s="172">
        <v>8444642</v>
      </c>
      <c r="Z15" s="174">
        <v>7447565</v>
      </c>
      <c r="AA15" s="174">
        <v>7373698</v>
      </c>
      <c r="AB15" s="172">
        <v>8410840</v>
      </c>
      <c r="AC15" s="172">
        <v>8919718</v>
      </c>
      <c r="AD15" s="172">
        <v>9267494</v>
      </c>
      <c r="AE15" s="172">
        <v>7861172</v>
      </c>
      <c r="AF15" s="172">
        <v>7754568</v>
      </c>
      <c r="AG15" s="172">
        <v>6970618</v>
      </c>
      <c r="AH15" s="149">
        <v>5957554</v>
      </c>
      <c r="AI15" s="174">
        <v>8032541</v>
      </c>
      <c r="AJ15" s="172">
        <v>8871604</v>
      </c>
      <c r="AK15" s="172">
        <v>9552582</v>
      </c>
      <c r="AL15" s="1">
        <v>9084143</v>
      </c>
      <c r="AM15" s="174">
        <v>5339669</v>
      </c>
      <c r="AN15" s="174">
        <v>5714384</v>
      </c>
      <c r="AO15" s="174">
        <v>5414510</v>
      </c>
      <c r="AP15" s="174">
        <v>6928457</v>
      </c>
      <c r="AQ15" s="174">
        <v>7841118</v>
      </c>
      <c r="AR15" s="174">
        <v>5993034</v>
      </c>
      <c r="AS15" s="172">
        <v>7470316</v>
      </c>
      <c r="AT15" s="172">
        <v>9675556</v>
      </c>
      <c r="AU15" s="174">
        <v>6186430</v>
      </c>
      <c r="AV15" s="172">
        <v>8120777</v>
      </c>
      <c r="AW15" s="172">
        <v>8753409</v>
      </c>
      <c r="AX15" s="172">
        <v>9114756</v>
      </c>
      <c r="AY15" s="172">
        <v>8873870</v>
      </c>
      <c r="AZ15" s="172">
        <v>8488406</v>
      </c>
      <c r="BA15" s="172">
        <v>8100002</v>
      </c>
      <c r="BB15" s="172">
        <v>7583614</v>
      </c>
      <c r="BC15" s="174">
        <v>6380050</v>
      </c>
      <c r="BD15" s="174">
        <v>6041037</v>
      </c>
      <c r="BE15" s="174">
        <v>7532044</v>
      </c>
      <c r="BF15" s="172">
        <v>8393715</v>
      </c>
      <c r="BG15" s="1">
        <v>9863323</v>
      </c>
      <c r="BH15" s="1">
        <v>14739304</v>
      </c>
      <c r="BI15" s="1">
        <v>19784581</v>
      </c>
      <c r="BJ15" s="148">
        <v>21415599</v>
      </c>
      <c r="BK15" s="176">
        <v>25241766</v>
      </c>
      <c r="BL15" s="176">
        <v>23850994</v>
      </c>
      <c r="BM15" s="148">
        <v>20180729</v>
      </c>
      <c r="BN15" s="148">
        <v>14911950</v>
      </c>
      <c r="BO15" s="1">
        <v>9444558</v>
      </c>
      <c r="BP15" s="174">
        <v>6028660</v>
      </c>
      <c r="BQ15" s="149">
        <v>4596626</v>
      </c>
      <c r="BR15" s="149">
        <v>7886920</v>
      </c>
      <c r="BS15" s="172">
        <v>7364612</v>
      </c>
      <c r="BT15" s="172">
        <v>10150876</v>
      </c>
      <c r="BU15" s="1">
        <v>9614030</v>
      </c>
      <c r="BV15" s="1">
        <v>15380813</v>
      </c>
      <c r="BW15" s="172">
        <v>13930739</v>
      </c>
      <c r="BX15" s="148">
        <v>16962289</v>
      </c>
      <c r="BY15" s="1">
        <v>10996532</v>
      </c>
      <c r="BZ15" s="1">
        <v>10151306</v>
      </c>
      <c r="CA15" s="172">
        <v>6476154</v>
      </c>
      <c r="CB15" s="174">
        <v>4868854</v>
      </c>
      <c r="CC15" s="149">
        <v>2113829</v>
      </c>
      <c r="CD15" s="149">
        <v>5308209</v>
      </c>
      <c r="CE15" s="174">
        <v>5233743</v>
      </c>
      <c r="CF15" s="174">
        <v>7009552</v>
      </c>
      <c r="CG15" s="172">
        <v>7220170</v>
      </c>
      <c r="CH15" s="172">
        <v>8588335</v>
      </c>
      <c r="CI15" s="174">
        <v>7404120</v>
      </c>
      <c r="CJ15" s="172">
        <v>8675926</v>
      </c>
      <c r="CK15" s="172">
        <v>8613854</v>
      </c>
      <c r="CL15" s="173">
        <v>9298428</v>
      </c>
      <c r="CM15" s="1">
        <v>12584370</v>
      </c>
      <c r="CN15" s="1">
        <v>12639530</v>
      </c>
      <c r="CO15" s="1">
        <v>10116665</v>
      </c>
    </row>
    <row r="16" spans="1:93" s="6" customFormat="1" ht="14.25" thickBot="1" x14ac:dyDescent="0.3">
      <c r="A16" s="12"/>
      <c r="B16" s="13">
        <v>2020</v>
      </c>
      <c r="C16" s="1">
        <v>15270281</v>
      </c>
      <c r="D16" s="1">
        <v>13723211</v>
      </c>
      <c r="E16" s="1">
        <v>15070112</v>
      </c>
      <c r="F16" s="1">
        <v>14654187</v>
      </c>
      <c r="G16" s="1">
        <v>13985529</v>
      </c>
      <c r="H16" s="1">
        <v>13683004</v>
      </c>
      <c r="I16" s="1">
        <v>9687478</v>
      </c>
      <c r="J16" s="1">
        <v>8517783</v>
      </c>
      <c r="K16" s="174">
        <v>5023587</v>
      </c>
      <c r="L16" s="149">
        <v>5308496</v>
      </c>
      <c r="M16" s="149">
        <v>4336019</v>
      </c>
      <c r="N16" s="149">
        <v>6073203</v>
      </c>
      <c r="O16" s="149">
        <v>4008210</v>
      </c>
      <c r="P16" s="172">
        <v>7551055</v>
      </c>
      <c r="Q16" s="172">
        <v>8190201</v>
      </c>
      <c r="R16" s="172">
        <v>8374412</v>
      </c>
      <c r="S16" s="1">
        <v>9834613</v>
      </c>
      <c r="T16" s="174">
        <v>7126304</v>
      </c>
      <c r="U16" s="1">
        <v>9807921</v>
      </c>
      <c r="V16" s="1">
        <v>10606473</v>
      </c>
      <c r="W16" s="172">
        <v>8285975</v>
      </c>
      <c r="X16" s="174">
        <v>6751063</v>
      </c>
      <c r="Y16" s="172">
        <v>8411407</v>
      </c>
      <c r="Z16" s="174">
        <v>7268513</v>
      </c>
      <c r="AA16" s="174">
        <v>7192738</v>
      </c>
      <c r="AB16" s="172">
        <v>8794154</v>
      </c>
      <c r="AC16" s="172">
        <v>8852495</v>
      </c>
      <c r="AD16" s="172">
        <v>9128962</v>
      </c>
      <c r="AE16" s="172">
        <v>6540106</v>
      </c>
      <c r="AF16" s="172">
        <v>6546448</v>
      </c>
      <c r="AG16" s="174">
        <v>7960642</v>
      </c>
      <c r="AH16" s="149">
        <v>5962362</v>
      </c>
      <c r="AI16" s="172">
        <v>7725308</v>
      </c>
      <c r="AJ16" s="172">
        <v>8561428</v>
      </c>
      <c r="AK16" s="172">
        <v>8211777</v>
      </c>
      <c r="AL16" s="172">
        <v>7700982</v>
      </c>
      <c r="AM16" s="149">
        <v>5342259</v>
      </c>
      <c r="AN16" s="149">
        <v>3975697</v>
      </c>
      <c r="AO16" s="149">
        <v>6412417</v>
      </c>
      <c r="AP16" s="174">
        <v>7409640</v>
      </c>
      <c r="AQ16" s="172">
        <v>6116384</v>
      </c>
      <c r="AR16" s="174">
        <v>5126987</v>
      </c>
      <c r="AS16" s="174">
        <v>6777588</v>
      </c>
      <c r="AT16" s="1">
        <v>9114336</v>
      </c>
      <c r="AU16" s="174">
        <v>6075173</v>
      </c>
      <c r="AV16" s="172">
        <v>7885726</v>
      </c>
      <c r="AW16" s="172">
        <v>9083323</v>
      </c>
      <c r="AX16" s="172">
        <v>8661931</v>
      </c>
      <c r="AY16" s="172">
        <v>8375923</v>
      </c>
      <c r="AZ16" s="172">
        <v>8205827</v>
      </c>
      <c r="BA16" s="172">
        <v>7131048</v>
      </c>
      <c r="BB16" s="174">
        <v>6653554</v>
      </c>
      <c r="BC16" s="174">
        <v>7682440</v>
      </c>
      <c r="BD16" s="174">
        <v>7107919</v>
      </c>
      <c r="BE16" s="174">
        <v>7214010</v>
      </c>
      <c r="BF16" s="172">
        <v>8489297</v>
      </c>
      <c r="BG16" s="1">
        <v>14901567</v>
      </c>
      <c r="BH16" s="1">
        <v>20910273</v>
      </c>
      <c r="BI16" s="148">
        <v>22803537</v>
      </c>
      <c r="BJ16" s="175">
        <v>25242389</v>
      </c>
      <c r="BK16" s="176">
        <v>23792800</v>
      </c>
      <c r="BL16" s="148">
        <v>22191404</v>
      </c>
      <c r="BM16" s="148">
        <v>18401917</v>
      </c>
      <c r="BN16" s="1">
        <v>13141768</v>
      </c>
      <c r="BO16" s="172">
        <v>8151099</v>
      </c>
      <c r="BP16" s="174">
        <v>4965829</v>
      </c>
      <c r="BQ16" s="149">
        <v>6729114</v>
      </c>
      <c r="BR16" s="172">
        <v>6347246</v>
      </c>
      <c r="BS16" s="174">
        <v>7231817</v>
      </c>
      <c r="BT16" s="1">
        <v>9471674</v>
      </c>
      <c r="BU16" s="1">
        <v>12666047</v>
      </c>
      <c r="BV16" s="1">
        <v>17236560</v>
      </c>
      <c r="BW16" s="1">
        <v>14452922</v>
      </c>
      <c r="BX16" s="148">
        <v>14934713</v>
      </c>
      <c r="BY16" s="1">
        <v>9632787</v>
      </c>
      <c r="BZ16" s="1">
        <v>8331685</v>
      </c>
      <c r="CA16" s="174">
        <v>4962524</v>
      </c>
      <c r="CB16" s="149">
        <v>2915784</v>
      </c>
      <c r="CC16" s="149">
        <v>3501031</v>
      </c>
      <c r="CD16" s="149">
        <v>4651925</v>
      </c>
      <c r="CE16" s="149">
        <v>4524520</v>
      </c>
      <c r="CF16" s="174">
        <v>6044594</v>
      </c>
      <c r="CG16" s="174">
        <v>6968915</v>
      </c>
      <c r="CH16" s="172">
        <v>8597138</v>
      </c>
      <c r="CI16" s="174">
        <v>7329301</v>
      </c>
      <c r="CJ16" s="172">
        <v>8342804</v>
      </c>
      <c r="CK16" s="173">
        <v>9197483</v>
      </c>
      <c r="CL16" s="172">
        <v>10268740</v>
      </c>
      <c r="CM16" s="1">
        <v>12143486</v>
      </c>
      <c r="CN16" s="1">
        <v>11613189</v>
      </c>
      <c r="CO16" s="1">
        <v>9436056</v>
      </c>
    </row>
    <row r="17" spans="1:93" s="6" customFormat="1" ht="14.25" thickBot="1" x14ac:dyDescent="0.3">
      <c r="A17" s="12"/>
      <c r="B17" s="13">
        <v>2021</v>
      </c>
      <c r="C17" s="1">
        <v>16661396</v>
      </c>
      <c r="D17" s="1">
        <v>18171972</v>
      </c>
      <c r="E17" s="1">
        <v>14561552</v>
      </c>
      <c r="F17" s="1">
        <v>13484503</v>
      </c>
      <c r="G17" s="1">
        <v>13570291</v>
      </c>
      <c r="H17" s="1">
        <v>12335776</v>
      </c>
      <c r="I17" s="1">
        <v>9115216</v>
      </c>
      <c r="J17" s="172">
        <v>6377815</v>
      </c>
      <c r="K17" s="149">
        <v>4996598</v>
      </c>
      <c r="L17" s="149">
        <v>5420310</v>
      </c>
      <c r="M17" s="149">
        <v>3462003</v>
      </c>
      <c r="N17" s="174">
        <v>4947498</v>
      </c>
      <c r="O17" s="149">
        <v>4243641</v>
      </c>
      <c r="P17" s="174">
        <v>7635703</v>
      </c>
      <c r="Q17" s="172">
        <v>10563208</v>
      </c>
      <c r="R17" s="172">
        <v>7926878</v>
      </c>
      <c r="S17" s="1">
        <v>9095524</v>
      </c>
      <c r="T17" s="174">
        <v>7164530</v>
      </c>
      <c r="U17" s="1">
        <v>9106622</v>
      </c>
      <c r="V17" s="1">
        <v>10019710</v>
      </c>
      <c r="W17" s="172">
        <v>7851300</v>
      </c>
      <c r="X17" s="174">
        <v>6859839</v>
      </c>
      <c r="Y17" s="172">
        <v>8113624</v>
      </c>
      <c r="Z17" s="174">
        <v>7091741</v>
      </c>
      <c r="AA17" s="174">
        <v>7704616</v>
      </c>
      <c r="AB17" s="172">
        <v>9633180</v>
      </c>
      <c r="AC17" s="172">
        <v>8726769</v>
      </c>
      <c r="AD17" s="172">
        <v>7773172</v>
      </c>
      <c r="AE17" s="174">
        <v>5460443</v>
      </c>
      <c r="AF17" s="174">
        <v>7163270</v>
      </c>
      <c r="AG17" s="172">
        <v>8436716</v>
      </c>
      <c r="AH17" s="149">
        <v>6293443</v>
      </c>
      <c r="AI17" s="172">
        <v>6432204</v>
      </c>
      <c r="AJ17" s="172">
        <v>7083680</v>
      </c>
      <c r="AK17" s="172">
        <v>6854557</v>
      </c>
      <c r="AL17" s="172">
        <v>7058007</v>
      </c>
      <c r="AM17" s="149">
        <v>4267032</v>
      </c>
      <c r="AN17" s="149">
        <v>5413385</v>
      </c>
      <c r="AO17" s="174">
        <v>5899042</v>
      </c>
      <c r="AP17" s="174">
        <v>6177625</v>
      </c>
      <c r="AQ17" s="174">
        <v>5247760</v>
      </c>
      <c r="AR17" s="149">
        <v>4901088</v>
      </c>
      <c r="AS17" s="174">
        <v>6824006</v>
      </c>
      <c r="AT17" s="172">
        <v>8828367</v>
      </c>
      <c r="AU17" s="174">
        <v>5992224</v>
      </c>
      <c r="AV17" s="172">
        <v>8241560</v>
      </c>
      <c r="AW17" s="172">
        <v>8632670</v>
      </c>
      <c r="AX17" s="172">
        <v>8171348</v>
      </c>
      <c r="AY17" s="172">
        <v>8097830</v>
      </c>
      <c r="AZ17" s="172">
        <v>7375385</v>
      </c>
      <c r="BA17" s="174">
        <v>6608354</v>
      </c>
      <c r="BB17" s="174">
        <v>6475728</v>
      </c>
      <c r="BC17" s="174">
        <v>7686962</v>
      </c>
      <c r="BD17" s="174">
        <v>7196400</v>
      </c>
      <c r="BE17" s="174">
        <v>6419989</v>
      </c>
      <c r="BF17" s="172">
        <v>12680385</v>
      </c>
      <c r="BG17" s="1">
        <v>21174335</v>
      </c>
      <c r="BH17" s="148">
        <v>24903398</v>
      </c>
      <c r="BI17" s="175">
        <v>25243283</v>
      </c>
      <c r="BJ17" s="176">
        <v>23722396</v>
      </c>
      <c r="BK17" s="148">
        <v>22136811</v>
      </c>
      <c r="BL17" s="148">
        <v>20350347</v>
      </c>
      <c r="BM17" s="148">
        <v>16584335</v>
      </c>
      <c r="BN17" s="1">
        <v>11325463</v>
      </c>
      <c r="BO17" s="172">
        <v>7372657</v>
      </c>
      <c r="BP17" s="149">
        <v>7090862</v>
      </c>
      <c r="BQ17" s="174">
        <v>5709506</v>
      </c>
      <c r="BR17" s="174">
        <v>6244501</v>
      </c>
      <c r="BS17" s="174">
        <v>7157245</v>
      </c>
      <c r="BT17" s="172">
        <v>12458102</v>
      </c>
      <c r="BU17" s="1">
        <v>14472406</v>
      </c>
      <c r="BV17" s="148">
        <v>17222295</v>
      </c>
      <c r="BW17" s="1">
        <v>12835702</v>
      </c>
      <c r="BX17" s="1">
        <v>13473728</v>
      </c>
      <c r="BY17" s="1">
        <v>8182641</v>
      </c>
      <c r="BZ17" s="172">
        <v>6647011</v>
      </c>
      <c r="CA17" s="149">
        <v>3453664</v>
      </c>
      <c r="CB17" s="149">
        <v>4188824</v>
      </c>
      <c r="CC17" s="149">
        <v>3177048</v>
      </c>
      <c r="CD17" s="149">
        <v>4158572</v>
      </c>
      <c r="CE17" s="149">
        <v>5203779</v>
      </c>
      <c r="CF17" s="174">
        <v>5828154</v>
      </c>
      <c r="CG17" s="174">
        <v>7117576</v>
      </c>
      <c r="CH17" s="172">
        <v>8397023</v>
      </c>
      <c r="CI17" s="174">
        <v>7128207</v>
      </c>
      <c r="CJ17" s="173">
        <v>8935369</v>
      </c>
      <c r="CK17" s="172">
        <v>10171688</v>
      </c>
      <c r="CL17" s="1">
        <v>10590422</v>
      </c>
      <c r="CM17" s="1">
        <v>11126094</v>
      </c>
      <c r="CN17" s="1">
        <v>10197137</v>
      </c>
      <c r="CO17" s="172">
        <v>12424259</v>
      </c>
    </row>
    <row r="18" spans="1:93" s="6" customFormat="1" ht="14.25" thickBot="1" x14ac:dyDescent="0.3">
      <c r="A18" s="12"/>
      <c r="B18" s="13">
        <v>2022</v>
      </c>
      <c r="C18" s="148">
        <v>19665744</v>
      </c>
      <c r="D18" s="148">
        <v>17570841</v>
      </c>
      <c r="E18" s="1">
        <v>13394014</v>
      </c>
      <c r="F18" s="1">
        <v>13081464</v>
      </c>
      <c r="G18" s="1">
        <v>12226026</v>
      </c>
      <c r="H18" s="1">
        <v>10986154</v>
      </c>
      <c r="I18" s="172">
        <v>6571561</v>
      </c>
      <c r="J18" s="174">
        <v>4741180</v>
      </c>
      <c r="K18" s="149">
        <v>5192151</v>
      </c>
      <c r="L18" s="149">
        <v>5683100</v>
      </c>
      <c r="M18" s="149">
        <v>3912424</v>
      </c>
      <c r="N18" s="149">
        <v>4442242</v>
      </c>
      <c r="O18" s="149">
        <v>4821314</v>
      </c>
      <c r="P18" s="174">
        <v>7582647</v>
      </c>
      <c r="Q18" s="1">
        <v>9616074</v>
      </c>
      <c r="R18" s="172">
        <v>7674129</v>
      </c>
      <c r="S18" s="172">
        <v>8985324</v>
      </c>
      <c r="T18" s="174">
        <v>7063177</v>
      </c>
      <c r="U18" s="172">
        <v>8974999</v>
      </c>
      <c r="V18" s="1">
        <v>9120576</v>
      </c>
      <c r="W18" s="172">
        <v>7836458</v>
      </c>
      <c r="X18" s="174">
        <v>6698624</v>
      </c>
      <c r="Y18" s="172">
        <v>7820428</v>
      </c>
      <c r="Z18" s="174">
        <v>7606484</v>
      </c>
      <c r="AA18" s="172">
        <v>7673378</v>
      </c>
      <c r="AB18" s="1">
        <v>9045475</v>
      </c>
      <c r="AC18" s="172">
        <v>7914704</v>
      </c>
      <c r="AD18" s="172">
        <v>6172458</v>
      </c>
      <c r="AE18" s="149">
        <v>6200169</v>
      </c>
      <c r="AF18" s="174">
        <v>7754608</v>
      </c>
      <c r="AG18" s="172">
        <v>8119117</v>
      </c>
      <c r="AH18" s="174">
        <v>5140825</v>
      </c>
      <c r="AI18" s="174">
        <v>5501116</v>
      </c>
      <c r="AJ18" s="174">
        <v>5851082</v>
      </c>
      <c r="AK18" s="174">
        <v>6328017</v>
      </c>
      <c r="AL18" s="174">
        <v>5808422</v>
      </c>
      <c r="AM18" s="149">
        <v>5694019</v>
      </c>
      <c r="AN18" s="149">
        <v>5502763</v>
      </c>
      <c r="AO18" s="149">
        <v>5501212</v>
      </c>
      <c r="AP18" s="174">
        <v>6069855</v>
      </c>
      <c r="AQ18" s="149">
        <v>5018074</v>
      </c>
      <c r="AR18" s="149">
        <v>4384324</v>
      </c>
      <c r="AS18" s="174">
        <v>6695608</v>
      </c>
      <c r="AT18" s="172">
        <v>8574373</v>
      </c>
      <c r="AU18" s="174">
        <v>6494314</v>
      </c>
      <c r="AV18" s="172">
        <v>7814928</v>
      </c>
      <c r="AW18" s="172">
        <v>8142932</v>
      </c>
      <c r="AX18" s="172">
        <v>7899094</v>
      </c>
      <c r="AY18" s="172">
        <v>7416211</v>
      </c>
      <c r="AZ18" s="174">
        <v>6452491</v>
      </c>
      <c r="BA18" s="174">
        <v>6045081</v>
      </c>
      <c r="BB18" s="174">
        <v>7531482</v>
      </c>
      <c r="BC18" s="172">
        <v>7273302</v>
      </c>
      <c r="BD18" s="174">
        <v>6016149</v>
      </c>
      <c r="BE18" s="174">
        <v>10121028</v>
      </c>
      <c r="BF18" s="1">
        <v>18950155</v>
      </c>
      <c r="BG18" s="175">
        <v>25212349</v>
      </c>
      <c r="BH18" s="176">
        <v>25244198</v>
      </c>
      <c r="BI18" s="176">
        <v>23894392</v>
      </c>
      <c r="BJ18" s="148">
        <v>22068393</v>
      </c>
      <c r="BK18" s="148">
        <v>20297334</v>
      </c>
      <c r="BL18" s="148">
        <v>18472910</v>
      </c>
      <c r="BM18" s="148">
        <v>15034354</v>
      </c>
      <c r="BN18" s="1">
        <v>10029360</v>
      </c>
      <c r="BO18" s="174">
        <v>10045884</v>
      </c>
      <c r="BP18" s="174">
        <v>6060813</v>
      </c>
      <c r="BQ18" s="149">
        <v>6801789</v>
      </c>
      <c r="BR18" s="174">
        <v>6198038</v>
      </c>
      <c r="BS18" s="174">
        <v>11726808</v>
      </c>
      <c r="BT18" s="1">
        <v>13564267</v>
      </c>
      <c r="BU18" s="1">
        <v>15002829</v>
      </c>
      <c r="BV18" s="148">
        <v>15187560</v>
      </c>
      <c r="BW18" s="1">
        <v>11422810</v>
      </c>
      <c r="BX18" s="1">
        <v>11364242</v>
      </c>
      <c r="BY18" s="172">
        <v>6502172</v>
      </c>
      <c r="BZ18" s="174">
        <v>5777884</v>
      </c>
      <c r="CA18" s="149">
        <v>4885552</v>
      </c>
      <c r="CB18" s="149">
        <v>3563238</v>
      </c>
      <c r="CC18" s="149">
        <v>2598604</v>
      </c>
      <c r="CD18" s="149">
        <v>4850758</v>
      </c>
      <c r="CE18" s="149">
        <v>4394065</v>
      </c>
      <c r="CF18" s="149">
        <v>6101851</v>
      </c>
      <c r="CG18" s="174">
        <v>7052052</v>
      </c>
      <c r="CH18" s="172">
        <v>8073147</v>
      </c>
      <c r="CI18" s="177">
        <v>7847889</v>
      </c>
      <c r="CJ18" s="172">
        <v>9916492</v>
      </c>
      <c r="CK18" s="1">
        <v>12401673</v>
      </c>
      <c r="CL18" s="1">
        <v>10318474</v>
      </c>
      <c r="CM18" s="1">
        <v>9721135</v>
      </c>
      <c r="CN18" s="1">
        <v>13919888</v>
      </c>
      <c r="CO18" s="1">
        <v>12885254</v>
      </c>
    </row>
    <row r="19" spans="1:93" s="6" customFormat="1" ht="14.25" thickBot="1" x14ac:dyDescent="0.3">
      <c r="A19" s="12"/>
      <c r="B19" s="13">
        <v>2023</v>
      </c>
      <c r="C19" s="148">
        <v>19440596</v>
      </c>
      <c r="D19" s="148">
        <v>15960174</v>
      </c>
      <c r="E19" s="1">
        <v>12993315</v>
      </c>
      <c r="F19" s="1">
        <v>11749140</v>
      </c>
      <c r="G19" s="1">
        <v>10878934</v>
      </c>
      <c r="H19" s="1">
        <v>9060241</v>
      </c>
      <c r="I19" s="174">
        <v>4929023</v>
      </c>
      <c r="J19" s="149">
        <v>4133424</v>
      </c>
      <c r="K19" s="149">
        <v>5461835</v>
      </c>
      <c r="L19" s="149">
        <v>5352181</v>
      </c>
      <c r="M19" s="149">
        <v>4151031</v>
      </c>
      <c r="N19" s="149">
        <v>6186031</v>
      </c>
      <c r="O19" s="149">
        <v>4942442</v>
      </c>
      <c r="P19" s="174">
        <v>7250126</v>
      </c>
      <c r="Q19" s="1">
        <v>8874455</v>
      </c>
      <c r="R19" s="174">
        <v>7696834</v>
      </c>
      <c r="S19" s="172">
        <v>8739651</v>
      </c>
      <c r="T19" s="174">
        <v>7082108</v>
      </c>
      <c r="U19" s="172">
        <v>8520548</v>
      </c>
      <c r="V19" s="172">
        <v>9069739</v>
      </c>
      <c r="W19" s="172">
        <v>7555131</v>
      </c>
      <c r="X19" s="174">
        <v>6538009</v>
      </c>
      <c r="Y19" s="172">
        <v>8221916</v>
      </c>
      <c r="Z19" s="174">
        <v>7670470</v>
      </c>
      <c r="AA19" s="174">
        <v>7673812</v>
      </c>
      <c r="AB19" s="172">
        <v>8330497</v>
      </c>
      <c r="AC19" s="172">
        <v>6309967</v>
      </c>
      <c r="AD19" s="174">
        <v>7186323</v>
      </c>
      <c r="AE19" s="174">
        <v>6818763</v>
      </c>
      <c r="AF19" s="172">
        <v>7456510</v>
      </c>
      <c r="AG19" s="172">
        <v>6814843</v>
      </c>
      <c r="AH19" s="149">
        <v>4306648</v>
      </c>
      <c r="AI19" s="149">
        <v>5884637</v>
      </c>
      <c r="AJ19" s="149">
        <v>5839242</v>
      </c>
      <c r="AK19" s="174">
        <v>5100003</v>
      </c>
      <c r="AL19" s="149">
        <v>6796150</v>
      </c>
      <c r="AM19" s="149">
        <v>5598907</v>
      </c>
      <c r="AN19" s="149">
        <v>4113814</v>
      </c>
      <c r="AO19" s="149">
        <v>5095850</v>
      </c>
      <c r="AP19" s="174">
        <v>5895312</v>
      </c>
      <c r="AQ19" s="149">
        <v>5208720</v>
      </c>
      <c r="AR19" s="149">
        <v>4421936</v>
      </c>
      <c r="AS19" s="174">
        <v>6594711</v>
      </c>
      <c r="AT19" s="172">
        <v>8910537</v>
      </c>
      <c r="AU19" s="174">
        <v>6209774</v>
      </c>
      <c r="AV19" s="172">
        <v>7348528</v>
      </c>
      <c r="AW19" s="172">
        <v>7871487</v>
      </c>
      <c r="AX19" s="172">
        <v>7223141</v>
      </c>
      <c r="AY19" s="174">
        <v>6492159</v>
      </c>
      <c r="AZ19" s="174">
        <v>6280368</v>
      </c>
      <c r="BA19" s="174">
        <v>7113009</v>
      </c>
      <c r="BB19" s="174">
        <v>7607974</v>
      </c>
      <c r="BC19" s="174">
        <v>6477603</v>
      </c>
      <c r="BD19" s="174">
        <v>6692567</v>
      </c>
      <c r="BE19" s="1">
        <v>16228846</v>
      </c>
      <c r="BF19" s="148">
        <v>21824834</v>
      </c>
      <c r="BG19" s="176">
        <v>25245079</v>
      </c>
      <c r="BH19" s="178">
        <v>24804701</v>
      </c>
      <c r="BI19" s="175">
        <v>21270478</v>
      </c>
      <c r="BJ19" s="148">
        <v>20230826</v>
      </c>
      <c r="BK19" s="148">
        <v>18421691</v>
      </c>
      <c r="BL19" s="148">
        <v>16866304</v>
      </c>
      <c r="BM19" s="1">
        <v>13942998</v>
      </c>
      <c r="BN19" s="1">
        <v>10327445</v>
      </c>
      <c r="BO19" s="1">
        <v>7642921</v>
      </c>
      <c r="BP19" s="174">
        <v>7444093</v>
      </c>
      <c r="BQ19" s="174">
        <v>5722674</v>
      </c>
      <c r="BR19" s="174">
        <v>6154548</v>
      </c>
      <c r="BS19" s="1">
        <v>10575564</v>
      </c>
      <c r="BT19" s="1">
        <v>13964850</v>
      </c>
      <c r="BU19" s="1">
        <v>13389242</v>
      </c>
      <c r="BV19" s="1">
        <v>13711818</v>
      </c>
      <c r="BW19" s="1">
        <v>9382250</v>
      </c>
      <c r="BX19" s="1">
        <v>9174613</v>
      </c>
      <c r="BY19" s="174">
        <v>5637317</v>
      </c>
      <c r="BZ19" s="149">
        <v>6378820</v>
      </c>
      <c r="CA19" s="149">
        <v>4230932</v>
      </c>
      <c r="CB19" s="149">
        <v>3025957</v>
      </c>
      <c r="CC19" s="149">
        <v>3346897</v>
      </c>
      <c r="CD19" s="149">
        <v>5077256</v>
      </c>
      <c r="CE19" s="149">
        <v>4001251</v>
      </c>
      <c r="CF19" s="174">
        <v>4663246</v>
      </c>
      <c r="CG19" s="174">
        <v>6858808</v>
      </c>
      <c r="CH19" s="173">
        <v>8673422</v>
      </c>
      <c r="CI19" s="172">
        <v>8859443</v>
      </c>
      <c r="CJ19" s="1">
        <v>10238137</v>
      </c>
      <c r="CK19" s="1">
        <v>12282007</v>
      </c>
      <c r="CL19" s="1">
        <v>9633881</v>
      </c>
      <c r="CM19" s="1">
        <v>12372216</v>
      </c>
      <c r="CN19" s="1">
        <v>15306033</v>
      </c>
      <c r="CO19" s="1">
        <v>17158668</v>
      </c>
    </row>
    <row r="20" spans="1:93" s="6" customFormat="1" ht="14.25" thickBot="1" x14ac:dyDescent="0.3">
      <c r="A20" s="12"/>
      <c r="B20" s="13">
        <v>2024</v>
      </c>
      <c r="C20" s="148">
        <v>17773481</v>
      </c>
      <c r="D20" s="1">
        <v>15460126</v>
      </c>
      <c r="E20" s="1">
        <v>11661708</v>
      </c>
      <c r="F20" s="1">
        <v>10411360</v>
      </c>
      <c r="G20" s="1">
        <v>8954328</v>
      </c>
      <c r="H20" s="172">
        <v>6865754</v>
      </c>
      <c r="I20" s="149">
        <v>4314366</v>
      </c>
      <c r="J20" s="149">
        <v>3264892</v>
      </c>
      <c r="K20" s="149">
        <v>5136576</v>
      </c>
      <c r="L20" s="149">
        <v>4585475</v>
      </c>
      <c r="M20" s="149">
        <v>4730586</v>
      </c>
      <c r="N20" s="174">
        <v>4770208</v>
      </c>
      <c r="O20" s="149">
        <v>4778366</v>
      </c>
      <c r="P20" s="174">
        <v>7107841</v>
      </c>
      <c r="Q20" s="172">
        <v>8769128</v>
      </c>
      <c r="R20" s="172">
        <v>7486771</v>
      </c>
      <c r="S20" s="172">
        <v>8617056</v>
      </c>
      <c r="T20" s="174">
        <v>6772836</v>
      </c>
      <c r="U20" s="172">
        <v>8485155</v>
      </c>
      <c r="V20" s="172">
        <v>8751934</v>
      </c>
      <c r="W20" s="174">
        <v>7369023</v>
      </c>
      <c r="X20" s="174">
        <v>7067247</v>
      </c>
      <c r="Y20" s="172">
        <v>8174596</v>
      </c>
      <c r="Z20" s="174">
        <v>7669769</v>
      </c>
      <c r="AA20" s="174">
        <v>7446700</v>
      </c>
      <c r="AB20" s="172">
        <v>6712718</v>
      </c>
      <c r="AC20" s="174">
        <v>7319122</v>
      </c>
      <c r="AD20" s="174">
        <v>7775809</v>
      </c>
      <c r="AE20" s="174">
        <v>6638439</v>
      </c>
      <c r="AF20" s="174">
        <v>6262294</v>
      </c>
      <c r="AG20" s="174">
        <v>5871383</v>
      </c>
      <c r="AH20" s="149">
        <v>4725771</v>
      </c>
      <c r="AI20" s="149">
        <v>5159384</v>
      </c>
      <c r="AJ20" s="149">
        <v>4419712</v>
      </c>
      <c r="AK20" s="149">
        <v>6500385</v>
      </c>
      <c r="AL20" s="174">
        <v>6270490</v>
      </c>
      <c r="AM20" s="149">
        <v>4500240</v>
      </c>
      <c r="AN20" s="149">
        <v>3669626</v>
      </c>
      <c r="AO20" s="149">
        <v>5375271</v>
      </c>
      <c r="AP20" s="149">
        <v>5733183</v>
      </c>
      <c r="AQ20" s="149">
        <v>5219308</v>
      </c>
      <c r="AR20" s="149">
        <v>4481330</v>
      </c>
      <c r="AS20" s="174">
        <v>7078532</v>
      </c>
      <c r="AT20" s="172">
        <v>8463502</v>
      </c>
      <c r="AU20" s="174">
        <v>5880354</v>
      </c>
      <c r="AV20" s="174">
        <v>7190886</v>
      </c>
      <c r="AW20" s="172">
        <v>7193772</v>
      </c>
      <c r="AX20" s="174">
        <v>6303345</v>
      </c>
      <c r="AY20" s="174">
        <v>6317735</v>
      </c>
      <c r="AZ20" s="174">
        <v>7340479</v>
      </c>
      <c r="BA20" s="174">
        <v>7200147</v>
      </c>
      <c r="BB20" s="174">
        <v>7818551</v>
      </c>
      <c r="BC20" s="174">
        <v>7139703</v>
      </c>
      <c r="BD20" s="174">
        <v>17429543</v>
      </c>
      <c r="BE20" s="148">
        <v>20459801</v>
      </c>
      <c r="BF20" s="175">
        <v>25245976</v>
      </c>
      <c r="BG20" s="176">
        <v>23666895</v>
      </c>
      <c r="BH20" s="176">
        <v>22153864</v>
      </c>
      <c r="BI20" s="148">
        <v>19455324</v>
      </c>
      <c r="BJ20" s="148">
        <v>18355585</v>
      </c>
      <c r="BK20" s="148">
        <v>16814958</v>
      </c>
      <c r="BL20" s="148">
        <v>15781146</v>
      </c>
      <c r="BM20" s="1">
        <v>14115726</v>
      </c>
      <c r="BN20" s="1">
        <v>9131548</v>
      </c>
      <c r="BO20" s="174">
        <v>7502188</v>
      </c>
      <c r="BP20" s="174">
        <v>5958623</v>
      </c>
      <c r="BQ20" s="149">
        <v>5784395</v>
      </c>
      <c r="BR20" s="174">
        <v>10651368</v>
      </c>
      <c r="BS20" s="1">
        <v>12235437</v>
      </c>
      <c r="BT20" s="1">
        <v>12376195</v>
      </c>
      <c r="BU20" s="1">
        <v>11983002</v>
      </c>
      <c r="BV20" s="1">
        <v>11616613</v>
      </c>
      <c r="BW20" s="172">
        <v>7666634</v>
      </c>
      <c r="BX20" s="172">
        <v>8139746</v>
      </c>
      <c r="BY20" s="149">
        <v>6215170</v>
      </c>
      <c r="BZ20" s="174">
        <v>5169927</v>
      </c>
      <c r="CA20" s="149">
        <v>3722505</v>
      </c>
      <c r="CB20" s="149">
        <v>3775825</v>
      </c>
      <c r="CC20" s="149">
        <v>3497909</v>
      </c>
      <c r="CD20" s="149">
        <v>4668048</v>
      </c>
      <c r="CE20" s="149">
        <v>3410613</v>
      </c>
      <c r="CF20" s="149">
        <v>4632629</v>
      </c>
      <c r="CG20" s="177">
        <v>7584934</v>
      </c>
      <c r="CH20" s="172">
        <v>9660394</v>
      </c>
      <c r="CI20" s="172">
        <v>9651477</v>
      </c>
      <c r="CJ20" s="1">
        <v>9965931</v>
      </c>
      <c r="CK20" s="1">
        <v>10844065</v>
      </c>
      <c r="CL20" s="1">
        <v>12206515</v>
      </c>
      <c r="CM20" s="1">
        <v>13899118</v>
      </c>
      <c r="CN20" s="1">
        <v>19366857</v>
      </c>
      <c r="CO20" s="148">
        <v>16638335</v>
      </c>
    </row>
    <row r="21" spans="1:93" s="6" customFormat="1" ht="14.25" thickBot="1" x14ac:dyDescent="0.3">
      <c r="A21" s="12"/>
      <c r="B21" s="13">
        <v>2025</v>
      </c>
      <c r="C21" s="148">
        <v>16892970</v>
      </c>
      <c r="D21" s="1">
        <v>14067556</v>
      </c>
      <c r="E21" s="1">
        <v>10327289</v>
      </c>
      <c r="F21" s="1">
        <v>8500098</v>
      </c>
      <c r="G21" s="172">
        <v>6764095</v>
      </c>
      <c r="H21" s="174">
        <v>6814315</v>
      </c>
      <c r="I21" s="149">
        <v>4151205</v>
      </c>
      <c r="J21" s="149">
        <v>3721577</v>
      </c>
      <c r="K21" s="149">
        <v>4351190</v>
      </c>
      <c r="L21" s="149">
        <v>5932488</v>
      </c>
      <c r="M21" s="149">
        <v>4854558</v>
      </c>
      <c r="N21" s="149">
        <v>4612602</v>
      </c>
      <c r="O21" s="149">
        <v>4802034</v>
      </c>
      <c r="P21" s="174">
        <v>7146586</v>
      </c>
      <c r="Q21" s="172">
        <v>8529581</v>
      </c>
      <c r="R21" s="174">
        <v>7493692</v>
      </c>
      <c r="S21" s="172">
        <v>8172794</v>
      </c>
      <c r="T21" s="174">
        <v>6880994</v>
      </c>
      <c r="U21" s="172">
        <v>8185252</v>
      </c>
      <c r="V21" s="172">
        <v>8440450</v>
      </c>
      <c r="W21" s="174">
        <v>7875912</v>
      </c>
      <c r="X21" s="174">
        <v>7146502</v>
      </c>
      <c r="Y21" s="172">
        <v>8068276</v>
      </c>
      <c r="Z21" s="174">
        <v>7263197</v>
      </c>
      <c r="AA21" s="174">
        <v>5947715</v>
      </c>
      <c r="AB21" s="174">
        <v>5846489</v>
      </c>
      <c r="AC21" s="174">
        <v>7906032</v>
      </c>
      <c r="AD21" s="172">
        <v>7477105</v>
      </c>
      <c r="AE21" s="174">
        <v>5862041</v>
      </c>
      <c r="AF21" s="174">
        <v>5336288</v>
      </c>
      <c r="AG21" s="149">
        <v>6243462</v>
      </c>
      <c r="AH21" s="149">
        <v>3642867</v>
      </c>
      <c r="AI21" s="149">
        <v>2929619</v>
      </c>
      <c r="AJ21" s="149">
        <v>5841941</v>
      </c>
      <c r="AK21" s="174">
        <v>5598006</v>
      </c>
      <c r="AL21" s="174">
        <v>5078515</v>
      </c>
      <c r="AM21" s="149">
        <v>4045503</v>
      </c>
      <c r="AN21" s="149">
        <v>4012802</v>
      </c>
      <c r="AO21" s="149">
        <v>5933772</v>
      </c>
      <c r="AP21" s="149">
        <v>5017698</v>
      </c>
      <c r="AQ21" s="149">
        <v>5254660</v>
      </c>
      <c r="AR21" s="149">
        <v>4409872</v>
      </c>
      <c r="AS21" s="174">
        <v>6777359</v>
      </c>
      <c r="AT21" s="172">
        <v>7978636</v>
      </c>
      <c r="AU21" s="149">
        <v>5858322</v>
      </c>
      <c r="AV21" s="174">
        <v>6399388</v>
      </c>
      <c r="AW21" s="174">
        <v>6276007</v>
      </c>
      <c r="AX21" s="174">
        <v>6135492</v>
      </c>
      <c r="AY21" s="174">
        <v>7377955</v>
      </c>
      <c r="AZ21" s="174">
        <v>7422368</v>
      </c>
      <c r="BA21" s="174">
        <v>6019786</v>
      </c>
      <c r="BB21" s="172">
        <v>11696090</v>
      </c>
      <c r="BC21" s="174">
        <v>15602765</v>
      </c>
      <c r="BD21" s="148">
        <v>21177461</v>
      </c>
      <c r="BE21" s="148">
        <v>24360994</v>
      </c>
      <c r="BF21" s="176">
        <v>23901754</v>
      </c>
      <c r="BG21" s="148">
        <v>22014457</v>
      </c>
      <c r="BH21" s="148">
        <v>20313890</v>
      </c>
      <c r="BI21" s="148">
        <v>17606257</v>
      </c>
      <c r="BJ21" s="148">
        <v>16752543</v>
      </c>
      <c r="BK21" s="148">
        <v>15339729</v>
      </c>
      <c r="BL21" s="1">
        <v>15505797</v>
      </c>
      <c r="BM21" s="1">
        <v>12665364</v>
      </c>
      <c r="BN21" s="172">
        <v>8857450</v>
      </c>
      <c r="BO21" s="174">
        <v>7419977</v>
      </c>
      <c r="BP21" s="149">
        <v>6014495</v>
      </c>
      <c r="BQ21" s="149">
        <v>6134829</v>
      </c>
      <c r="BR21" s="1">
        <v>10046195</v>
      </c>
      <c r="BS21" s="1">
        <v>10656429</v>
      </c>
      <c r="BT21" s="1">
        <v>10995381</v>
      </c>
      <c r="BU21" s="1">
        <v>9929379</v>
      </c>
      <c r="BV21" s="1">
        <v>9427080</v>
      </c>
      <c r="BW21" s="174">
        <v>6768239</v>
      </c>
      <c r="BX21" s="172">
        <v>7574108</v>
      </c>
      <c r="BY21" s="174">
        <v>5012405</v>
      </c>
      <c r="BZ21" s="149">
        <v>4463773</v>
      </c>
      <c r="CA21" s="149">
        <v>4433553</v>
      </c>
      <c r="CB21" s="149">
        <v>3983696</v>
      </c>
      <c r="CC21" s="149">
        <v>3219892</v>
      </c>
      <c r="CD21" s="149">
        <v>5228203</v>
      </c>
      <c r="CE21" s="149">
        <v>3421614</v>
      </c>
      <c r="CF21" s="179">
        <v>5517471</v>
      </c>
      <c r="CG21" s="174">
        <v>8696463</v>
      </c>
      <c r="CH21" s="1">
        <v>12379347</v>
      </c>
      <c r="CI21" s="1">
        <v>9388199</v>
      </c>
      <c r="CJ21" s="1">
        <v>9303599</v>
      </c>
      <c r="CK21" s="1">
        <v>12989152</v>
      </c>
      <c r="CL21" s="1">
        <v>13570536</v>
      </c>
      <c r="CM21" s="1">
        <v>18303720</v>
      </c>
      <c r="CN21" s="148">
        <v>19027123</v>
      </c>
      <c r="CO21" s="148">
        <v>15057602</v>
      </c>
    </row>
    <row r="22" spans="1:93" s="6" customFormat="1" ht="14.25" thickBot="1" x14ac:dyDescent="0.3">
      <c r="A22" s="12"/>
      <c r="B22" s="15">
        <v>2026</v>
      </c>
      <c r="C22" s="180">
        <v>15101117</v>
      </c>
      <c r="D22" s="181">
        <v>12674750</v>
      </c>
      <c r="E22" s="181">
        <v>8418234</v>
      </c>
      <c r="F22" s="182">
        <v>6322702</v>
      </c>
      <c r="G22" s="183">
        <v>6715528</v>
      </c>
      <c r="H22" s="183">
        <v>6483887</v>
      </c>
      <c r="I22" s="184">
        <v>4579497</v>
      </c>
      <c r="J22" s="184">
        <v>3966467</v>
      </c>
      <c r="K22" s="184">
        <v>6098820</v>
      </c>
      <c r="L22" s="184">
        <v>5695055</v>
      </c>
      <c r="M22" s="184">
        <v>4694314</v>
      </c>
      <c r="N22" s="184">
        <v>4641490</v>
      </c>
      <c r="O22" s="184">
        <v>5000716</v>
      </c>
      <c r="P22" s="183">
        <v>7045736</v>
      </c>
      <c r="Q22" s="182">
        <v>8414244</v>
      </c>
      <c r="R22" s="183">
        <v>7173991</v>
      </c>
      <c r="S22" s="182">
        <v>8148621</v>
      </c>
      <c r="T22" s="183">
        <v>6719172</v>
      </c>
      <c r="U22" s="182">
        <v>7889993</v>
      </c>
      <c r="V22" s="182">
        <v>8824187</v>
      </c>
      <c r="W22" s="182">
        <v>7839770</v>
      </c>
      <c r="X22" s="183">
        <v>7161840</v>
      </c>
      <c r="Y22" s="182">
        <v>6742567</v>
      </c>
      <c r="Z22" s="183">
        <v>6162689</v>
      </c>
      <c r="AA22" s="184">
        <v>7060402</v>
      </c>
      <c r="AB22" s="184">
        <v>6567588</v>
      </c>
      <c r="AC22" s="182">
        <v>7603614</v>
      </c>
      <c r="AD22" s="183">
        <v>6283508</v>
      </c>
      <c r="AE22" s="184">
        <v>5344911</v>
      </c>
      <c r="AF22" s="184">
        <v>5726816</v>
      </c>
      <c r="AG22" s="183">
        <v>4725669</v>
      </c>
      <c r="AH22" s="184">
        <v>1129744</v>
      </c>
      <c r="AI22" s="184">
        <v>4713577</v>
      </c>
      <c r="AJ22" s="184">
        <v>5742362</v>
      </c>
      <c r="AK22" s="184">
        <v>5209370</v>
      </c>
      <c r="AL22" s="184">
        <v>4638452</v>
      </c>
      <c r="AM22" s="184">
        <v>4365505</v>
      </c>
      <c r="AN22" s="184">
        <v>4598850</v>
      </c>
      <c r="AO22" s="184">
        <v>5888200</v>
      </c>
      <c r="AP22" s="184">
        <v>4348392</v>
      </c>
      <c r="AQ22" s="184">
        <v>5159082</v>
      </c>
      <c r="AR22" s="184">
        <v>4281290</v>
      </c>
      <c r="AS22" s="183">
        <v>6432799</v>
      </c>
      <c r="AT22" s="182">
        <v>7711860</v>
      </c>
      <c r="AU22" s="184">
        <v>5818846</v>
      </c>
      <c r="AV22" s="183">
        <v>6434144</v>
      </c>
      <c r="AW22" s="183">
        <v>6108935</v>
      </c>
      <c r="AX22" s="183">
        <v>7200860</v>
      </c>
      <c r="AY22" s="183">
        <v>7458779</v>
      </c>
      <c r="AZ22" s="183">
        <v>6235644</v>
      </c>
      <c r="BA22" s="183">
        <v>6696094</v>
      </c>
      <c r="BB22" s="181">
        <v>17590080</v>
      </c>
      <c r="BC22" s="181">
        <v>20571178</v>
      </c>
      <c r="BD22" s="185">
        <v>25246361</v>
      </c>
      <c r="BE22" s="185">
        <v>23161034</v>
      </c>
      <c r="BF22" s="180">
        <v>22242595</v>
      </c>
      <c r="BG22" s="180">
        <v>20178423</v>
      </c>
      <c r="BH22" s="180">
        <v>18437667</v>
      </c>
      <c r="BI22" s="180">
        <v>16024687</v>
      </c>
      <c r="BJ22" s="180">
        <v>15279176</v>
      </c>
      <c r="BK22" s="181">
        <v>15467518</v>
      </c>
      <c r="BL22" s="181">
        <v>14026043</v>
      </c>
      <c r="BM22" s="181">
        <v>12176788</v>
      </c>
      <c r="BN22" s="182">
        <v>8644090</v>
      </c>
      <c r="BO22" s="183">
        <v>7341689</v>
      </c>
      <c r="BP22" s="183">
        <v>8546475</v>
      </c>
      <c r="BQ22" s="183">
        <v>9635378</v>
      </c>
      <c r="BR22" s="181">
        <v>9237197</v>
      </c>
      <c r="BS22" s="181">
        <v>10029680</v>
      </c>
      <c r="BT22" s="181">
        <v>9358508</v>
      </c>
      <c r="BU22" s="181">
        <v>7782804</v>
      </c>
      <c r="BV22" s="182">
        <v>8386361</v>
      </c>
      <c r="BW22" s="183">
        <v>7025400</v>
      </c>
      <c r="BX22" s="183">
        <v>6331644</v>
      </c>
      <c r="BY22" s="184">
        <v>4311165</v>
      </c>
      <c r="BZ22" s="184">
        <v>5144916</v>
      </c>
      <c r="CA22" s="184">
        <v>4569946</v>
      </c>
      <c r="CB22" s="184">
        <v>3624298</v>
      </c>
      <c r="CC22" s="184">
        <v>3844904</v>
      </c>
      <c r="CD22" s="184">
        <v>4470000</v>
      </c>
      <c r="CE22" s="186">
        <v>3634612</v>
      </c>
      <c r="CF22" s="184">
        <v>6780333</v>
      </c>
      <c r="CG22" s="182">
        <v>9494185</v>
      </c>
      <c r="CH22" s="181">
        <v>11356939</v>
      </c>
      <c r="CI22" s="182">
        <v>9157576</v>
      </c>
      <c r="CJ22" s="182">
        <v>9759130</v>
      </c>
      <c r="CK22" s="181">
        <v>14292622</v>
      </c>
      <c r="CL22" s="181">
        <v>17873209</v>
      </c>
      <c r="CM22" s="180">
        <v>17520130</v>
      </c>
      <c r="CN22" s="180">
        <v>17374403</v>
      </c>
      <c r="CO22" s="181">
        <v>14585479</v>
      </c>
    </row>
    <row r="23" spans="1:93" s="6" customFormat="1" ht="14.25" thickBot="1" x14ac:dyDescent="0.3">
      <c r="A23" s="12"/>
      <c r="B23" s="13">
        <v>2027</v>
      </c>
      <c r="C23" s="1">
        <v>13657109</v>
      </c>
      <c r="D23" s="1">
        <v>10709216</v>
      </c>
      <c r="E23" s="172">
        <v>6243156</v>
      </c>
      <c r="F23" s="174">
        <v>6286660</v>
      </c>
      <c r="G23" s="174">
        <v>6387892</v>
      </c>
      <c r="H23" s="174">
        <v>6748465</v>
      </c>
      <c r="I23" s="149">
        <v>4796735</v>
      </c>
      <c r="J23" s="149">
        <v>4552883</v>
      </c>
      <c r="K23" s="174">
        <v>4686792</v>
      </c>
      <c r="L23" s="149">
        <v>5508942</v>
      </c>
      <c r="M23" s="149">
        <v>4720631</v>
      </c>
      <c r="N23" s="149">
        <v>4845193</v>
      </c>
      <c r="O23" s="149">
        <v>5055312</v>
      </c>
      <c r="P23" s="174">
        <v>7065151</v>
      </c>
      <c r="Q23" s="172">
        <v>7975850</v>
      </c>
      <c r="R23" s="174">
        <v>7270808</v>
      </c>
      <c r="S23" s="172">
        <v>7858392</v>
      </c>
      <c r="T23" s="174">
        <v>6557959</v>
      </c>
      <c r="U23" s="172">
        <v>8289442</v>
      </c>
      <c r="V23" s="172">
        <v>8760911</v>
      </c>
      <c r="W23" s="172">
        <v>7742992</v>
      </c>
      <c r="X23" s="174">
        <v>6347591</v>
      </c>
      <c r="Y23" s="174">
        <v>5656994</v>
      </c>
      <c r="Z23" s="174">
        <v>6789771</v>
      </c>
      <c r="AA23" s="174">
        <v>7654643</v>
      </c>
      <c r="AB23" s="174">
        <v>6788856</v>
      </c>
      <c r="AC23" s="174">
        <v>6406401</v>
      </c>
      <c r="AD23" s="174">
        <v>5356852</v>
      </c>
      <c r="AE23" s="149">
        <v>5739585</v>
      </c>
      <c r="AF23" s="149">
        <v>5007559</v>
      </c>
      <c r="AG23" s="149">
        <v>3027393</v>
      </c>
      <c r="AH23" s="149">
        <v>2830797</v>
      </c>
      <c r="AI23" s="149">
        <v>4367750</v>
      </c>
      <c r="AJ23" s="149">
        <v>4615227</v>
      </c>
      <c r="AK23" s="149">
        <v>5091172</v>
      </c>
      <c r="AL23" s="149">
        <v>4427685</v>
      </c>
      <c r="AM23" s="149">
        <v>4931422</v>
      </c>
      <c r="AN23" s="149">
        <v>4580879</v>
      </c>
      <c r="AO23" s="149">
        <v>5296743</v>
      </c>
      <c r="AP23" s="149">
        <v>4281042</v>
      </c>
      <c r="AQ23" s="149">
        <v>5006928</v>
      </c>
      <c r="AR23" s="149">
        <v>4104748</v>
      </c>
      <c r="AS23" s="174">
        <v>6302347</v>
      </c>
      <c r="AT23" s="172">
        <v>6559077</v>
      </c>
      <c r="AU23" s="149">
        <v>6045147</v>
      </c>
      <c r="AV23" s="174">
        <v>7735470</v>
      </c>
      <c r="AW23" s="174">
        <v>7175047</v>
      </c>
      <c r="AX23" s="174">
        <v>7286686</v>
      </c>
      <c r="AY23" s="174">
        <v>6271017</v>
      </c>
      <c r="AZ23" s="174">
        <v>6905773</v>
      </c>
      <c r="BA23" s="174">
        <v>16577473</v>
      </c>
      <c r="BB23" s="148">
        <v>21370724</v>
      </c>
      <c r="BC23" s="148">
        <v>24435474</v>
      </c>
      <c r="BD23" s="176">
        <v>23691815</v>
      </c>
      <c r="BE23" s="148">
        <v>21522396</v>
      </c>
      <c r="BF23" s="148">
        <v>20400103</v>
      </c>
      <c r="BG23" s="148">
        <v>18306641</v>
      </c>
      <c r="BH23" s="148">
        <v>16832113</v>
      </c>
      <c r="BI23" s="1">
        <v>14906839</v>
      </c>
      <c r="BJ23" s="1">
        <v>15415242</v>
      </c>
      <c r="BK23" s="1">
        <v>13990737</v>
      </c>
      <c r="BL23" s="1">
        <v>13520412</v>
      </c>
      <c r="BM23" s="1">
        <v>10749934</v>
      </c>
      <c r="BN23" s="172">
        <v>8438448</v>
      </c>
      <c r="BO23" s="174">
        <v>12251097</v>
      </c>
      <c r="BP23" s="172">
        <v>8449888</v>
      </c>
      <c r="BQ23" s="1">
        <v>8838285</v>
      </c>
      <c r="BR23" s="172">
        <v>9063345</v>
      </c>
      <c r="BS23" s="1">
        <v>8024784</v>
      </c>
      <c r="BT23" s="172">
        <v>7258049</v>
      </c>
      <c r="BU23" s="172">
        <v>6788651</v>
      </c>
      <c r="BV23" s="172">
        <v>7814505</v>
      </c>
      <c r="BW23" s="174">
        <v>5798624</v>
      </c>
      <c r="BX23" s="174">
        <v>4807120</v>
      </c>
      <c r="BY23" s="149">
        <v>4997067</v>
      </c>
      <c r="BZ23" s="149">
        <v>4337003</v>
      </c>
      <c r="CA23" s="149">
        <v>4180108</v>
      </c>
      <c r="CB23" s="149">
        <v>4218508</v>
      </c>
      <c r="CC23" s="149">
        <v>3131184</v>
      </c>
      <c r="CD23" s="187">
        <v>5820058</v>
      </c>
      <c r="CE23" s="149">
        <v>4955415</v>
      </c>
      <c r="CF23" s="174">
        <v>8995939</v>
      </c>
      <c r="CG23" s="172">
        <v>9687852</v>
      </c>
      <c r="CH23" s="1">
        <v>9946643</v>
      </c>
      <c r="CI23" s="172">
        <v>12407931</v>
      </c>
      <c r="CJ23" s="1">
        <v>12372887</v>
      </c>
      <c r="CK23" s="1">
        <v>18611590</v>
      </c>
      <c r="CL23" s="148">
        <v>17156198</v>
      </c>
      <c r="CM23" s="148">
        <v>15910821</v>
      </c>
      <c r="CN23" s="148">
        <v>16505257</v>
      </c>
      <c r="CO23" s="1">
        <v>13214419</v>
      </c>
    </row>
    <row r="24" spans="1:93" s="6" customFormat="1" ht="14.25" thickBot="1" x14ac:dyDescent="0.3">
      <c r="A24" s="12"/>
      <c r="B24" s="13">
        <v>2028</v>
      </c>
      <c r="C24" s="1">
        <v>11646506</v>
      </c>
      <c r="D24" s="1">
        <v>8061239</v>
      </c>
      <c r="E24" s="174">
        <v>6208210</v>
      </c>
      <c r="F24" s="174">
        <v>5970067</v>
      </c>
      <c r="G24" s="174">
        <v>6654083</v>
      </c>
      <c r="H24" s="174">
        <v>6414296</v>
      </c>
      <c r="I24" s="149">
        <v>5356295</v>
      </c>
      <c r="J24" s="149">
        <v>4681357</v>
      </c>
      <c r="K24" s="149">
        <v>4530667</v>
      </c>
      <c r="L24" s="149">
        <v>5508985</v>
      </c>
      <c r="M24" s="149">
        <v>4920788</v>
      </c>
      <c r="N24" s="149">
        <v>4903557</v>
      </c>
      <c r="O24" s="149">
        <v>5224168</v>
      </c>
      <c r="P24" s="174">
        <v>6756350</v>
      </c>
      <c r="Q24" s="172">
        <v>7956161</v>
      </c>
      <c r="R24" s="174">
        <v>7096760</v>
      </c>
      <c r="S24" s="172">
        <v>7571204</v>
      </c>
      <c r="T24" s="174">
        <v>7086623</v>
      </c>
      <c r="U24" s="172">
        <v>8240165</v>
      </c>
      <c r="V24" s="172">
        <v>8636493</v>
      </c>
      <c r="W24" s="172">
        <v>7403635</v>
      </c>
      <c r="X24" s="174">
        <v>4886260</v>
      </c>
      <c r="Y24" s="149">
        <v>6389880</v>
      </c>
      <c r="Z24" s="174">
        <v>7390485</v>
      </c>
      <c r="AA24" s="174">
        <v>7450606</v>
      </c>
      <c r="AB24" s="174">
        <v>6630508</v>
      </c>
      <c r="AC24" s="174">
        <v>5474912</v>
      </c>
      <c r="AD24" s="149">
        <v>5746053</v>
      </c>
      <c r="AE24" s="149">
        <v>4389465</v>
      </c>
      <c r="AF24" s="149">
        <v>2725639</v>
      </c>
      <c r="AG24" s="149">
        <v>4577016</v>
      </c>
      <c r="AH24" s="149">
        <v>3275640</v>
      </c>
      <c r="AI24" s="149">
        <v>2860729</v>
      </c>
      <c r="AJ24" s="149">
        <v>4003889</v>
      </c>
      <c r="AK24" s="149">
        <v>5351340</v>
      </c>
      <c r="AL24" s="149">
        <v>3925217</v>
      </c>
      <c r="AM24" s="149">
        <v>4890538</v>
      </c>
      <c r="AN24" s="149">
        <v>4016276</v>
      </c>
      <c r="AO24" s="149">
        <v>5977602</v>
      </c>
      <c r="AP24" s="149">
        <v>4155641</v>
      </c>
      <c r="AQ24" s="149">
        <v>4806360</v>
      </c>
      <c r="AR24" s="149">
        <v>4136889</v>
      </c>
      <c r="AS24" s="174">
        <v>6156359</v>
      </c>
      <c r="AT24" s="174">
        <v>6586611</v>
      </c>
      <c r="AU24" s="174">
        <v>6970555</v>
      </c>
      <c r="AV24" s="172">
        <v>7644788</v>
      </c>
      <c r="AW24" s="174">
        <v>7260408</v>
      </c>
      <c r="AX24" s="174">
        <v>7506362</v>
      </c>
      <c r="AY24" s="174">
        <v>6938989</v>
      </c>
      <c r="AZ24" s="174">
        <v>16654962</v>
      </c>
      <c r="BA24" s="148">
        <v>20961076</v>
      </c>
      <c r="BB24" s="175">
        <v>25249530</v>
      </c>
      <c r="BC24" s="175">
        <v>23215907</v>
      </c>
      <c r="BD24" s="148">
        <v>22036720</v>
      </c>
      <c r="BE24" s="148">
        <v>19699083</v>
      </c>
      <c r="BF24" s="148">
        <v>18519222</v>
      </c>
      <c r="BG24" s="148">
        <v>16712582</v>
      </c>
      <c r="BH24" s="148">
        <v>15363996</v>
      </c>
      <c r="BI24" s="1">
        <v>15080469</v>
      </c>
      <c r="BJ24" s="1">
        <v>13943936</v>
      </c>
      <c r="BK24" s="1">
        <v>13493709</v>
      </c>
      <c r="BL24" s="1">
        <v>12069836</v>
      </c>
      <c r="BM24" s="1">
        <v>12828412</v>
      </c>
      <c r="BN24" s="172">
        <v>12265688</v>
      </c>
      <c r="BO24" s="1">
        <v>10929535</v>
      </c>
      <c r="BP24" s="172">
        <v>8129882</v>
      </c>
      <c r="BQ24" s="172">
        <v>8674241</v>
      </c>
      <c r="BR24" s="172">
        <v>7404267</v>
      </c>
      <c r="BS24" s="172">
        <v>6347555</v>
      </c>
      <c r="BT24" s="174">
        <v>6370055</v>
      </c>
      <c r="BU24" s="174">
        <v>7108790</v>
      </c>
      <c r="BV24" s="172">
        <v>6078245</v>
      </c>
      <c r="BW24" s="149">
        <v>5071966</v>
      </c>
      <c r="BX24" s="149">
        <v>4305474</v>
      </c>
      <c r="BY24" s="149">
        <v>4192668</v>
      </c>
      <c r="BZ24" s="149">
        <v>3945011</v>
      </c>
      <c r="CA24" s="149">
        <v>4753805</v>
      </c>
      <c r="CB24" s="149">
        <v>3491944</v>
      </c>
      <c r="CC24" s="179">
        <v>4522750</v>
      </c>
      <c r="CD24" s="149">
        <v>6361093</v>
      </c>
      <c r="CE24" s="149">
        <v>6043773</v>
      </c>
      <c r="CF24" s="172">
        <v>9201769</v>
      </c>
      <c r="CG24" s="1">
        <v>8998929</v>
      </c>
      <c r="CH24" s="1">
        <v>12202041</v>
      </c>
      <c r="CI24" s="1">
        <v>12521643</v>
      </c>
      <c r="CJ24" s="1">
        <v>16725048</v>
      </c>
      <c r="CK24" s="148">
        <v>17884870</v>
      </c>
      <c r="CL24" s="148">
        <v>15555647</v>
      </c>
      <c r="CM24" s="1">
        <v>15411763</v>
      </c>
      <c r="CN24" s="148">
        <v>14733451</v>
      </c>
      <c r="CO24" s="1">
        <v>11842522</v>
      </c>
    </row>
    <row r="25" spans="1:93" s="6" customFormat="1" ht="14.25" thickBot="1" x14ac:dyDescent="0.3">
      <c r="A25" s="12"/>
      <c r="B25" s="13">
        <v>2029</v>
      </c>
      <c r="C25" s="1">
        <v>8975732</v>
      </c>
      <c r="D25" s="172">
        <v>7883403</v>
      </c>
      <c r="E25" s="174">
        <v>5895030</v>
      </c>
      <c r="F25" s="149">
        <v>6341933</v>
      </c>
      <c r="G25" s="174">
        <v>6323763</v>
      </c>
      <c r="H25" s="174">
        <v>6531197</v>
      </c>
      <c r="I25" s="149">
        <v>5460952</v>
      </c>
      <c r="J25" s="149">
        <v>4526474</v>
      </c>
      <c r="K25" s="149">
        <v>4562085</v>
      </c>
      <c r="L25" s="149">
        <v>5685979</v>
      </c>
      <c r="M25" s="149">
        <v>4977866</v>
      </c>
      <c r="N25" s="149">
        <v>4367187</v>
      </c>
      <c r="O25" s="149">
        <v>5062696</v>
      </c>
      <c r="P25" s="174">
        <v>6864963</v>
      </c>
      <c r="Q25" s="172">
        <v>7671416</v>
      </c>
      <c r="R25" s="174">
        <v>6924819</v>
      </c>
      <c r="S25" s="174">
        <v>8072281</v>
      </c>
      <c r="T25" s="174">
        <v>7165316</v>
      </c>
      <c r="U25" s="172">
        <v>8131950</v>
      </c>
      <c r="V25" s="172">
        <v>8398861</v>
      </c>
      <c r="W25" s="174">
        <v>6299145</v>
      </c>
      <c r="X25" s="149">
        <v>5643133</v>
      </c>
      <c r="Y25" s="174">
        <v>7003091</v>
      </c>
      <c r="Z25" s="174">
        <v>7195150</v>
      </c>
      <c r="AA25" s="174">
        <v>6257756</v>
      </c>
      <c r="AB25" s="174">
        <v>5693570</v>
      </c>
      <c r="AC25" s="149">
        <v>5858636</v>
      </c>
      <c r="AD25" s="149">
        <v>5026202</v>
      </c>
      <c r="AE25" s="149">
        <v>2165414</v>
      </c>
      <c r="AF25" s="149">
        <v>4246616</v>
      </c>
      <c r="AG25" s="149">
        <v>4695511</v>
      </c>
      <c r="AH25" s="149">
        <v>1528215</v>
      </c>
      <c r="AI25" s="149">
        <v>2206867</v>
      </c>
      <c r="AJ25" s="149">
        <v>4285471</v>
      </c>
      <c r="AK25" s="149">
        <v>5870167</v>
      </c>
      <c r="AL25" s="149">
        <v>3267256</v>
      </c>
      <c r="AM25" s="149">
        <v>4308446</v>
      </c>
      <c r="AN25" s="149">
        <v>5130308</v>
      </c>
      <c r="AO25" s="149">
        <v>5475447</v>
      </c>
      <c r="AP25" s="149">
        <v>3983268</v>
      </c>
      <c r="AQ25" s="149">
        <v>4817150</v>
      </c>
      <c r="AR25" s="149">
        <v>4151091</v>
      </c>
      <c r="AS25" s="174">
        <v>6316860</v>
      </c>
      <c r="AT25" s="174">
        <v>6410661</v>
      </c>
      <c r="AU25" s="174">
        <v>6995299</v>
      </c>
      <c r="AV25" s="174">
        <v>7324757</v>
      </c>
      <c r="AW25" s="174">
        <v>6078304</v>
      </c>
      <c r="AX25" s="174">
        <v>8140463</v>
      </c>
      <c r="AY25" s="174">
        <v>16588128</v>
      </c>
      <c r="AZ25" s="148">
        <v>21078007</v>
      </c>
      <c r="BA25" s="148">
        <v>25220303</v>
      </c>
      <c r="BB25" s="176">
        <v>23892832</v>
      </c>
      <c r="BC25" s="148">
        <v>21576142</v>
      </c>
      <c r="BD25" s="148">
        <v>20200026</v>
      </c>
      <c r="BE25" s="148">
        <v>17842411</v>
      </c>
      <c r="BF25" s="148">
        <v>16911263</v>
      </c>
      <c r="BG25" s="148">
        <v>15249635</v>
      </c>
      <c r="BH25" s="1">
        <v>15500323</v>
      </c>
      <c r="BI25" s="1">
        <v>13649235</v>
      </c>
      <c r="BJ25" s="1">
        <v>13449472</v>
      </c>
      <c r="BK25" s="1">
        <v>12045273</v>
      </c>
      <c r="BL25" s="1">
        <v>14358886</v>
      </c>
      <c r="BM25" s="1">
        <v>14467145</v>
      </c>
      <c r="BN25" s="1">
        <v>10945201</v>
      </c>
      <c r="BO25" s="1">
        <v>9414300</v>
      </c>
      <c r="BP25" s="172">
        <v>7987396</v>
      </c>
      <c r="BQ25" s="172">
        <v>6747753</v>
      </c>
      <c r="BR25" s="174">
        <v>6231653</v>
      </c>
      <c r="BS25" s="174">
        <v>5098497</v>
      </c>
      <c r="BT25" s="174">
        <v>6975108</v>
      </c>
      <c r="BU25" s="174">
        <v>5879608</v>
      </c>
      <c r="BV25" s="174">
        <v>4947514</v>
      </c>
      <c r="BW25" s="149">
        <v>5734258</v>
      </c>
      <c r="BX25" s="149">
        <v>3524759</v>
      </c>
      <c r="BY25" s="149">
        <v>3806433</v>
      </c>
      <c r="BZ25" s="149">
        <v>3357221</v>
      </c>
      <c r="CA25" s="149">
        <v>4010822</v>
      </c>
      <c r="CB25" s="179">
        <v>4872816</v>
      </c>
      <c r="CC25" s="149">
        <v>6275808</v>
      </c>
      <c r="CD25" s="174">
        <v>7317506</v>
      </c>
      <c r="CE25" s="174">
        <v>6427330</v>
      </c>
      <c r="CF25" s="172">
        <v>8976214</v>
      </c>
      <c r="CG25" s="172">
        <v>12407812</v>
      </c>
      <c r="CH25" s="1">
        <v>12864979</v>
      </c>
      <c r="CI25" s="1">
        <v>16902666</v>
      </c>
      <c r="CJ25" s="148">
        <v>15953028</v>
      </c>
      <c r="CK25" s="148">
        <v>16265294</v>
      </c>
      <c r="CL25" s="1">
        <v>15067044</v>
      </c>
      <c r="CM25" s="1">
        <v>14029756</v>
      </c>
      <c r="CN25" s="1">
        <v>13300753</v>
      </c>
      <c r="CO25" s="1">
        <v>9896303</v>
      </c>
    </row>
    <row r="26" spans="1:93" s="6" customFormat="1" ht="14.25" thickBot="1" x14ac:dyDescent="0.3">
      <c r="A26" s="12"/>
      <c r="B26" s="13">
        <v>2030</v>
      </c>
      <c r="C26" s="172">
        <v>8771922</v>
      </c>
      <c r="D26" s="172">
        <v>7430172</v>
      </c>
      <c r="E26" s="149">
        <v>6269096</v>
      </c>
      <c r="F26" s="174">
        <v>6020481</v>
      </c>
      <c r="G26" s="174">
        <v>6443230</v>
      </c>
      <c r="H26" s="174">
        <v>6509385</v>
      </c>
      <c r="I26" s="149">
        <v>5281868</v>
      </c>
      <c r="J26" s="149">
        <v>4558021</v>
      </c>
      <c r="K26" s="149">
        <v>4768276</v>
      </c>
      <c r="L26" s="149">
        <v>5719538</v>
      </c>
      <c r="M26" s="149">
        <v>5150212</v>
      </c>
      <c r="N26" s="149">
        <v>4232492</v>
      </c>
      <c r="O26" s="149">
        <v>5312792</v>
      </c>
      <c r="P26" s="174">
        <v>6703589</v>
      </c>
      <c r="Q26" s="174">
        <v>7483198</v>
      </c>
      <c r="R26" s="174">
        <v>7444270</v>
      </c>
      <c r="S26" s="172">
        <v>8030493</v>
      </c>
      <c r="T26" s="174">
        <v>7180116</v>
      </c>
      <c r="U26" s="172">
        <v>7588807</v>
      </c>
      <c r="V26" s="172">
        <v>6780384</v>
      </c>
      <c r="W26" s="174">
        <v>6922643</v>
      </c>
      <c r="X26" s="149">
        <v>6370060</v>
      </c>
      <c r="Y26" s="174">
        <v>6818718</v>
      </c>
      <c r="Z26" s="174">
        <v>6009518</v>
      </c>
      <c r="AA26" s="174">
        <v>5331875</v>
      </c>
      <c r="AB26" s="149">
        <v>6070824</v>
      </c>
      <c r="AC26" s="149">
        <v>5135303</v>
      </c>
      <c r="AD26" s="149">
        <v>2885511</v>
      </c>
      <c r="AE26" s="149">
        <v>3738071</v>
      </c>
      <c r="AF26" s="149">
        <v>4179544</v>
      </c>
      <c r="AG26" s="149">
        <v>3252022</v>
      </c>
      <c r="AH26" s="188">
        <v>511952</v>
      </c>
      <c r="AI26" s="149">
        <v>2429960</v>
      </c>
      <c r="AJ26" s="149">
        <v>4824670</v>
      </c>
      <c r="AK26" s="149">
        <v>5782901</v>
      </c>
      <c r="AL26" s="149">
        <v>2654467</v>
      </c>
      <c r="AM26" s="149">
        <v>5415150</v>
      </c>
      <c r="AN26" s="149">
        <v>4268004</v>
      </c>
      <c r="AO26" s="149">
        <v>4550464</v>
      </c>
      <c r="AP26" s="149">
        <v>4020449</v>
      </c>
      <c r="AQ26" s="149">
        <v>4809571</v>
      </c>
      <c r="AR26" s="149">
        <v>5079885</v>
      </c>
      <c r="AS26" s="174">
        <v>7233720</v>
      </c>
      <c r="AT26" s="174">
        <v>6064502</v>
      </c>
      <c r="AU26" s="174">
        <v>6693657</v>
      </c>
      <c r="AV26" s="174">
        <v>6527596</v>
      </c>
      <c r="AW26" s="174">
        <v>6752927</v>
      </c>
      <c r="AX26" s="172">
        <v>16262909</v>
      </c>
      <c r="AY26" s="148">
        <v>21089608</v>
      </c>
      <c r="AZ26" s="175">
        <v>25249622</v>
      </c>
      <c r="BA26" s="178">
        <v>24907012</v>
      </c>
      <c r="BB26" s="148">
        <v>22232913</v>
      </c>
      <c r="BC26" s="148">
        <v>19752107</v>
      </c>
      <c r="BD26" s="148">
        <v>18326613</v>
      </c>
      <c r="BE26" s="148">
        <v>16253201</v>
      </c>
      <c r="BF26" s="148">
        <v>15432274</v>
      </c>
      <c r="BG26" s="1">
        <v>15386632</v>
      </c>
      <c r="BH26" s="1">
        <v>14047189</v>
      </c>
      <c r="BI26" s="1">
        <v>13161823</v>
      </c>
      <c r="BJ26" s="1">
        <v>12002116</v>
      </c>
      <c r="BK26" s="1">
        <v>13884470</v>
      </c>
      <c r="BL26" s="1">
        <v>15936956</v>
      </c>
      <c r="BM26" s="1">
        <v>14759525</v>
      </c>
      <c r="BN26" s="1">
        <v>10691419</v>
      </c>
      <c r="BO26" s="172">
        <v>9235642</v>
      </c>
      <c r="BP26" s="172">
        <v>6966924</v>
      </c>
      <c r="BQ26" s="174">
        <v>5594025</v>
      </c>
      <c r="BR26" s="174">
        <v>4547961</v>
      </c>
      <c r="BS26" s="149">
        <v>6015404</v>
      </c>
      <c r="BT26" s="174">
        <v>5749788</v>
      </c>
      <c r="BU26" s="149">
        <v>5151578</v>
      </c>
      <c r="BV26" s="149">
        <v>4442532</v>
      </c>
      <c r="BW26" s="149">
        <v>4908193</v>
      </c>
      <c r="BX26" s="149">
        <v>3870662</v>
      </c>
      <c r="BY26" s="149">
        <v>3223076</v>
      </c>
      <c r="BZ26" s="149">
        <v>3369896</v>
      </c>
      <c r="CA26" s="179">
        <v>5375007</v>
      </c>
      <c r="CB26" s="149">
        <v>6615300</v>
      </c>
      <c r="CC26" s="174">
        <v>5831138</v>
      </c>
      <c r="CD26" s="174">
        <v>7664798</v>
      </c>
      <c r="CE26" s="174">
        <v>6372976</v>
      </c>
      <c r="CF26" s="172">
        <v>9440336</v>
      </c>
      <c r="CG26" s="1">
        <v>12097723</v>
      </c>
      <c r="CH26" s="1">
        <v>17210443</v>
      </c>
      <c r="CI26" s="148">
        <v>16026719</v>
      </c>
      <c r="CJ26" s="1">
        <v>14728562</v>
      </c>
      <c r="CK26" s="148">
        <v>15427567</v>
      </c>
      <c r="CL26" s="1">
        <v>13684828</v>
      </c>
      <c r="CM26" s="1">
        <v>12647221</v>
      </c>
      <c r="CN26" s="1">
        <v>11319128</v>
      </c>
      <c r="CO26" s="1">
        <v>7271952</v>
      </c>
    </row>
    <row r="27" spans="1:93" s="6" customFormat="1" ht="14.25" thickBot="1" x14ac:dyDescent="0.3">
      <c r="A27" s="12"/>
      <c r="B27" s="13">
        <v>2031</v>
      </c>
      <c r="C27" s="172">
        <v>8293260</v>
      </c>
      <c r="D27" s="174">
        <v>7667859</v>
      </c>
      <c r="E27" s="174">
        <v>5949733</v>
      </c>
      <c r="F27" s="174">
        <v>6148550</v>
      </c>
      <c r="G27" s="174">
        <v>6423926</v>
      </c>
      <c r="H27" s="174">
        <v>6207238</v>
      </c>
      <c r="I27" s="149">
        <v>5289840</v>
      </c>
      <c r="J27" s="149">
        <v>4764340</v>
      </c>
      <c r="K27" s="149">
        <v>4830125</v>
      </c>
      <c r="L27" s="149">
        <v>5157914</v>
      </c>
      <c r="M27" s="149">
        <v>4991056</v>
      </c>
      <c r="N27" s="149">
        <v>4508494</v>
      </c>
      <c r="O27" s="149">
        <v>5289048</v>
      </c>
      <c r="P27" s="174">
        <v>6542820</v>
      </c>
      <c r="Q27" s="174">
        <v>7986811</v>
      </c>
      <c r="R27" s="174">
        <v>7512832</v>
      </c>
      <c r="S27" s="172">
        <v>7928286</v>
      </c>
      <c r="T27" s="174">
        <v>7375792</v>
      </c>
      <c r="U27" s="174">
        <v>6085773</v>
      </c>
      <c r="V27" s="174">
        <v>5912201</v>
      </c>
      <c r="W27" s="174">
        <v>7520774</v>
      </c>
      <c r="X27" s="174">
        <v>6203672</v>
      </c>
      <c r="Y27" s="174">
        <v>6037121</v>
      </c>
      <c r="Z27" s="174">
        <v>5091207</v>
      </c>
      <c r="AA27" s="149">
        <v>5721829</v>
      </c>
      <c r="AB27" s="174">
        <v>4558266</v>
      </c>
      <c r="AC27" s="149">
        <v>2916740</v>
      </c>
      <c r="AD27" s="149">
        <v>4584482</v>
      </c>
      <c r="AE27" s="149">
        <v>3904400</v>
      </c>
      <c r="AF27" s="149">
        <v>2699328</v>
      </c>
      <c r="AG27" s="149">
        <v>2703892</v>
      </c>
      <c r="AH27" s="149">
        <v>917947</v>
      </c>
      <c r="AI27" s="149">
        <v>2767969</v>
      </c>
      <c r="AJ27" s="149">
        <v>4760127</v>
      </c>
      <c r="AK27" s="149">
        <v>5156005</v>
      </c>
      <c r="AL27" s="149">
        <v>2641603</v>
      </c>
      <c r="AM27" s="149">
        <v>4544037</v>
      </c>
      <c r="AN27" s="149">
        <v>4551558</v>
      </c>
      <c r="AO27" s="149">
        <v>3858806</v>
      </c>
      <c r="AP27" s="149">
        <v>3328058</v>
      </c>
      <c r="AQ27" s="149">
        <v>5506671</v>
      </c>
      <c r="AR27" s="149">
        <v>6124860</v>
      </c>
      <c r="AS27" s="174">
        <v>7251037</v>
      </c>
      <c r="AT27" s="174">
        <v>6182727</v>
      </c>
      <c r="AU27" s="174">
        <v>5914502</v>
      </c>
      <c r="AV27" s="174">
        <v>7189426</v>
      </c>
      <c r="AW27" s="174">
        <v>15515002</v>
      </c>
      <c r="AX27" s="148">
        <v>21019478</v>
      </c>
      <c r="AY27" s="175">
        <v>25250299</v>
      </c>
      <c r="AZ27" s="176">
        <v>24054231</v>
      </c>
      <c r="BA27" s="178">
        <v>23254956</v>
      </c>
      <c r="BB27" s="148">
        <v>20385141</v>
      </c>
      <c r="BC27" s="148">
        <v>17888243</v>
      </c>
      <c r="BD27" s="148">
        <v>16718853</v>
      </c>
      <c r="BE27" s="148">
        <v>14791037</v>
      </c>
      <c r="BF27" s="1">
        <v>15549944</v>
      </c>
      <c r="BG27" s="1">
        <v>13921251</v>
      </c>
      <c r="BH27" s="1">
        <v>13550372</v>
      </c>
      <c r="BI27" s="1">
        <v>11721456</v>
      </c>
      <c r="BJ27" s="1">
        <v>11993815</v>
      </c>
      <c r="BK27" s="1">
        <v>15467672</v>
      </c>
      <c r="BL27" s="1">
        <v>16186975</v>
      </c>
      <c r="BM27" s="1">
        <v>13161018</v>
      </c>
      <c r="BN27" s="1">
        <v>9349549</v>
      </c>
      <c r="BO27" s="172">
        <v>8277948</v>
      </c>
      <c r="BP27" s="174">
        <v>5806843</v>
      </c>
      <c r="BQ27" s="149">
        <v>3986998</v>
      </c>
      <c r="BR27" s="149">
        <v>5643925</v>
      </c>
      <c r="BS27" s="174">
        <v>5563052</v>
      </c>
      <c r="BT27" s="149">
        <v>5025770</v>
      </c>
      <c r="BU27" s="149">
        <v>5812605</v>
      </c>
      <c r="BV27" s="149">
        <v>3657398</v>
      </c>
      <c r="BW27" s="149">
        <v>4498706</v>
      </c>
      <c r="BX27" s="149">
        <v>3285269</v>
      </c>
      <c r="BY27" s="149">
        <v>3239992</v>
      </c>
      <c r="BZ27" s="179">
        <v>3584546</v>
      </c>
      <c r="CA27" s="149">
        <v>5930321</v>
      </c>
      <c r="CB27" s="174">
        <v>6160818</v>
      </c>
      <c r="CC27" s="149">
        <v>6313275</v>
      </c>
      <c r="CD27" s="174">
        <v>7575376</v>
      </c>
      <c r="CE27" s="174">
        <v>7003187</v>
      </c>
      <c r="CF27" s="172">
        <v>12264865</v>
      </c>
      <c r="CG27" s="1">
        <v>16329533</v>
      </c>
      <c r="CH27" s="148">
        <v>16355400</v>
      </c>
      <c r="CI27" s="1">
        <v>14801065</v>
      </c>
      <c r="CJ27" s="1">
        <v>14295526</v>
      </c>
      <c r="CK27" s="1">
        <v>13995898</v>
      </c>
      <c r="CL27" s="1">
        <v>12311762</v>
      </c>
      <c r="CM27" s="1">
        <v>10691607</v>
      </c>
      <c r="CN27" s="1">
        <v>8656538</v>
      </c>
      <c r="CO27" s="174">
        <v>7209059</v>
      </c>
    </row>
    <row r="28" spans="1:93" s="6" customFormat="1" ht="14.25" thickBot="1" x14ac:dyDescent="0.3">
      <c r="A28" s="12"/>
      <c r="B28" s="13">
        <v>2032</v>
      </c>
      <c r="C28" s="172">
        <v>8412671</v>
      </c>
      <c r="D28" s="174">
        <v>7307676</v>
      </c>
      <c r="E28" s="149">
        <v>6862804</v>
      </c>
      <c r="F28" s="174">
        <v>6136499</v>
      </c>
      <c r="G28" s="174">
        <v>6123058</v>
      </c>
      <c r="H28" s="174">
        <v>6094532</v>
      </c>
      <c r="I28" s="149">
        <v>5472309</v>
      </c>
      <c r="J28" s="149">
        <v>4825238</v>
      </c>
      <c r="K28" s="149">
        <v>4294957</v>
      </c>
      <c r="L28" s="149">
        <v>4286448</v>
      </c>
      <c r="M28" s="149">
        <v>5242261</v>
      </c>
      <c r="N28" s="149">
        <v>4508777</v>
      </c>
      <c r="O28" s="149">
        <v>5261354</v>
      </c>
      <c r="P28" s="174">
        <v>7071911</v>
      </c>
      <c r="Q28" s="172">
        <v>7946246</v>
      </c>
      <c r="R28" s="174">
        <v>7516603</v>
      </c>
      <c r="S28" s="172">
        <v>7493948</v>
      </c>
      <c r="T28" s="174">
        <v>5877598</v>
      </c>
      <c r="U28" s="174">
        <v>7100944</v>
      </c>
      <c r="V28" s="149">
        <v>6630277</v>
      </c>
      <c r="W28" s="174">
        <v>7320537</v>
      </c>
      <c r="X28" s="174">
        <v>5438824</v>
      </c>
      <c r="Y28" s="174">
        <v>4730844</v>
      </c>
      <c r="Z28" s="149">
        <v>5491672</v>
      </c>
      <c r="AA28" s="149">
        <v>4402689</v>
      </c>
      <c r="AB28" s="149">
        <v>2903885</v>
      </c>
      <c r="AC28" s="149">
        <v>4378127</v>
      </c>
      <c r="AD28" s="149">
        <v>4311449</v>
      </c>
      <c r="AE28" s="149">
        <v>2312783</v>
      </c>
      <c r="AF28" s="149">
        <v>1810167</v>
      </c>
      <c r="AG28" s="149">
        <v>3035016</v>
      </c>
      <c r="AH28" s="149">
        <v>1163771</v>
      </c>
      <c r="AI28" s="149">
        <v>2995810</v>
      </c>
      <c r="AJ28" s="149">
        <v>4157617</v>
      </c>
      <c r="AK28" s="149">
        <v>6234246</v>
      </c>
      <c r="AL28" s="149">
        <v>2569345</v>
      </c>
      <c r="AM28" s="149">
        <v>3647724</v>
      </c>
      <c r="AN28" s="149">
        <v>3858799</v>
      </c>
      <c r="AO28" s="149">
        <v>3164562</v>
      </c>
      <c r="AP28" s="149">
        <v>4302937</v>
      </c>
      <c r="AQ28" s="149">
        <v>6539323</v>
      </c>
      <c r="AR28" s="174">
        <v>6172424</v>
      </c>
      <c r="AS28" s="174">
        <v>6940961</v>
      </c>
      <c r="AT28" s="174">
        <v>5031182</v>
      </c>
      <c r="AU28" s="149">
        <v>5973299</v>
      </c>
      <c r="AV28" s="174">
        <v>13896642</v>
      </c>
      <c r="AW28" s="1">
        <v>20909997</v>
      </c>
      <c r="AX28" s="175">
        <v>25189916</v>
      </c>
      <c r="AY28" s="176">
        <v>23631138</v>
      </c>
      <c r="AZ28" s="148">
        <v>22379546</v>
      </c>
      <c r="BA28" s="148">
        <v>21372817</v>
      </c>
      <c r="BB28" s="148">
        <v>18495547</v>
      </c>
      <c r="BC28" s="148">
        <v>16287712</v>
      </c>
      <c r="BD28" s="148">
        <v>15235655</v>
      </c>
      <c r="BE28" s="1">
        <v>14924500</v>
      </c>
      <c r="BF28" s="1">
        <v>14083781</v>
      </c>
      <c r="BG28" s="1">
        <v>13425821</v>
      </c>
      <c r="BH28" s="1">
        <v>12099027</v>
      </c>
      <c r="BI28" s="1">
        <v>11231090</v>
      </c>
      <c r="BJ28" s="1">
        <v>15142017</v>
      </c>
      <c r="BK28" s="1">
        <v>15709500</v>
      </c>
      <c r="BL28" s="148">
        <v>14181820</v>
      </c>
      <c r="BM28" s="1">
        <v>11769596</v>
      </c>
      <c r="BN28" s="172">
        <v>8491285</v>
      </c>
      <c r="BO28" s="172">
        <v>6593529</v>
      </c>
      <c r="BP28" s="149">
        <v>4219340</v>
      </c>
      <c r="BQ28" s="149">
        <v>5065697</v>
      </c>
      <c r="BR28" s="149">
        <v>4870129</v>
      </c>
      <c r="BS28" s="149">
        <v>4957033</v>
      </c>
      <c r="BT28" s="149">
        <v>5688373</v>
      </c>
      <c r="BU28" s="149">
        <v>4982989</v>
      </c>
      <c r="BV28" s="149">
        <v>3997913</v>
      </c>
      <c r="BW28" s="149">
        <v>3891851</v>
      </c>
      <c r="BX28" s="149">
        <v>3299216</v>
      </c>
      <c r="BY28" s="179">
        <v>3457755</v>
      </c>
      <c r="BZ28" s="149">
        <v>4905972</v>
      </c>
      <c r="CA28" s="149">
        <v>6990257</v>
      </c>
      <c r="CB28" s="174">
        <v>6539854</v>
      </c>
      <c r="CC28" s="174">
        <v>6261024</v>
      </c>
      <c r="CD28" s="174">
        <v>8170243</v>
      </c>
      <c r="CE28" s="174">
        <v>9993514</v>
      </c>
      <c r="CF28" s="1">
        <v>15187724</v>
      </c>
      <c r="CG28" s="148">
        <v>15429841</v>
      </c>
      <c r="CH28" s="148">
        <v>14771781</v>
      </c>
      <c r="CI28" s="1">
        <v>14364501</v>
      </c>
      <c r="CJ28" s="1">
        <v>12930163</v>
      </c>
      <c r="CK28" s="1">
        <v>12612854</v>
      </c>
      <c r="CL28" s="1">
        <v>10362581</v>
      </c>
      <c r="CM28" s="1">
        <v>8044103</v>
      </c>
      <c r="CN28" s="172">
        <v>8460344</v>
      </c>
      <c r="CO28" s="174">
        <v>6866215</v>
      </c>
    </row>
    <row r="29" spans="1:93" s="6" customFormat="1" ht="14.25" thickBot="1" x14ac:dyDescent="0.3">
      <c r="A29" s="12"/>
      <c r="B29" s="13">
        <v>2033</v>
      </c>
      <c r="C29" s="172">
        <v>7833068</v>
      </c>
      <c r="D29" s="174">
        <v>7399263</v>
      </c>
      <c r="E29" s="174">
        <v>6831609</v>
      </c>
      <c r="F29" s="174">
        <v>5845074</v>
      </c>
      <c r="G29" s="174">
        <v>6013907</v>
      </c>
      <c r="H29" s="174">
        <v>6162039</v>
      </c>
      <c r="I29" s="149">
        <v>5512304</v>
      </c>
      <c r="J29" s="149">
        <v>5002313</v>
      </c>
      <c r="K29" s="149">
        <v>3452456</v>
      </c>
      <c r="L29" s="149">
        <v>4560797</v>
      </c>
      <c r="M29" s="149">
        <v>5220694</v>
      </c>
      <c r="N29" s="149">
        <v>4506634</v>
      </c>
      <c r="O29" s="149">
        <v>5920721</v>
      </c>
      <c r="P29" s="174">
        <v>7151022</v>
      </c>
      <c r="Q29" s="172">
        <v>7846442</v>
      </c>
      <c r="R29" s="174">
        <v>7702808</v>
      </c>
      <c r="S29" s="174">
        <v>6386902</v>
      </c>
      <c r="T29" s="149">
        <v>6993109</v>
      </c>
      <c r="U29" s="174">
        <v>7694036</v>
      </c>
      <c r="V29" s="174">
        <v>6849764</v>
      </c>
      <c r="W29" s="174">
        <v>6131361</v>
      </c>
      <c r="X29" s="149">
        <v>4934807</v>
      </c>
      <c r="Y29" s="149">
        <v>5137783</v>
      </c>
      <c r="Z29" s="149">
        <v>4122318</v>
      </c>
      <c r="AA29" s="149">
        <v>2165197</v>
      </c>
      <c r="AB29" s="149">
        <v>4473121</v>
      </c>
      <c r="AC29" s="149">
        <v>4261408</v>
      </c>
      <c r="AD29" s="149">
        <v>2779632</v>
      </c>
      <c r="AE29" s="149">
        <v>1312055</v>
      </c>
      <c r="AF29" s="149">
        <v>2110585</v>
      </c>
      <c r="AG29" s="149">
        <v>3302673</v>
      </c>
      <c r="AH29" s="149">
        <v>1443855</v>
      </c>
      <c r="AI29" s="149">
        <v>2761972</v>
      </c>
      <c r="AJ29" s="149">
        <v>5267514</v>
      </c>
      <c r="AK29" s="174">
        <v>4555294</v>
      </c>
      <c r="AL29" s="149">
        <v>2448288</v>
      </c>
      <c r="AM29" s="149">
        <v>2985069</v>
      </c>
      <c r="AN29" s="149">
        <v>2032239</v>
      </c>
      <c r="AO29" s="149">
        <v>3388612</v>
      </c>
      <c r="AP29" s="149">
        <v>5767069</v>
      </c>
      <c r="AQ29" s="174">
        <v>6576295</v>
      </c>
      <c r="AR29" s="174">
        <v>4885276</v>
      </c>
      <c r="AS29" s="174">
        <v>6154706</v>
      </c>
      <c r="AT29" s="149">
        <v>5829038</v>
      </c>
      <c r="AU29" s="149">
        <v>12644179</v>
      </c>
      <c r="AV29" s="1">
        <v>19595786</v>
      </c>
      <c r="AW29" s="148">
        <v>24950644</v>
      </c>
      <c r="AX29" s="178">
        <v>24751635</v>
      </c>
      <c r="AY29" s="148">
        <v>21966733</v>
      </c>
      <c r="AZ29" s="148">
        <v>20520211</v>
      </c>
      <c r="BA29" s="148">
        <v>19448505</v>
      </c>
      <c r="BB29" s="148">
        <v>16875330</v>
      </c>
      <c r="BC29" s="148">
        <v>14816872</v>
      </c>
      <c r="BD29" s="1">
        <v>15349105</v>
      </c>
      <c r="BE29" s="1">
        <v>13485153</v>
      </c>
      <c r="BF29" s="1">
        <v>13586157</v>
      </c>
      <c r="BG29" s="1">
        <v>11979032</v>
      </c>
      <c r="BH29" s="1">
        <v>13126215</v>
      </c>
      <c r="BI29" s="1">
        <v>14241780</v>
      </c>
      <c r="BJ29" s="1">
        <v>15388651</v>
      </c>
      <c r="BK29" s="1">
        <v>14086691</v>
      </c>
      <c r="BL29" s="1">
        <v>12753232</v>
      </c>
      <c r="BM29" s="1">
        <v>10123557</v>
      </c>
      <c r="BN29" s="172">
        <v>6802087</v>
      </c>
      <c r="BO29" s="174">
        <v>5284560</v>
      </c>
      <c r="BP29" s="149">
        <v>5251546</v>
      </c>
      <c r="BQ29" s="149">
        <v>4299851</v>
      </c>
      <c r="BR29" s="149">
        <v>4264942</v>
      </c>
      <c r="BS29" s="149">
        <v>5626150</v>
      </c>
      <c r="BT29" s="149">
        <v>4863735</v>
      </c>
      <c r="BU29" s="149">
        <v>4571179</v>
      </c>
      <c r="BV29" s="149">
        <v>3408408</v>
      </c>
      <c r="BW29" s="149">
        <v>3887352</v>
      </c>
      <c r="BX29" s="179">
        <v>3516113</v>
      </c>
      <c r="BY29" s="149">
        <v>4784329</v>
      </c>
      <c r="BZ29" s="149">
        <v>5996919</v>
      </c>
      <c r="CA29" s="174">
        <v>7346821</v>
      </c>
      <c r="CB29" s="174">
        <v>6482300</v>
      </c>
      <c r="CC29" s="174">
        <v>6894409</v>
      </c>
      <c r="CD29" s="172">
        <v>7431371</v>
      </c>
      <c r="CE29" s="1">
        <v>12221903</v>
      </c>
      <c r="CF29" s="1">
        <v>14550964</v>
      </c>
      <c r="CG29" s="1">
        <v>14228837</v>
      </c>
      <c r="CH29" s="1">
        <v>14310611</v>
      </c>
      <c r="CI29" s="1">
        <v>12998904</v>
      </c>
      <c r="CJ29" s="1">
        <v>11566678</v>
      </c>
      <c r="CK29" s="1">
        <v>10658029</v>
      </c>
      <c r="CL29" s="1">
        <v>7725361</v>
      </c>
      <c r="CM29" s="172">
        <v>7866764</v>
      </c>
      <c r="CN29" s="172">
        <v>7990621</v>
      </c>
      <c r="CO29" s="174">
        <v>7119909</v>
      </c>
    </row>
    <row r="30" spans="1:93" s="6" customFormat="1" ht="14.25" thickBot="1" x14ac:dyDescent="0.3">
      <c r="A30" s="12"/>
      <c r="B30" s="13">
        <v>2034</v>
      </c>
      <c r="C30" s="172">
        <v>7817154</v>
      </c>
      <c r="D30" s="174">
        <v>7352873</v>
      </c>
      <c r="E30" s="174">
        <v>6520335</v>
      </c>
      <c r="F30" s="149">
        <v>5836367</v>
      </c>
      <c r="G30" s="174">
        <v>6083736</v>
      </c>
      <c r="H30" s="174">
        <v>6089244</v>
      </c>
      <c r="I30" s="149">
        <v>5668279</v>
      </c>
      <c r="J30" s="149">
        <v>4847811</v>
      </c>
      <c r="K30" s="149">
        <v>3753807</v>
      </c>
      <c r="L30" s="149">
        <v>4560503</v>
      </c>
      <c r="M30" s="149">
        <v>5196211</v>
      </c>
      <c r="N30" s="149">
        <v>5188964</v>
      </c>
      <c r="O30" s="149">
        <v>6125059</v>
      </c>
      <c r="P30" s="174">
        <v>7166227</v>
      </c>
      <c r="Q30" s="172">
        <v>6527010</v>
      </c>
      <c r="R30" s="172">
        <v>6104087</v>
      </c>
      <c r="S30" s="174">
        <v>7007636</v>
      </c>
      <c r="T30" s="174">
        <v>7589252</v>
      </c>
      <c r="U30" s="172">
        <v>7397653</v>
      </c>
      <c r="V30" s="174">
        <v>6690867</v>
      </c>
      <c r="W30" s="174">
        <v>5209315</v>
      </c>
      <c r="X30" s="149">
        <v>5336344</v>
      </c>
      <c r="Y30" s="149">
        <v>3967167</v>
      </c>
      <c r="Z30" s="149">
        <v>1777546</v>
      </c>
      <c r="AA30" s="149">
        <v>3644248</v>
      </c>
      <c r="AB30" s="149">
        <v>4523333</v>
      </c>
      <c r="AC30" s="149">
        <v>2700243</v>
      </c>
      <c r="AD30" s="149">
        <v>2000036</v>
      </c>
      <c r="AE30" s="149">
        <v>1663784</v>
      </c>
      <c r="AF30" s="149">
        <v>2301009</v>
      </c>
      <c r="AG30" s="149">
        <v>3348078</v>
      </c>
      <c r="AH30" s="149">
        <v>1370364</v>
      </c>
      <c r="AI30" s="149">
        <v>3917395</v>
      </c>
      <c r="AJ30" s="149">
        <v>4400938</v>
      </c>
      <c r="AK30" s="149">
        <v>3659675</v>
      </c>
      <c r="AL30" s="149">
        <v>2535061</v>
      </c>
      <c r="AM30" s="149">
        <v>2149216</v>
      </c>
      <c r="AN30" s="149">
        <v>1516179</v>
      </c>
      <c r="AO30" s="149">
        <v>4878780</v>
      </c>
      <c r="AP30" s="149">
        <v>7005485</v>
      </c>
      <c r="AQ30" s="174">
        <v>6286547</v>
      </c>
      <c r="AR30" s="149">
        <v>4557550</v>
      </c>
      <c r="AS30" s="174">
        <v>5424262</v>
      </c>
      <c r="AT30" s="149">
        <v>13895429</v>
      </c>
      <c r="AU30" s="1">
        <v>18265423</v>
      </c>
      <c r="AV30" s="148">
        <v>23430809</v>
      </c>
      <c r="AW30" s="176">
        <v>23525041</v>
      </c>
      <c r="AX30" s="178">
        <v>23095239</v>
      </c>
      <c r="AY30" s="148">
        <v>20115435</v>
      </c>
      <c r="AZ30" s="148">
        <v>18620606</v>
      </c>
      <c r="BA30" s="148">
        <v>17795858</v>
      </c>
      <c r="BB30" s="148">
        <v>15381664</v>
      </c>
      <c r="BC30" s="1">
        <v>14943754</v>
      </c>
      <c r="BD30" s="1">
        <v>13901656</v>
      </c>
      <c r="BE30" s="1">
        <v>13001654</v>
      </c>
      <c r="BF30" s="1">
        <v>12135360</v>
      </c>
      <c r="BG30" s="1">
        <v>11476655</v>
      </c>
      <c r="BH30" s="1">
        <v>14667224</v>
      </c>
      <c r="BI30" s="1">
        <v>14476623</v>
      </c>
      <c r="BJ30" s="1">
        <v>13774617</v>
      </c>
      <c r="BK30" s="1">
        <v>12672496</v>
      </c>
      <c r="BL30" s="1">
        <v>11084710</v>
      </c>
      <c r="BM30" s="1">
        <v>7594080</v>
      </c>
      <c r="BN30" s="174">
        <v>5928427</v>
      </c>
      <c r="BO30" s="149">
        <v>5960963</v>
      </c>
      <c r="BP30" s="149">
        <v>4477522</v>
      </c>
      <c r="BQ30" s="149">
        <v>3707630</v>
      </c>
      <c r="BR30" s="149">
        <v>4956249</v>
      </c>
      <c r="BS30" s="149">
        <v>5603749</v>
      </c>
      <c r="BT30" s="149">
        <v>4455637</v>
      </c>
      <c r="BU30" s="149">
        <v>3962978</v>
      </c>
      <c r="BV30" s="149">
        <v>3419467</v>
      </c>
      <c r="BW30" s="179">
        <v>4085145</v>
      </c>
      <c r="BX30" s="149">
        <v>4840783</v>
      </c>
      <c r="BY30" s="149">
        <v>5878972</v>
      </c>
      <c r="BZ30" s="174">
        <v>6381829</v>
      </c>
      <c r="CA30" s="174">
        <v>7266417</v>
      </c>
      <c r="CB30" s="174">
        <v>7109417</v>
      </c>
      <c r="CC30" s="174">
        <v>6284242</v>
      </c>
      <c r="CD30" s="174">
        <v>12236274</v>
      </c>
      <c r="CE30" s="1">
        <v>12446928</v>
      </c>
      <c r="CF30" s="1">
        <v>13383665</v>
      </c>
      <c r="CG30" s="1">
        <v>13808043</v>
      </c>
      <c r="CH30" s="1">
        <v>12946369</v>
      </c>
      <c r="CI30" s="1">
        <v>11633794</v>
      </c>
      <c r="CJ30" s="1">
        <v>9636121</v>
      </c>
      <c r="CK30" s="1">
        <v>8012764</v>
      </c>
      <c r="CL30" s="172">
        <v>7557102</v>
      </c>
      <c r="CM30" s="172">
        <v>7414007</v>
      </c>
      <c r="CN30" s="172">
        <v>8119931</v>
      </c>
      <c r="CO30" s="174">
        <v>6776368</v>
      </c>
    </row>
    <row r="31" spans="1:93" s="6" customFormat="1" ht="14.25" thickBot="1" x14ac:dyDescent="0.3">
      <c r="A31" s="12"/>
      <c r="B31" s="13">
        <v>2035</v>
      </c>
      <c r="C31" s="172">
        <v>7666487</v>
      </c>
      <c r="D31" s="174">
        <v>7026842</v>
      </c>
      <c r="E31" s="174">
        <v>6399882</v>
      </c>
      <c r="F31" s="149">
        <v>6003745</v>
      </c>
      <c r="G31" s="174">
        <v>6013212</v>
      </c>
      <c r="H31" s="174">
        <v>6135878</v>
      </c>
      <c r="I31" s="149">
        <v>5493270</v>
      </c>
      <c r="J31" s="149">
        <v>5104561</v>
      </c>
      <c r="K31" s="149">
        <v>3779605</v>
      </c>
      <c r="L31" s="149">
        <v>4556708</v>
      </c>
      <c r="M31" s="149">
        <v>5857498</v>
      </c>
      <c r="N31" s="149">
        <v>5415094</v>
      </c>
      <c r="O31" s="174">
        <v>6169459</v>
      </c>
      <c r="P31" s="174">
        <v>7184617</v>
      </c>
      <c r="Q31" s="174">
        <v>5447715</v>
      </c>
      <c r="R31" s="174">
        <v>5255644</v>
      </c>
      <c r="S31" s="174">
        <v>7603367</v>
      </c>
      <c r="T31" s="174">
        <v>7388284</v>
      </c>
      <c r="U31" s="174">
        <v>6206302</v>
      </c>
      <c r="V31" s="174">
        <v>5752166</v>
      </c>
      <c r="W31" s="149">
        <v>5601064</v>
      </c>
      <c r="X31" s="149">
        <v>3951675</v>
      </c>
      <c r="Y31" s="149">
        <v>1528212</v>
      </c>
      <c r="Z31" s="149">
        <v>3325075</v>
      </c>
      <c r="AA31" s="149">
        <v>3833112</v>
      </c>
      <c r="AB31" s="149">
        <v>3030217</v>
      </c>
      <c r="AC31" s="149">
        <v>1883497</v>
      </c>
      <c r="AD31" s="149">
        <v>2275494</v>
      </c>
      <c r="AE31" s="149">
        <v>1827126</v>
      </c>
      <c r="AF31" s="149">
        <v>2500995</v>
      </c>
      <c r="AG31" s="149">
        <v>2969859</v>
      </c>
      <c r="AH31" s="149">
        <v>2596266</v>
      </c>
      <c r="AI31" s="149">
        <v>4264657</v>
      </c>
      <c r="AJ31" s="149">
        <v>3510308</v>
      </c>
      <c r="AK31" s="149">
        <v>3707451</v>
      </c>
      <c r="AL31" s="149">
        <v>1891055</v>
      </c>
      <c r="AM31" s="149">
        <v>1912500</v>
      </c>
      <c r="AN31" s="149">
        <v>3111053</v>
      </c>
      <c r="AO31" s="149">
        <v>6142024</v>
      </c>
      <c r="AP31" s="174">
        <v>6079974</v>
      </c>
      <c r="AQ31" s="174">
        <v>6739209</v>
      </c>
      <c r="AR31" s="149">
        <v>4659108</v>
      </c>
      <c r="AS31" s="149">
        <v>12433830</v>
      </c>
      <c r="AT31" s="1">
        <v>19632107</v>
      </c>
      <c r="AU31" s="148">
        <v>22270019</v>
      </c>
      <c r="AV31" s="175">
        <v>22532704</v>
      </c>
      <c r="AW31" s="148">
        <v>21856256</v>
      </c>
      <c r="AX31" s="148">
        <v>21208455</v>
      </c>
      <c r="AY31" s="148">
        <v>18225393</v>
      </c>
      <c r="AZ31" s="148">
        <v>16989229</v>
      </c>
      <c r="BA31" s="148">
        <v>16272446</v>
      </c>
      <c r="BB31" s="1">
        <v>15486066</v>
      </c>
      <c r="BC31" s="1">
        <v>13506564</v>
      </c>
      <c r="BD31" s="1">
        <v>13408162</v>
      </c>
      <c r="BE31" s="1">
        <v>11565212</v>
      </c>
      <c r="BF31" s="1">
        <v>11579532</v>
      </c>
      <c r="BG31" s="1">
        <v>14133912</v>
      </c>
      <c r="BH31" s="1">
        <v>14855812</v>
      </c>
      <c r="BI31" s="1">
        <v>12884953</v>
      </c>
      <c r="BJ31" s="1">
        <v>12369094</v>
      </c>
      <c r="BK31" s="1">
        <v>11005828</v>
      </c>
      <c r="BL31" s="1">
        <v>9222585</v>
      </c>
      <c r="BM31" s="174">
        <v>6697742</v>
      </c>
      <c r="BN31" s="149">
        <v>6503334</v>
      </c>
      <c r="BO31" s="149">
        <v>5540138</v>
      </c>
      <c r="BP31" s="149">
        <v>3868985</v>
      </c>
      <c r="BQ31" s="149">
        <v>4415610</v>
      </c>
      <c r="BR31" s="149">
        <v>4939379</v>
      </c>
      <c r="BS31" s="149">
        <v>5121689</v>
      </c>
      <c r="BT31" s="149">
        <v>3851283</v>
      </c>
      <c r="BU31" s="149">
        <v>3956146</v>
      </c>
      <c r="BV31" s="179">
        <v>3632527</v>
      </c>
      <c r="BW31" s="149">
        <v>5391523</v>
      </c>
      <c r="BX31" s="149">
        <v>5933706</v>
      </c>
      <c r="BY31" s="149">
        <v>6359716</v>
      </c>
      <c r="BZ31" s="174">
        <v>6328774</v>
      </c>
      <c r="CA31" s="174">
        <v>7871325</v>
      </c>
      <c r="CB31" s="174">
        <v>6493114</v>
      </c>
      <c r="CC31" s="174">
        <v>10404036</v>
      </c>
      <c r="CD31" s="1">
        <v>9898990</v>
      </c>
      <c r="CE31" s="1">
        <v>11332567</v>
      </c>
      <c r="CF31" s="1">
        <v>12983220</v>
      </c>
      <c r="CG31" s="1">
        <v>12457480</v>
      </c>
      <c r="CH31" s="1">
        <v>11591776</v>
      </c>
      <c r="CI31" s="1">
        <v>9692398</v>
      </c>
      <c r="CJ31" s="1">
        <v>7019034</v>
      </c>
      <c r="CK31" s="172">
        <v>7836341</v>
      </c>
      <c r="CL31" s="174">
        <v>7205650</v>
      </c>
      <c r="CM31" s="174">
        <v>7652150</v>
      </c>
      <c r="CN31" s="172">
        <v>7463647</v>
      </c>
      <c r="CO31" s="174">
        <v>6883041</v>
      </c>
    </row>
    <row r="32" spans="1:93" ht="14.25" thickBot="1" x14ac:dyDescent="0.3">
      <c r="B32" s="13">
        <v>2036</v>
      </c>
      <c r="C32" s="174">
        <v>7330343</v>
      </c>
      <c r="D32" s="174">
        <v>6890838</v>
      </c>
      <c r="E32" s="174">
        <v>6457517</v>
      </c>
      <c r="F32" s="174">
        <v>5934418</v>
      </c>
      <c r="G32" s="174">
        <v>6060906</v>
      </c>
      <c r="H32" s="174">
        <v>5853625</v>
      </c>
      <c r="I32" s="149">
        <v>5729365</v>
      </c>
      <c r="J32" s="149">
        <v>5086182</v>
      </c>
      <c r="K32" s="149">
        <v>3800143</v>
      </c>
      <c r="L32" s="149">
        <v>4525456</v>
      </c>
      <c r="M32" s="149">
        <v>6062537</v>
      </c>
      <c r="N32" s="149">
        <v>5571687</v>
      </c>
      <c r="O32" s="174">
        <v>5382967</v>
      </c>
      <c r="P32" s="174">
        <v>6085140</v>
      </c>
      <c r="Q32" s="149">
        <v>6186680</v>
      </c>
      <c r="R32" s="149">
        <v>5992750</v>
      </c>
      <c r="S32" s="174">
        <v>7400785</v>
      </c>
      <c r="T32" s="174">
        <v>6195991</v>
      </c>
      <c r="U32" s="174">
        <v>5280834</v>
      </c>
      <c r="V32" s="149">
        <v>6127211</v>
      </c>
      <c r="W32" s="149">
        <v>4203817</v>
      </c>
      <c r="X32" s="149">
        <v>1390393</v>
      </c>
      <c r="Y32" s="149">
        <v>3135084</v>
      </c>
      <c r="Z32" s="149">
        <v>3548930</v>
      </c>
      <c r="AA32" s="149">
        <v>2212627</v>
      </c>
      <c r="AB32" s="149">
        <v>2336154</v>
      </c>
      <c r="AC32" s="149">
        <v>2171209</v>
      </c>
      <c r="AD32" s="149">
        <v>2432603</v>
      </c>
      <c r="AE32" s="149">
        <v>2041658</v>
      </c>
      <c r="AF32" s="149">
        <v>2287604</v>
      </c>
      <c r="AG32" s="149">
        <v>4118060</v>
      </c>
      <c r="AH32" s="149">
        <v>2984897</v>
      </c>
      <c r="AI32" s="149">
        <v>4547264</v>
      </c>
      <c r="AJ32" s="149">
        <v>2850942</v>
      </c>
      <c r="AK32" s="149">
        <v>2956667</v>
      </c>
      <c r="AL32" s="149">
        <v>3097474</v>
      </c>
      <c r="AM32" s="149">
        <v>3487397</v>
      </c>
      <c r="AN32" s="149">
        <v>4818552</v>
      </c>
      <c r="AO32" s="174">
        <v>5240704</v>
      </c>
      <c r="AP32" s="174">
        <v>6130029</v>
      </c>
      <c r="AQ32" s="174">
        <v>6376982</v>
      </c>
      <c r="AR32" s="149">
        <v>12195544</v>
      </c>
      <c r="AS32" s="1">
        <v>18145431</v>
      </c>
      <c r="AT32" s="148">
        <v>23724592</v>
      </c>
      <c r="AU32" s="148">
        <v>22287081</v>
      </c>
      <c r="AV32" s="148">
        <v>20885057</v>
      </c>
      <c r="AW32" s="148">
        <v>19998926</v>
      </c>
      <c r="AX32" s="148">
        <v>19276653</v>
      </c>
      <c r="AY32" s="148">
        <v>16600411</v>
      </c>
      <c r="AZ32" s="148">
        <v>15483236</v>
      </c>
      <c r="BA32" s="148">
        <v>16022496</v>
      </c>
      <c r="BB32" s="1">
        <v>14042544</v>
      </c>
      <c r="BC32" s="1">
        <v>13021078</v>
      </c>
      <c r="BD32" s="1">
        <v>11960347</v>
      </c>
      <c r="BE32" s="1">
        <v>10518087</v>
      </c>
      <c r="BF32" s="1">
        <v>14063160</v>
      </c>
      <c r="BG32" s="1">
        <v>14329548</v>
      </c>
      <c r="BH32" s="1">
        <v>13253478</v>
      </c>
      <c r="BI32" s="1">
        <v>11500242</v>
      </c>
      <c r="BJ32" s="1">
        <v>10708040</v>
      </c>
      <c r="BK32" s="1">
        <v>9144239</v>
      </c>
      <c r="BL32" s="172">
        <v>8186351</v>
      </c>
      <c r="BM32" s="174">
        <v>7403905</v>
      </c>
      <c r="BN32" s="174">
        <v>5290681</v>
      </c>
      <c r="BO32" s="149">
        <v>4897625</v>
      </c>
      <c r="BP32" s="149">
        <v>4577602</v>
      </c>
      <c r="BQ32" s="149">
        <v>4401774</v>
      </c>
      <c r="BR32" s="149">
        <v>4472874</v>
      </c>
      <c r="BS32" s="149">
        <v>5665973</v>
      </c>
      <c r="BT32" s="149">
        <v>3847087</v>
      </c>
      <c r="BU32" s="179">
        <v>4150640</v>
      </c>
      <c r="BV32" s="149">
        <v>4952381</v>
      </c>
      <c r="BW32" s="149">
        <v>6466967</v>
      </c>
      <c r="BX32" s="149">
        <v>6411727</v>
      </c>
      <c r="BY32" s="174">
        <v>6306135</v>
      </c>
      <c r="BZ32" s="174">
        <v>6959070</v>
      </c>
      <c r="CA32" s="172">
        <v>7139732</v>
      </c>
      <c r="CB32" s="174">
        <v>10419185</v>
      </c>
      <c r="CC32" s="1">
        <v>9636107</v>
      </c>
      <c r="CD32" s="1">
        <v>9521940</v>
      </c>
      <c r="CE32" s="1">
        <v>10981135</v>
      </c>
      <c r="CF32" s="1">
        <v>11651858</v>
      </c>
      <c r="CG32" s="1">
        <v>11103627</v>
      </c>
      <c r="CH32" s="1">
        <v>9659250</v>
      </c>
      <c r="CI32" s="1">
        <v>8467696</v>
      </c>
      <c r="CJ32" s="174">
        <v>6962080</v>
      </c>
      <c r="CK32" s="172">
        <v>7383229</v>
      </c>
      <c r="CL32" s="174">
        <v>7448524</v>
      </c>
      <c r="CM32" s="174">
        <v>7292333</v>
      </c>
      <c r="CN32" s="174">
        <v>7549570</v>
      </c>
      <c r="CO32" s="174">
        <v>6850098</v>
      </c>
    </row>
    <row r="33" spans="1:93" ht="14.25" thickBot="1" x14ac:dyDescent="0.3">
      <c r="B33" s="13">
        <v>2037</v>
      </c>
      <c r="C33" s="174">
        <v>7186960</v>
      </c>
      <c r="D33" s="174">
        <v>6935712</v>
      </c>
      <c r="E33" s="174">
        <v>6376224</v>
      </c>
      <c r="F33" s="149">
        <v>6077943</v>
      </c>
      <c r="G33" s="174">
        <v>5781971</v>
      </c>
      <c r="H33" s="149">
        <v>6080350</v>
      </c>
      <c r="I33" s="149">
        <v>5693069</v>
      </c>
      <c r="J33" s="149">
        <v>5065849</v>
      </c>
      <c r="K33" s="149">
        <v>3794072</v>
      </c>
      <c r="L33" s="149">
        <v>4772213</v>
      </c>
      <c r="M33" s="174">
        <v>6108742</v>
      </c>
      <c r="N33" s="149">
        <v>5587461</v>
      </c>
      <c r="O33" s="149">
        <v>4821317</v>
      </c>
      <c r="P33" s="174">
        <v>6321150</v>
      </c>
      <c r="Q33" s="174">
        <v>6805645</v>
      </c>
      <c r="R33" s="174">
        <v>6230528</v>
      </c>
      <c r="S33" s="174">
        <v>6209346</v>
      </c>
      <c r="T33" s="174">
        <v>5271980</v>
      </c>
      <c r="U33" s="149">
        <v>5670823</v>
      </c>
      <c r="V33" s="174">
        <v>4612945</v>
      </c>
      <c r="W33" s="149">
        <v>1747658</v>
      </c>
      <c r="X33" s="149">
        <v>2231708</v>
      </c>
      <c r="Y33" s="149">
        <v>3367929</v>
      </c>
      <c r="Z33" s="149">
        <v>1801393</v>
      </c>
      <c r="AA33" s="149">
        <v>1118689</v>
      </c>
      <c r="AB33" s="149">
        <v>2471767</v>
      </c>
      <c r="AC33" s="149">
        <v>2323502</v>
      </c>
      <c r="AD33" s="149">
        <v>2640319</v>
      </c>
      <c r="AE33" s="149">
        <v>1895707</v>
      </c>
      <c r="AF33" s="149">
        <v>3468436</v>
      </c>
      <c r="AG33" s="149">
        <v>4458706</v>
      </c>
      <c r="AH33" s="149">
        <v>3310596</v>
      </c>
      <c r="AI33" s="149">
        <v>3752232</v>
      </c>
      <c r="AJ33" s="149">
        <v>1999893</v>
      </c>
      <c r="AK33" s="149">
        <v>2992442</v>
      </c>
      <c r="AL33" s="149">
        <v>4597052</v>
      </c>
      <c r="AM33" s="149">
        <v>5184003</v>
      </c>
      <c r="AN33" s="149">
        <v>3942367</v>
      </c>
      <c r="AO33" s="149">
        <v>5449313</v>
      </c>
      <c r="AP33" s="174">
        <v>7264011</v>
      </c>
      <c r="AQ33" s="174">
        <v>12339811</v>
      </c>
      <c r="AR33" s="1">
        <v>16059515</v>
      </c>
      <c r="AS33" s="148">
        <v>22423089</v>
      </c>
      <c r="AT33" s="175">
        <v>22377033</v>
      </c>
      <c r="AU33" s="148">
        <v>20644734</v>
      </c>
      <c r="AV33" s="148">
        <v>19055912</v>
      </c>
      <c r="AW33" s="148">
        <v>18104249</v>
      </c>
      <c r="AX33" s="148">
        <v>17617420</v>
      </c>
      <c r="AY33" s="148">
        <v>14413628</v>
      </c>
      <c r="AZ33" s="1">
        <v>15616607</v>
      </c>
      <c r="BA33" s="1">
        <v>14490483</v>
      </c>
      <c r="BB33" s="1">
        <v>13545830</v>
      </c>
      <c r="BC33" s="1">
        <v>11584191</v>
      </c>
      <c r="BD33" s="1">
        <v>11037751</v>
      </c>
      <c r="BE33" s="1">
        <v>12841162</v>
      </c>
      <c r="BF33" s="1">
        <v>14223876</v>
      </c>
      <c r="BG33" s="1">
        <v>12741589</v>
      </c>
      <c r="BH33" s="1">
        <v>11861222</v>
      </c>
      <c r="BI33" s="1">
        <v>9862226</v>
      </c>
      <c r="BJ33" s="1">
        <v>8855123</v>
      </c>
      <c r="BK33" s="172">
        <v>8111499</v>
      </c>
      <c r="BL33" s="172">
        <v>7776036</v>
      </c>
      <c r="BM33" s="174">
        <v>6166256</v>
      </c>
      <c r="BN33" s="149">
        <v>4580798</v>
      </c>
      <c r="BO33" s="149">
        <v>5569316</v>
      </c>
      <c r="BP33" s="149">
        <v>4545346</v>
      </c>
      <c r="BQ33" s="149">
        <v>3941458</v>
      </c>
      <c r="BR33" s="149">
        <v>5038349</v>
      </c>
      <c r="BS33" s="149">
        <v>4894341</v>
      </c>
      <c r="BT33" s="179">
        <v>4046203</v>
      </c>
      <c r="BU33" s="149">
        <v>5454960</v>
      </c>
      <c r="BV33" s="149">
        <v>6041927</v>
      </c>
      <c r="BW33" s="174">
        <v>6838375</v>
      </c>
      <c r="BX33" s="174">
        <v>6357819</v>
      </c>
      <c r="BY33" s="174">
        <v>6938239</v>
      </c>
      <c r="BZ33" s="174">
        <v>8191608</v>
      </c>
      <c r="CA33" s="174">
        <v>7167213</v>
      </c>
      <c r="CB33" s="1">
        <v>9451314</v>
      </c>
      <c r="CC33" s="1">
        <v>9270891</v>
      </c>
      <c r="CD33" s="172">
        <v>10345676</v>
      </c>
      <c r="CE33" s="1">
        <v>9697188</v>
      </c>
      <c r="CF33" s="1">
        <v>10317653</v>
      </c>
      <c r="CG33" s="1">
        <v>9174820</v>
      </c>
      <c r="CH33" s="1">
        <v>7733089</v>
      </c>
      <c r="CI33" s="172">
        <v>6874600</v>
      </c>
      <c r="CJ33" s="174">
        <v>6627434</v>
      </c>
      <c r="CK33" s="174">
        <v>7622243</v>
      </c>
      <c r="CL33" s="174">
        <v>7095727</v>
      </c>
      <c r="CM33" s="174">
        <v>7384356</v>
      </c>
      <c r="CN33" s="174">
        <v>7498937</v>
      </c>
      <c r="CO33" s="174">
        <v>6538299</v>
      </c>
    </row>
    <row r="34" spans="1:93" ht="14.25" thickBot="1" x14ac:dyDescent="0.3">
      <c r="B34" s="13">
        <v>2038</v>
      </c>
      <c r="C34" s="174">
        <v>7223453</v>
      </c>
      <c r="D34" s="174">
        <v>6840836</v>
      </c>
      <c r="E34" s="174">
        <v>6414635</v>
      </c>
      <c r="F34" s="174">
        <v>5798512</v>
      </c>
      <c r="G34" s="149">
        <v>6010763</v>
      </c>
      <c r="H34" s="174">
        <v>5941390</v>
      </c>
      <c r="I34" s="149">
        <v>5654131</v>
      </c>
      <c r="J34" s="149">
        <v>5731003</v>
      </c>
      <c r="K34" s="149">
        <v>4064239</v>
      </c>
      <c r="L34" s="149">
        <v>4949811</v>
      </c>
      <c r="M34" s="174">
        <v>5325223</v>
      </c>
      <c r="N34" s="149">
        <v>4052049</v>
      </c>
      <c r="O34" s="149">
        <v>5580302</v>
      </c>
      <c r="P34" s="174">
        <v>7323352</v>
      </c>
      <c r="Q34" s="174">
        <v>6626860</v>
      </c>
      <c r="R34" s="174">
        <v>6089222</v>
      </c>
      <c r="S34" s="174">
        <v>5284929</v>
      </c>
      <c r="T34" s="149">
        <v>5663080</v>
      </c>
      <c r="U34" s="149">
        <v>4216607</v>
      </c>
      <c r="V34" s="149">
        <v>2603683</v>
      </c>
      <c r="W34" s="149">
        <v>3351512</v>
      </c>
      <c r="X34" s="149">
        <v>3117958</v>
      </c>
      <c r="Y34" s="149">
        <v>1547143</v>
      </c>
      <c r="Z34" s="149">
        <v>645955</v>
      </c>
      <c r="AA34" s="149">
        <v>1433748</v>
      </c>
      <c r="AB34" s="149">
        <v>2773897</v>
      </c>
      <c r="AC34" s="149">
        <v>2505907</v>
      </c>
      <c r="AD34" s="149">
        <v>2426496</v>
      </c>
      <c r="AE34" s="149">
        <v>3108835</v>
      </c>
      <c r="AF34" s="149">
        <v>3830205</v>
      </c>
      <c r="AG34" s="149">
        <v>4736522</v>
      </c>
      <c r="AH34" s="149">
        <v>2971568</v>
      </c>
      <c r="AI34" s="188">
        <v>189187</v>
      </c>
      <c r="AJ34" s="149">
        <v>1526453</v>
      </c>
      <c r="AK34" s="149">
        <v>4509414</v>
      </c>
      <c r="AL34" s="149">
        <v>6259754</v>
      </c>
      <c r="AM34" s="149">
        <v>4146623</v>
      </c>
      <c r="AN34" s="149">
        <v>4488140</v>
      </c>
      <c r="AO34" s="149">
        <v>6695216</v>
      </c>
      <c r="AP34" s="174">
        <v>7888071</v>
      </c>
      <c r="AQ34" s="1">
        <v>16242166</v>
      </c>
      <c r="AR34" s="1">
        <v>20870717</v>
      </c>
      <c r="AS34" s="148">
        <v>22352753</v>
      </c>
      <c r="AT34" s="175">
        <v>19747350</v>
      </c>
      <c r="AU34" s="148">
        <v>18819969</v>
      </c>
      <c r="AV34" s="148">
        <v>17186525</v>
      </c>
      <c r="AW34" s="148">
        <v>16476105</v>
      </c>
      <c r="AX34" s="148">
        <v>16087081</v>
      </c>
      <c r="AY34" s="1">
        <v>14598676</v>
      </c>
      <c r="AZ34" s="1">
        <v>14161719</v>
      </c>
      <c r="BA34" s="1">
        <v>13934593</v>
      </c>
      <c r="BB34" s="1">
        <v>12096057</v>
      </c>
      <c r="BC34" s="1">
        <v>10453067</v>
      </c>
      <c r="BD34" s="1">
        <v>13172275</v>
      </c>
      <c r="BE34" s="1">
        <v>13009334</v>
      </c>
      <c r="BF34" s="1">
        <v>12638722</v>
      </c>
      <c r="BG34" s="1">
        <v>11362723</v>
      </c>
      <c r="BH34" s="1">
        <v>10214241</v>
      </c>
      <c r="BI34" s="1">
        <v>8068559</v>
      </c>
      <c r="BJ34" s="172">
        <v>7830528</v>
      </c>
      <c r="BK34" s="172">
        <v>7781727</v>
      </c>
      <c r="BL34" s="172">
        <v>6042088</v>
      </c>
      <c r="BM34" s="174">
        <v>4646773</v>
      </c>
      <c r="BN34" s="149">
        <v>5258295</v>
      </c>
      <c r="BO34" s="149">
        <v>5505804</v>
      </c>
      <c r="BP34" s="149">
        <v>4077725</v>
      </c>
      <c r="BQ34" s="149">
        <v>4524144</v>
      </c>
      <c r="BR34" s="149">
        <v>4286104</v>
      </c>
      <c r="BS34" s="179">
        <v>6232539</v>
      </c>
      <c r="BT34" s="149">
        <v>5353810</v>
      </c>
      <c r="BU34" s="149">
        <v>6529682</v>
      </c>
      <c r="BV34" s="174">
        <v>6425537</v>
      </c>
      <c r="BW34" s="174">
        <v>6772353</v>
      </c>
      <c r="BX34" s="174">
        <v>6988459</v>
      </c>
      <c r="BY34" s="174">
        <v>6326821</v>
      </c>
      <c r="BZ34" s="172">
        <v>9386117</v>
      </c>
      <c r="CA34" s="174">
        <v>10910776</v>
      </c>
      <c r="CB34" s="172">
        <v>9539387</v>
      </c>
      <c r="CC34" s="172">
        <v>10100900</v>
      </c>
      <c r="CD34" s="1">
        <v>9791500</v>
      </c>
      <c r="CE34" s="1">
        <v>9124657</v>
      </c>
      <c r="CF34" s="1">
        <v>9122201</v>
      </c>
      <c r="CG34" s="172">
        <v>8381901</v>
      </c>
      <c r="CH34" s="172">
        <v>7564612</v>
      </c>
      <c r="CI34" s="174">
        <v>6542450</v>
      </c>
      <c r="CJ34" s="174">
        <v>6887901</v>
      </c>
      <c r="CK34" s="174">
        <v>7264498</v>
      </c>
      <c r="CL34" s="174">
        <v>7193342</v>
      </c>
      <c r="CM34" s="174">
        <v>7338387</v>
      </c>
      <c r="CN34" s="174">
        <v>7168787</v>
      </c>
      <c r="CO34" s="174">
        <v>6417336</v>
      </c>
    </row>
    <row r="35" spans="1:93" ht="14.25" thickBot="1" x14ac:dyDescent="0.3">
      <c r="B35" s="13">
        <v>2039</v>
      </c>
      <c r="C35" s="174">
        <v>7120417</v>
      </c>
      <c r="D35" s="174">
        <v>6866035</v>
      </c>
      <c r="E35" s="174">
        <v>6125494</v>
      </c>
      <c r="F35" s="149">
        <v>6026826</v>
      </c>
      <c r="G35" s="174">
        <v>5873824</v>
      </c>
      <c r="H35" s="149">
        <v>5895053</v>
      </c>
      <c r="I35" s="149">
        <v>6302092</v>
      </c>
      <c r="J35" s="149">
        <v>5940871</v>
      </c>
      <c r="K35" s="149">
        <v>4264244</v>
      </c>
      <c r="L35" s="149">
        <v>4984767</v>
      </c>
      <c r="M35" s="149">
        <v>4709142</v>
      </c>
      <c r="N35" s="149">
        <v>4835373</v>
      </c>
      <c r="O35" s="149">
        <v>5597260</v>
      </c>
      <c r="P35" s="174">
        <v>7129926</v>
      </c>
      <c r="Q35" s="174">
        <v>5850785</v>
      </c>
      <c r="R35" s="174">
        <v>5168464</v>
      </c>
      <c r="S35" s="149">
        <v>5675287</v>
      </c>
      <c r="T35" s="149">
        <v>4076463</v>
      </c>
      <c r="U35" s="149">
        <v>1779540</v>
      </c>
      <c r="V35" s="149">
        <v>4248224</v>
      </c>
      <c r="W35" s="149">
        <v>3456176</v>
      </c>
      <c r="X35" s="149">
        <v>1381017</v>
      </c>
      <c r="Y35" s="188">
        <v>478320</v>
      </c>
      <c r="Z35" s="149">
        <v>968159</v>
      </c>
      <c r="AA35" s="149">
        <v>1566774</v>
      </c>
      <c r="AB35" s="149">
        <v>2952508</v>
      </c>
      <c r="AC35" s="149">
        <v>2284739</v>
      </c>
      <c r="AD35" s="149">
        <v>3613382</v>
      </c>
      <c r="AE35" s="149">
        <v>3482132</v>
      </c>
      <c r="AF35" s="149">
        <v>4128818</v>
      </c>
      <c r="AG35" s="149">
        <v>3879738</v>
      </c>
      <c r="AH35" s="188">
        <v>32673</v>
      </c>
      <c r="AI35" s="188">
        <v>811459</v>
      </c>
      <c r="AJ35" s="149">
        <v>3123477</v>
      </c>
      <c r="AK35" s="149">
        <v>6175391</v>
      </c>
      <c r="AL35" s="174">
        <v>4969916</v>
      </c>
      <c r="AM35" s="149">
        <v>4661895</v>
      </c>
      <c r="AN35" s="149">
        <v>5762927</v>
      </c>
      <c r="AO35" s="174">
        <v>7223828</v>
      </c>
      <c r="AP35" s="172">
        <v>14632571</v>
      </c>
      <c r="AQ35" s="148">
        <v>20869718</v>
      </c>
      <c r="AR35" s="148">
        <v>21595768</v>
      </c>
      <c r="AS35" s="148">
        <v>20700953</v>
      </c>
      <c r="AT35" s="148">
        <v>17948086</v>
      </c>
      <c r="AU35" s="148">
        <v>16953811</v>
      </c>
      <c r="AV35" s="148">
        <v>15580664</v>
      </c>
      <c r="AW35" s="148">
        <v>14975477</v>
      </c>
      <c r="AX35" s="1">
        <v>16223301</v>
      </c>
      <c r="AY35" s="1">
        <v>13169624</v>
      </c>
      <c r="AZ35" s="1">
        <v>13662334</v>
      </c>
      <c r="BA35" s="1">
        <v>12474456</v>
      </c>
      <c r="BB35" s="1">
        <v>10990067</v>
      </c>
      <c r="BC35" s="1">
        <v>12324266</v>
      </c>
      <c r="BD35" s="1">
        <v>13286578</v>
      </c>
      <c r="BE35" s="1">
        <v>11455351</v>
      </c>
      <c r="BF35" s="1">
        <v>11261089</v>
      </c>
      <c r="BG35" s="1">
        <v>9763333</v>
      </c>
      <c r="BH35" s="1">
        <v>8411103</v>
      </c>
      <c r="BI35" s="172">
        <v>7066259</v>
      </c>
      <c r="BJ35" s="172">
        <v>7686308</v>
      </c>
      <c r="BK35" s="172">
        <v>6047617</v>
      </c>
      <c r="BL35" s="174">
        <v>4912475</v>
      </c>
      <c r="BM35" s="149">
        <v>4151387</v>
      </c>
      <c r="BN35" s="149">
        <v>5618162</v>
      </c>
      <c r="BO35" s="149">
        <v>5005265</v>
      </c>
      <c r="BP35" s="149">
        <v>4656286</v>
      </c>
      <c r="BQ35" s="149">
        <v>3788750</v>
      </c>
      <c r="BR35" s="179">
        <v>5641808</v>
      </c>
      <c r="BS35" s="174">
        <v>5979019</v>
      </c>
      <c r="BT35" s="149">
        <v>6431473</v>
      </c>
      <c r="BU35" s="174">
        <v>6899305</v>
      </c>
      <c r="BV35" s="174">
        <v>6371235</v>
      </c>
      <c r="BW35" s="174">
        <v>7391263</v>
      </c>
      <c r="BX35" s="174">
        <v>6375606</v>
      </c>
      <c r="BY35" s="174">
        <v>12108767</v>
      </c>
      <c r="BZ35" s="172">
        <v>12632868</v>
      </c>
      <c r="CA35" s="1">
        <v>9757902</v>
      </c>
      <c r="CB35" s="172">
        <v>10362696</v>
      </c>
      <c r="CC35" s="1">
        <v>9552885</v>
      </c>
      <c r="CD35" s="1">
        <v>9216440</v>
      </c>
      <c r="CE35" s="172">
        <v>7984566</v>
      </c>
      <c r="CF35" s="172">
        <v>6927236</v>
      </c>
      <c r="CG35" s="172">
        <v>6791238</v>
      </c>
      <c r="CH35" s="174">
        <v>7212945</v>
      </c>
      <c r="CI35" s="174">
        <v>6805346</v>
      </c>
      <c r="CJ35" s="174">
        <v>6550952</v>
      </c>
      <c r="CK35" s="174">
        <v>7357311</v>
      </c>
      <c r="CL35" s="174">
        <v>7152792</v>
      </c>
      <c r="CM35" s="174">
        <v>7012762</v>
      </c>
      <c r="CN35" s="174">
        <v>7029977</v>
      </c>
      <c r="CO35" s="174">
        <v>6475631</v>
      </c>
    </row>
    <row r="36" spans="1:93" ht="14.25" thickBot="1" x14ac:dyDescent="0.3">
      <c r="B36" s="13">
        <v>2040</v>
      </c>
      <c r="C36" s="174">
        <v>7136523</v>
      </c>
      <c r="D36" s="174">
        <v>6562906</v>
      </c>
      <c r="E36" s="174">
        <v>6250868</v>
      </c>
      <c r="F36" s="174">
        <v>5888283</v>
      </c>
      <c r="G36" s="149">
        <v>5828356</v>
      </c>
      <c r="H36" s="149">
        <v>6534991</v>
      </c>
      <c r="I36" s="174">
        <v>6401900</v>
      </c>
      <c r="J36" s="149">
        <v>6081872</v>
      </c>
      <c r="K36" s="149">
        <v>4319829</v>
      </c>
      <c r="L36" s="149">
        <v>3633850</v>
      </c>
      <c r="M36" s="149">
        <v>5470474</v>
      </c>
      <c r="N36" s="149">
        <v>4874135</v>
      </c>
      <c r="O36" s="149">
        <v>5937940</v>
      </c>
      <c r="P36" s="174">
        <v>6338239</v>
      </c>
      <c r="Q36" s="149">
        <v>4722650</v>
      </c>
      <c r="R36" s="149">
        <v>5564355</v>
      </c>
      <c r="S36" s="149">
        <v>4118376</v>
      </c>
      <c r="T36" s="149">
        <v>1652230</v>
      </c>
      <c r="U36" s="149">
        <v>3369631</v>
      </c>
      <c r="V36" s="149">
        <v>4174170</v>
      </c>
      <c r="W36" s="149">
        <v>1648190</v>
      </c>
      <c r="X36" s="188">
        <v>529234</v>
      </c>
      <c r="Y36" s="149">
        <v>796381</v>
      </c>
      <c r="Z36" s="149">
        <v>1115433</v>
      </c>
      <c r="AA36" s="149">
        <v>1785665</v>
      </c>
      <c r="AB36" s="149">
        <v>2611063</v>
      </c>
      <c r="AC36" s="149">
        <v>3478311</v>
      </c>
      <c r="AD36" s="149">
        <v>3969585</v>
      </c>
      <c r="AE36" s="149">
        <v>3791782</v>
      </c>
      <c r="AF36" s="149">
        <v>3431107</v>
      </c>
      <c r="AG36" s="149">
        <v>183298</v>
      </c>
      <c r="AH36" s="188">
        <v>809970</v>
      </c>
      <c r="AI36" s="149">
        <v>2439620</v>
      </c>
      <c r="AJ36" s="149">
        <v>4830574</v>
      </c>
      <c r="AK36" s="174">
        <v>4606666</v>
      </c>
      <c r="AL36" s="149">
        <v>5761194</v>
      </c>
      <c r="AM36" s="149">
        <v>5930229</v>
      </c>
      <c r="AN36" s="149">
        <v>6409494</v>
      </c>
      <c r="AO36" s="174">
        <v>13289236</v>
      </c>
      <c r="AP36" s="1">
        <v>19799138</v>
      </c>
      <c r="AQ36" s="148">
        <v>21379083</v>
      </c>
      <c r="AR36" s="148">
        <v>19960220</v>
      </c>
      <c r="AS36" s="148">
        <v>18865092</v>
      </c>
      <c r="AT36" s="148">
        <v>16102067</v>
      </c>
      <c r="AU36" s="148">
        <v>15349576</v>
      </c>
      <c r="AV36" s="1">
        <v>14500089</v>
      </c>
      <c r="AW36" s="1">
        <v>15146661</v>
      </c>
      <c r="AX36" s="148">
        <v>14352038</v>
      </c>
      <c r="AY36" s="1">
        <v>12692802</v>
      </c>
      <c r="AZ36" s="1">
        <v>12208096</v>
      </c>
      <c r="BA36" s="1">
        <v>11397820</v>
      </c>
      <c r="BB36" s="1">
        <v>12667092</v>
      </c>
      <c r="BC36" s="1">
        <v>12439667</v>
      </c>
      <c r="BD36" s="1">
        <v>11724508</v>
      </c>
      <c r="BE36" s="1">
        <v>10103258</v>
      </c>
      <c r="BF36" s="1">
        <v>9625689</v>
      </c>
      <c r="BG36" s="1">
        <v>7971079</v>
      </c>
      <c r="BH36" s="172">
        <v>7397861</v>
      </c>
      <c r="BI36" s="174">
        <v>7422279</v>
      </c>
      <c r="BJ36" s="172">
        <v>6346992</v>
      </c>
      <c r="BK36" s="174">
        <v>4916697</v>
      </c>
      <c r="BL36" s="149">
        <v>4407494</v>
      </c>
      <c r="BM36" s="149">
        <v>3374581</v>
      </c>
      <c r="BN36" s="149">
        <v>5414890</v>
      </c>
      <c r="BO36" s="149">
        <v>5553042</v>
      </c>
      <c r="BP36" s="149">
        <v>3915486</v>
      </c>
      <c r="BQ36" s="179">
        <v>5158917</v>
      </c>
      <c r="BR36" s="149">
        <v>6188068</v>
      </c>
      <c r="BS36" s="149">
        <v>7037564</v>
      </c>
      <c r="BT36" s="174">
        <v>6802738</v>
      </c>
      <c r="BU36" s="174">
        <v>6830373</v>
      </c>
      <c r="BV36" s="174">
        <v>7000327</v>
      </c>
      <c r="BW36" s="174">
        <v>6765737</v>
      </c>
      <c r="BX36" s="174">
        <v>12239525</v>
      </c>
      <c r="BY36" s="1">
        <v>9946281</v>
      </c>
      <c r="BZ36" s="1">
        <v>11512826</v>
      </c>
      <c r="CA36" s="1">
        <v>10157594</v>
      </c>
      <c r="CB36" s="1">
        <v>9779273</v>
      </c>
      <c r="CC36" s="172">
        <v>8645897</v>
      </c>
      <c r="CD36" s="172">
        <v>6668664</v>
      </c>
      <c r="CE36" s="172">
        <v>5814095</v>
      </c>
      <c r="CF36" s="174">
        <v>6872864</v>
      </c>
      <c r="CG36" s="174">
        <v>6460284</v>
      </c>
      <c r="CH36" s="174">
        <v>7455610</v>
      </c>
      <c r="CI36" s="174">
        <v>6469562</v>
      </c>
      <c r="CJ36" s="174">
        <v>6662806</v>
      </c>
      <c r="CK36" s="174">
        <v>7310908</v>
      </c>
      <c r="CL36" s="174">
        <v>6831193</v>
      </c>
      <c r="CM36" s="174">
        <v>6877156</v>
      </c>
      <c r="CN36" s="174">
        <v>7069730</v>
      </c>
      <c r="CO36" s="174">
        <v>6392662</v>
      </c>
    </row>
    <row r="37" spans="1:93" ht="14.25" thickBot="1" x14ac:dyDescent="0.3">
      <c r="B37" s="13">
        <v>2041</v>
      </c>
      <c r="C37" s="174">
        <v>6826884</v>
      </c>
      <c r="D37" s="174">
        <v>6676996</v>
      </c>
      <c r="E37" s="174">
        <v>6106988</v>
      </c>
      <c r="F37" s="149">
        <v>5843517</v>
      </c>
      <c r="G37" s="149">
        <v>6471334</v>
      </c>
      <c r="H37" s="174">
        <v>6629300</v>
      </c>
      <c r="I37" s="174">
        <v>6045060</v>
      </c>
      <c r="J37" s="174">
        <v>5299168</v>
      </c>
      <c r="K37" s="149">
        <v>3366012</v>
      </c>
      <c r="L37" s="149">
        <v>4432601</v>
      </c>
      <c r="M37" s="149">
        <v>5490694</v>
      </c>
      <c r="N37" s="149">
        <v>5238066</v>
      </c>
      <c r="O37" s="149">
        <v>5579041</v>
      </c>
      <c r="P37" s="174">
        <v>4616164</v>
      </c>
      <c r="Q37" s="149">
        <v>5131045</v>
      </c>
      <c r="R37" s="149">
        <v>4850104</v>
      </c>
      <c r="S37" s="149">
        <v>1594667</v>
      </c>
      <c r="T37" s="149">
        <v>3239794</v>
      </c>
      <c r="U37" s="149">
        <v>3451670</v>
      </c>
      <c r="V37" s="149">
        <v>2691005</v>
      </c>
      <c r="W37" s="188">
        <v>546560</v>
      </c>
      <c r="X37" s="149">
        <v>825922</v>
      </c>
      <c r="Y37" s="149">
        <v>930109</v>
      </c>
      <c r="Z37" s="149">
        <v>1348948</v>
      </c>
      <c r="AA37" s="149">
        <v>1599186</v>
      </c>
      <c r="AB37" s="149">
        <v>3787635</v>
      </c>
      <c r="AC37" s="149">
        <v>3840319</v>
      </c>
      <c r="AD37" s="149">
        <v>4262705</v>
      </c>
      <c r="AE37" s="149">
        <v>3158095</v>
      </c>
      <c r="AF37" s="188">
        <v>1</v>
      </c>
      <c r="AG37" s="188">
        <v>808341</v>
      </c>
      <c r="AH37" s="149">
        <v>2440338</v>
      </c>
      <c r="AI37" s="149">
        <v>4169899</v>
      </c>
      <c r="AJ37" s="149">
        <v>3888257</v>
      </c>
      <c r="AK37" s="149">
        <v>5128741</v>
      </c>
      <c r="AL37" s="149">
        <v>6998116</v>
      </c>
      <c r="AM37" s="149">
        <v>6573087</v>
      </c>
      <c r="AN37" s="174">
        <v>12554967</v>
      </c>
      <c r="AO37" s="1">
        <v>18664715</v>
      </c>
      <c r="AP37" s="148">
        <v>20148887</v>
      </c>
      <c r="AQ37" s="148">
        <v>19748240</v>
      </c>
      <c r="AR37" s="148">
        <v>18146883</v>
      </c>
      <c r="AS37" s="148">
        <v>16990232</v>
      </c>
      <c r="AT37" s="1">
        <v>14924397</v>
      </c>
      <c r="AU37" s="1">
        <v>14276999</v>
      </c>
      <c r="AV37" s="1">
        <v>14687174</v>
      </c>
      <c r="AW37" s="1">
        <v>13704521</v>
      </c>
      <c r="AX37" s="1">
        <v>13848266</v>
      </c>
      <c r="AY37" s="1">
        <v>11263410</v>
      </c>
      <c r="AZ37" s="1">
        <v>11054252</v>
      </c>
      <c r="BA37" s="1">
        <v>12896788</v>
      </c>
      <c r="BB37" s="1">
        <v>12772637</v>
      </c>
      <c r="BC37" s="1">
        <v>10898813</v>
      </c>
      <c r="BD37" s="1">
        <v>10367735</v>
      </c>
      <c r="BE37" s="1">
        <v>9212133</v>
      </c>
      <c r="BF37" s="1">
        <v>7801577</v>
      </c>
      <c r="BG37" s="172">
        <v>6971563</v>
      </c>
      <c r="BH37" s="174">
        <v>7609668</v>
      </c>
      <c r="BI37" s="174">
        <v>6184108</v>
      </c>
      <c r="BJ37" s="174">
        <v>4821996</v>
      </c>
      <c r="BK37" s="149">
        <v>4412673</v>
      </c>
      <c r="BL37" s="149">
        <v>3623498</v>
      </c>
      <c r="BM37" s="149">
        <v>3014378</v>
      </c>
      <c r="BN37" s="149">
        <v>5951401</v>
      </c>
      <c r="BO37" s="149">
        <v>4784868</v>
      </c>
      <c r="BP37" s="179">
        <v>5282670</v>
      </c>
      <c r="BQ37" s="149">
        <v>6499653</v>
      </c>
      <c r="BR37" s="174">
        <v>7149376</v>
      </c>
      <c r="BS37" s="174">
        <v>7392790</v>
      </c>
      <c r="BT37" s="174">
        <v>6737726</v>
      </c>
      <c r="BU37" s="174">
        <v>7447641</v>
      </c>
      <c r="BV37" s="174">
        <v>6387135</v>
      </c>
      <c r="BW37" s="174">
        <v>12201954</v>
      </c>
      <c r="BX37" s="1">
        <v>12440565</v>
      </c>
      <c r="BY37" s="1">
        <v>9604886</v>
      </c>
      <c r="BZ37" s="1">
        <v>11158796</v>
      </c>
      <c r="CA37" s="1">
        <v>9608135</v>
      </c>
      <c r="CB37" s="1">
        <v>8611323</v>
      </c>
      <c r="CC37" s="172">
        <v>6502288</v>
      </c>
      <c r="CD37" s="174">
        <v>5023190</v>
      </c>
      <c r="CE37" s="149">
        <v>5559917</v>
      </c>
      <c r="CF37" s="174">
        <v>6540764</v>
      </c>
      <c r="CG37" s="174">
        <v>6725539</v>
      </c>
      <c r="CH37" s="174">
        <v>7003741</v>
      </c>
      <c r="CI37" s="174">
        <v>6584896</v>
      </c>
      <c r="CJ37" s="174">
        <v>6637257</v>
      </c>
      <c r="CK37" s="174">
        <v>6986052</v>
      </c>
      <c r="CL37" s="174">
        <v>6701906</v>
      </c>
      <c r="CM37" s="174">
        <v>6922418</v>
      </c>
      <c r="CN37" s="174">
        <v>6971055</v>
      </c>
      <c r="CO37" s="174">
        <v>6430602</v>
      </c>
    </row>
    <row r="38" spans="1:93" ht="14.25" thickBot="1" x14ac:dyDescent="0.3">
      <c r="B38" s="13">
        <v>2042</v>
      </c>
      <c r="C38" s="174">
        <v>6933512</v>
      </c>
      <c r="D38" s="174">
        <v>6520956</v>
      </c>
      <c r="E38" s="174">
        <v>5963402</v>
      </c>
      <c r="F38" s="149">
        <v>6486063</v>
      </c>
      <c r="G38" s="174">
        <v>6567455</v>
      </c>
      <c r="H38" s="174">
        <v>6266005</v>
      </c>
      <c r="I38" s="174">
        <v>5649755</v>
      </c>
      <c r="J38" s="149">
        <v>4226087</v>
      </c>
      <c r="K38" s="149">
        <v>4192567</v>
      </c>
      <c r="L38" s="149">
        <v>4484950</v>
      </c>
      <c r="M38" s="149">
        <v>5835691</v>
      </c>
      <c r="N38" s="149">
        <v>5003547</v>
      </c>
      <c r="O38" s="149">
        <v>3964909</v>
      </c>
      <c r="P38" s="149">
        <v>5032136</v>
      </c>
      <c r="Q38" s="149">
        <v>3735882</v>
      </c>
      <c r="R38" s="149">
        <v>2340835</v>
      </c>
      <c r="S38" s="149">
        <v>2421830</v>
      </c>
      <c r="T38" s="149">
        <v>3377092</v>
      </c>
      <c r="U38" s="149">
        <v>1634937</v>
      </c>
      <c r="V38" s="149">
        <v>1599896</v>
      </c>
      <c r="W38" s="149">
        <v>842004</v>
      </c>
      <c r="X38" s="149">
        <v>956159</v>
      </c>
      <c r="Y38" s="149">
        <v>1169225</v>
      </c>
      <c r="Z38" s="149">
        <v>1179695</v>
      </c>
      <c r="AA38" s="149">
        <v>2833468</v>
      </c>
      <c r="AB38" s="149">
        <v>4139930</v>
      </c>
      <c r="AC38" s="149">
        <v>4138412</v>
      </c>
      <c r="AD38" s="149">
        <v>3426957</v>
      </c>
      <c r="AE38" s="188">
        <v>1</v>
      </c>
      <c r="AF38" s="188">
        <v>805969</v>
      </c>
      <c r="AG38" s="149">
        <v>2440015</v>
      </c>
      <c r="AH38" s="149">
        <v>4170594</v>
      </c>
      <c r="AI38" s="149">
        <v>3538547</v>
      </c>
      <c r="AJ38" s="149">
        <v>4426392</v>
      </c>
      <c r="AK38" s="149">
        <v>6384029</v>
      </c>
      <c r="AL38" s="174">
        <v>7518157</v>
      </c>
      <c r="AM38" s="174">
        <v>12566842</v>
      </c>
      <c r="AN38" s="1">
        <v>16954848</v>
      </c>
      <c r="AO38" s="148">
        <v>18859980</v>
      </c>
      <c r="AP38" s="148">
        <v>18554940</v>
      </c>
      <c r="AQ38" s="148">
        <v>17937870</v>
      </c>
      <c r="AR38" s="148">
        <v>16289391</v>
      </c>
      <c r="AS38" s="148">
        <v>15379093</v>
      </c>
      <c r="AT38" s="1">
        <v>13864105</v>
      </c>
      <c r="AU38" s="1">
        <v>14470689</v>
      </c>
      <c r="AV38" s="1">
        <v>13255982</v>
      </c>
      <c r="AW38" s="1">
        <v>13215790</v>
      </c>
      <c r="AX38" s="1">
        <v>12390507</v>
      </c>
      <c r="AY38" s="1">
        <v>10285691</v>
      </c>
      <c r="AZ38" s="1">
        <v>12370937</v>
      </c>
      <c r="BA38" s="1">
        <v>12990123</v>
      </c>
      <c r="BB38" s="1">
        <v>11224064</v>
      </c>
      <c r="BC38" s="1">
        <v>9561183</v>
      </c>
      <c r="BD38" s="1">
        <v>9469758</v>
      </c>
      <c r="BE38" s="172">
        <v>7895252</v>
      </c>
      <c r="BF38" s="172">
        <v>6413608</v>
      </c>
      <c r="BG38" s="174">
        <v>7448942</v>
      </c>
      <c r="BH38" s="174">
        <v>6366191</v>
      </c>
      <c r="BI38" s="174">
        <v>4664087</v>
      </c>
      <c r="BJ38" s="149">
        <v>4320958</v>
      </c>
      <c r="BK38" s="149">
        <v>3628508</v>
      </c>
      <c r="BL38" s="149">
        <v>3255472</v>
      </c>
      <c r="BM38" s="149">
        <v>2456519</v>
      </c>
      <c r="BN38" s="149">
        <v>5170924</v>
      </c>
      <c r="BO38" s="179">
        <v>6125268</v>
      </c>
      <c r="BP38" s="149">
        <v>6619789</v>
      </c>
      <c r="BQ38" s="174">
        <v>6435188</v>
      </c>
      <c r="BR38" s="174">
        <v>7501431</v>
      </c>
      <c r="BS38" s="174">
        <v>7311085</v>
      </c>
      <c r="BT38" s="174">
        <v>7357612</v>
      </c>
      <c r="BU38" s="174">
        <v>6821718</v>
      </c>
      <c r="BV38" s="174">
        <v>12229964</v>
      </c>
      <c r="BW38" s="1">
        <v>9732752</v>
      </c>
      <c r="BX38" s="1">
        <v>11326345</v>
      </c>
      <c r="BY38" s="1">
        <v>10009713</v>
      </c>
      <c r="BZ38" s="1">
        <v>9870589</v>
      </c>
      <c r="CA38" s="1">
        <v>8644684</v>
      </c>
      <c r="CB38" s="172">
        <v>6468692</v>
      </c>
      <c r="CC38" s="174">
        <v>4861838</v>
      </c>
      <c r="CD38" s="149">
        <v>4406735</v>
      </c>
      <c r="CE38" s="149">
        <v>4647070</v>
      </c>
      <c r="CF38" s="174">
        <v>6803708</v>
      </c>
      <c r="CG38" s="174">
        <v>6393196</v>
      </c>
      <c r="CH38" s="174">
        <v>7103972</v>
      </c>
      <c r="CI38" s="174">
        <v>6561559</v>
      </c>
      <c r="CJ38" s="174">
        <v>6331486</v>
      </c>
      <c r="CK38" s="174">
        <v>6852384</v>
      </c>
      <c r="CL38" s="174">
        <v>6752115</v>
      </c>
      <c r="CM38" s="174">
        <v>6827918</v>
      </c>
      <c r="CN38" s="174">
        <v>6992583</v>
      </c>
      <c r="CO38" s="174">
        <v>6141005</v>
      </c>
    </row>
    <row r="39" spans="1:93" ht="14.25" thickBot="1" x14ac:dyDescent="0.3">
      <c r="B39" s="13">
        <v>2043</v>
      </c>
      <c r="C39" s="174">
        <v>6770196</v>
      </c>
      <c r="D39" s="174">
        <v>6365402</v>
      </c>
      <c r="E39" s="149">
        <v>5890530</v>
      </c>
      <c r="F39" s="174">
        <v>6581764</v>
      </c>
      <c r="G39" s="174">
        <v>6205909</v>
      </c>
      <c r="H39" s="174">
        <v>5864209</v>
      </c>
      <c r="I39" s="149">
        <v>4326633</v>
      </c>
      <c r="J39" s="149">
        <v>5003656</v>
      </c>
      <c r="K39" s="149">
        <v>4252396</v>
      </c>
      <c r="L39" s="149">
        <v>4150480</v>
      </c>
      <c r="M39" s="149">
        <v>5479831</v>
      </c>
      <c r="N39" s="149">
        <v>3317181</v>
      </c>
      <c r="O39" s="149">
        <v>4402013</v>
      </c>
      <c r="P39" s="149">
        <v>3682199</v>
      </c>
      <c r="Q39" s="149">
        <v>1119173</v>
      </c>
      <c r="R39" s="149">
        <v>3797309</v>
      </c>
      <c r="S39" s="149">
        <v>3198122</v>
      </c>
      <c r="T39" s="149">
        <v>1531940</v>
      </c>
      <c r="U39" s="188">
        <v>518235</v>
      </c>
      <c r="V39" s="149">
        <v>1863394</v>
      </c>
      <c r="W39" s="149">
        <v>966896</v>
      </c>
      <c r="X39" s="149">
        <v>1192520</v>
      </c>
      <c r="Y39" s="149">
        <v>996467</v>
      </c>
      <c r="Z39" s="149">
        <v>2434864</v>
      </c>
      <c r="AA39" s="149">
        <v>3215416</v>
      </c>
      <c r="AB39" s="149">
        <v>4428096</v>
      </c>
      <c r="AC39" s="149">
        <v>3326338</v>
      </c>
      <c r="AD39" s="188">
        <v>1</v>
      </c>
      <c r="AE39" s="188">
        <v>804310</v>
      </c>
      <c r="AF39" s="149">
        <v>2439359</v>
      </c>
      <c r="AG39" s="149">
        <v>4170282</v>
      </c>
      <c r="AH39" s="149">
        <v>3520405</v>
      </c>
      <c r="AI39" s="149">
        <v>3885046</v>
      </c>
      <c r="AJ39" s="149">
        <v>5703103</v>
      </c>
      <c r="AK39" s="174">
        <v>6921468</v>
      </c>
      <c r="AL39" s="174">
        <v>13204743</v>
      </c>
      <c r="AM39" s="1">
        <v>17214097</v>
      </c>
      <c r="AN39" s="148">
        <v>16813505</v>
      </c>
      <c r="AO39" s="148">
        <v>17303152</v>
      </c>
      <c r="AP39" s="148">
        <v>16776929</v>
      </c>
      <c r="AQ39" s="148">
        <v>16082699</v>
      </c>
      <c r="AR39" s="148">
        <v>14697295</v>
      </c>
      <c r="AS39" s="1">
        <v>14305740</v>
      </c>
      <c r="AT39" s="1">
        <v>14069437</v>
      </c>
      <c r="AU39" s="1">
        <v>13044759</v>
      </c>
      <c r="AV39" s="1">
        <v>12778227</v>
      </c>
      <c r="AW39" s="1">
        <v>11774085</v>
      </c>
      <c r="AX39" s="1">
        <v>11191818</v>
      </c>
      <c r="AY39" s="1">
        <v>11382445</v>
      </c>
      <c r="AZ39" s="1">
        <v>12416404</v>
      </c>
      <c r="BA39" s="1">
        <v>11436588</v>
      </c>
      <c r="BB39" s="1">
        <v>9878698</v>
      </c>
      <c r="BC39" s="172">
        <v>9091714</v>
      </c>
      <c r="BD39" s="172">
        <v>8095285</v>
      </c>
      <c r="BE39" s="172">
        <v>6897903</v>
      </c>
      <c r="BF39" s="174">
        <v>7425621</v>
      </c>
      <c r="BG39" s="174">
        <v>6210013</v>
      </c>
      <c r="BH39" s="174">
        <v>4840604</v>
      </c>
      <c r="BI39" s="149">
        <v>4168136</v>
      </c>
      <c r="BJ39" s="149">
        <v>3539747</v>
      </c>
      <c r="BK39" s="149">
        <v>3260326</v>
      </c>
      <c r="BL39" s="149">
        <v>2689567</v>
      </c>
      <c r="BM39" s="149">
        <v>2498465</v>
      </c>
      <c r="BN39" s="179">
        <v>6107526</v>
      </c>
      <c r="BO39" s="174">
        <v>5874893</v>
      </c>
      <c r="BP39" s="174">
        <v>6551918</v>
      </c>
      <c r="BQ39" s="174">
        <v>6414214</v>
      </c>
      <c r="BR39" s="174">
        <v>7416650</v>
      </c>
      <c r="BS39" s="174">
        <v>7914725</v>
      </c>
      <c r="BT39" s="174">
        <v>6734241</v>
      </c>
      <c r="BU39" s="174">
        <v>9592234</v>
      </c>
      <c r="BV39" s="1">
        <v>12435542</v>
      </c>
      <c r="BW39" s="1">
        <v>9396918</v>
      </c>
      <c r="BX39" s="1">
        <v>10976432</v>
      </c>
      <c r="BY39" s="1">
        <v>9464033</v>
      </c>
      <c r="BZ39" s="1">
        <v>9293446</v>
      </c>
      <c r="CA39" s="172">
        <v>6501109</v>
      </c>
      <c r="CB39" s="174">
        <v>4829264</v>
      </c>
      <c r="CC39" s="149">
        <v>4250328</v>
      </c>
      <c r="CD39" s="149">
        <v>3530387</v>
      </c>
      <c r="CE39" s="149">
        <v>5059257</v>
      </c>
      <c r="CF39" s="174">
        <v>6469150</v>
      </c>
      <c r="CG39" s="174">
        <v>6510695</v>
      </c>
      <c r="CH39" s="174">
        <v>7065964</v>
      </c>
      <c r="CI39" s="174">
        <v>6257930</v>
      </c>
      <c r="CJ39" s="174">
        <v>6216383</v>
      </c>
      <c r="CK39" s="174">
        <v>6898347</v>
      </c>
      <c r="CL39" s="174">
        <v>6662439</v>
      </c>
      <c r="CM39" s="174">
        <v>6853481</v>
      </c>
      <c r="CN39" s="174">
        <v>6687034</v>
      </c>
      <c r="CO39" s="174">
        <v>6267084</v>
      </c>
    </row>
    <row r="40" spans="1:93" ht="14.25" thickBot="1" x14ac:dyDescent="0.3">
      <c r="B40" s="13">
        <v>2044</v>
      </c>
      <c r="C40" s="174">
        <v>6606355</v>
      </c>
      <c r="D40" s="174">
        <v>6899519</v>
      </c>
      <c r="E40" s="149">
        <v>6094607</v>
      </c>
      <c r="F40" s="174">
        <v>6218647</v>
      </c>
      <c r="G40" s="174">
        <v>5804722</v>
      </c>
      <c r="H40" s="149">
        <v>4597466</v>
      </c>
      <c r="I40" s="149">
        <v>5099733</v>
      </c>
      <c r="J40" s="149">
        <v>5037083</v>
      </c>
      <c r="K40" s="149">
        <v>3924538</v>
      </c>
      <c r="L40" s="149">
        <v>3846607</v>
      </c>
      <c r="M40" s="149">
        <v>3841418</v>
      </c>
      <c r="N40" s="149">
        <v>3696658</v>
      </c>
      <c r="O40" s="149">
        <v>2830230</v>
      </c>
      <c r="P40" s="149">
        <v>920575</v>
      </c>
      <c r="Q40" s="188">
        <v>2211538</v>
      </c>
      <c r="R40" s="149">
        <v>3712584</v>
      </c>
      <c r="S40" s="149">
        <v>1431650</v>
      </c>
      <c r="T40" s="188">
        <v>546084</v>
      </c>
      <c r="U40" s="149">
        <v>809262</v>
      </c>
      <c r="V40" s="149">
        <v>1959609</v>
      </c>
      <c r="W40" s="149">
        <v>1199203</v>
      </c>
      <c r="X40" s="149">
        <v>951720</v>
      </c>
      <c r="Y40" s="149">
        <v>2258839</v>
      </c>
      <c r="Z40" s="149">
        <v>2828791</v>
      </c>
      <c r="AA40" s="149">
        <v>3532391</v>
      </c>
      <c r="AB40" s="149">
        <v>3493294</v>
      </c>
      <c r="AC40" s="188">
        <v>55388</v>
      </c>
      <c r="AD40" s="188">
        <v>801329</v>
      </c>
      <c r="AE40" s="149">
        <v>2437886</v>
      </c>
      <c r="AF40" s="149">
        <v>4168674</v>
      </c>
      <c r="AG40" s="149">
        <v>3506441</v>
      </c>
      <c r="AH40" s="149">
        <v>3999540</v>
      </c>
      <c r="AI40" s="149">
        <v>5177518</v>
      </c>
      <c r="AJ40" s="149">
        <v>6351416</v>
      </c>
      <c r="AK40" s="174">
        <v>11759957</v>
      </c>
      <c r="AL40" s="1">
        <v>19154201</v>
      </c>
      <c r="AM40" s="148">
        <v>17171701</v>
      </c>
      <c r="AN40" s="148">
        <v>15306930</v>
      </c>
      <c r="AO40" s="148">
        <v>15555696</v>
      </c>
      <c r="AP40" s="148">
        <v>14952439</v>
      </c>
      <c r="AQ40" s="1">
        <v>14903975</v>
      </c>
      <c r="AR40" s="1">
        <v>12947031</v>
      </c>
      <c r="AS40" s="1">
        <v>14497082</v>
      </c>
      <c r="AT40" s="1">
        <v>12661586</v>
      </c>
      <c r="AU40" s="1">
        <v>12571365</v>
      </c>
      <c r="AV40" s="1">
        <v>11345464</v>
      </c>
      <c r="AW40" s="1">
        <v>10504070</v>
      </c>
      <c r="AX40" s="1">
        <v>12202109</v>
      </c>
      <c r="AY40" s="1">
        <v>12265999</v>
      </c>
      <c r="AZ40" s="1">
        <v>10874670</v>
      </c>
      <c r="BA40" s="1">
        <v>10084923</v>
      </c>
      <c r="BB40" s="1">
        <v>8992288</v>
      </c>
      <c r="BC40" s="172">
        <v>7987417</v>
      </c>
      <c r="BD40" s="172">
        <v>7090988</v>
      </c>
      <c r="BE40" s="174">
        <v>7153313</v>
      </c>
      <c r="BF40" s="174">
        <v>6186151</v>
      </c>
      <c r="BG40" s="174">
        <v>4688065</v>
      </c>
      <c r="BH40" s="149">
        <v>4337890</v>
      </c>
      <c r="BI40" s="149">
        <v>3390788</v>
      </c>
      <c r="BJ40" s="149">
        <v>3173313</v>
      </c>
      <c r="BK40" s="149">
        <v>2693264</v>
      </c>
      <c r="BL40" s="149">
        <v>2722811</v>
      </c>
      <c r="BM40" s="179">
        <v>2740106</v>
      </c>
      <c r="BN40" s="174">
        <v>6243066</v>
      </c>
      <c r="BO40" s="149">
        <v>6936409</v>
      </c>
      <c r="BP40" s="174">
        <v>6526448</v>
      </c>
      <c r="BQ40" s="174">
        <v>6746074</v>
      </c>
      <c r="BR40" s="174">
        <v>8016062</v>
      </c>
      <c r="BS40" s="172">
        <v>7181899</v>
      </c>
      <c r="BT40" s="174">
        <v>11827829</v>
      </c>
      <c r="BU40" s="172">
        <v>12169258</v>
      </c>
      <c r="BV40" s="1">
        <v>11320016</v>
      </c>
      <c r="BW40" s="172">
        <v>10222436</v>
      </c>
      <c r="BX40" s="1">
        <v>9691242</v>
      </c>
      <c r="BY40" s="172">
        <v>9312804</v>
      </c>
      <c r="BZ40" s="172">
        <v>7867983</v>
      </c>
      <c r="CA40" s="174">
        <v>4859537</v>
      </c>
      <c r="CB40" s="149">
        <v>4217675</v>
      </c>
      <c r="CC40" s="149">
        <v>3378053</v>
      </c>
      <c r="CD40" s="149">
        <v>3977609</v>
      </c>
      <c r="CE40" s="149">
        <v>5260442</v>
      </c>
      <c r="CF40" s="174">
        <v>6583321</v>
      </c>
      <c r="CG40" s="174">
        <v>6488305</v>
      </c>
      <c r="CH40" s="174">
        <v>6746833</v>
      </c>
      <c r="CI40" s="174">
        <v>6143772</v>
      </c>
      <c r="CJ40" s="174">
        <v>6279260</v>
      </c>
      <c r="CK40" s="174">
        <v>6803350</v>
      </c>
      <c r="CL40" s="174">
        <v>6691509</v>
      </c>
      <c r="CM40" s="174">
        <v>6550707</v>
      </c>
      <c r="CN40" s="174">
        <v>6796433</v>
      </c>
      <c r="CO40" s="174">
        <v>6121589</v>
      </c>
    </row>
    <row r="41" spans="1:93" ht="14.25" thickBot="1" x14ac:dyDescent="0.3">
      <c r="B41" s="13">
        <v>2045</v>
      </c>
      <c r="C41" s="174">
        <v>7134825</v>
      </c>
      <c r="D41" s="174">
        <v>6983508</v>
      </c>
      <c r="E41" s="174">
        <v>6139885</v>
      </c>
      <c r="F41" s="174">
        <v>5818235</v>
      </c>
      <c r="G41" s="149">
        <v>4470455</v>
      </c>
      <c r="H41" s="149">
        <v>5363207</v>
      </c>
      <c r="I41" s="149">
        <v>5131252</v>
      </c>
      <c r="J41" s="149">
        <v>5395985</v>
      </c>
      <c r="K41" s="149">
        <v>4357747</v>
      </c>
      <c r="L41" s="149">
        <v>2600014</v>
      </c>
      <c r="M41" s="149">
        <v>4278853</v>
      </c>
      <c r="N41" s="149">
        <v>1912684</v>
      </c>
      <c r="O41" s="188">
        <v>1</v>
      </c>
      <c r="P41" s="188">
        <v>2016772</v>
      </c>
      <c r="Q41" s="149">
        <v>2968633</v>
      </c>
      <c r="R41" s="149">
        <v>1986389</v>
      </c>
      <c r="S41" s="188">
        <v>551454</v>
      </c>
      <c r="T41" s="149">
        <v>818540</v>
      </c>
      <c r="U41" s="149">
        <v>921704</v>
      </c>
      <c r="V41" s="149">
        <v>2153286</v>
      </c>
      <c r="W41" s="149">
        <v>1004128</v>
      </c>
      <c r="X41" s="149">
        <v>2206977</v>
      </c>
      <c r="Y41" s="149">
        <v>2659513</v>
      </c>
      <c r="Z41" s="149">
        <v>3158894</v>
      </c>
      <c r="AA41" s="149">
        <v>2882251</v>
      </c>
      <c r="AB41" s="188">
        <v>1</v>
      </c>
      <c r="AC41" s="188">
        <v>797888</v>
      </c>
      <c r="AD41" s="149">
        <v>2438230</v>
      </c>
      <c r="AE41" s="149">
        <v>4168222</v>
      </c>
      <c r="AF41" s="149">
        <v>3487321</v>
      </c>
      <c r="AG41" s="149">
        <v>3974287</v>
      </c>
      <c r="AH41" s="149">
        <v>5289459</v>
      </c>
      <c r="AI41" s="149">
        <v>5842610</v>
      </c>
      <c r="AJ41" s="174">
        <v>10515152</v>
      </c>
      <c r="AK41" s="1">
        <v>17886359</v>
      </c>
      <c r="AL41" s="148">
        <v>19398433</v>
      </c>
      <c r="AM41" s="148">
        <v>15656159</v>
      </c>
      <c r="AN41" s="1">
        <v>14033076</v>
      </c>
      <c r="AO41" s="1">
        <v>14179558</v>
      </c>
      <c r="AP41" s="1">
        <v>13806773</v>
      </c>
      <c r="AQ41" s="1">
        <v>13150337</v>
      </c>
      <c r="AR41" s="1">
        <v>13174456</v>
      </c>
      <c r="AS41" s="1">
        <v>13070504</v>
      </c>
      <c r="AT41" s="1">
        <v>12200081</v>
      </c>
      <c r="AU41" s="1">
        <v>11144754</v>
      </c>
      <c r="AV41" s="1">
        <v>9991351</v>
      </c>
      <c r="AW41" s="1">
        <v>11482905</v>
      </c>
      <c r="AX41" s="1">
        <v>12290961</v>
      </c>
      <c r="AY41" s="1">
        <v>10729146</v>
      </c>
      <c r="AZ41" s="1">
        <v>9537622</v>
      </c>
      <c r="BA41" s="1">
        <v>9194286</v>
      </c>
      <c r="BB41" s="172">
        <v>8007789</v>
      </c>
      <c r="BC41" s="172">
        <v>6987433</v>
      </c>
      <c r="BD41" s="174">
        <v>7339401</v>
      </c>
      <c r="BE41" s="174">
        <v>5922849</v>
      </c>
      <c r="BF41" s="174">
        <v>4666069</v>
      </c>
      <c r="BG41" s="149">
        <v>4191334</v>
      </c>
      <c r="BH41" s="149">
        <v>3556138</v>
      </c>
      <c r="BI41" s="149">
        <v>3030068</v>
      </c>
      <c r="BJ41" s="149">
        <v>2610124</v>
      </c>
      <c r="BK41" s="149">
        <v>2727353</v>
      </c>
      <c r="BL41" s="179">
        <v>2958087</v>
      </c>
      <c r="BM41" s="149">
        <v>4089821</v>
      </c>
      <c r="BN41" s="174">
        <v>7202822</v>
      </c>
      <c r="BO41" s="174">
        <v>7294498</v>
      </c>
      <c r="BP41" s="174">
        <v>6856291</v>
      </c>
      <c r="BQ41" s="174">
        <v>7365724</v>
      </c>
      <c r="BR41" s="172">
        <v>7281580</v>
      </c>
      <c r="BS41" s="174">
        <v>7721096</v>
      </c>
      <c r="BT41" s="1">
        <v>10280135</v>
      </c>
      <c r="BU41" s="1">
        <v>11061183</v>
      </c>
      <c r="BV41" s="1">
        <v>10979519</v>
      </c>
      <c r="BW41" s="1">
        <v>9671344</v>
      </c>
      <c r="BX41" s="1">
        <v>9128122</v>
      </c>
      <c r="BY41" s="172">
        <v>6763645</v>
      </c>
      <c r="BZ41" s="172">
        <v>5702069</v>
      </c>
      <c r="CA41" s="149">
        <v>4248098</v>
      </c>
      <c r="CB41" s="149">
        <v>3347485</v>
      </c>
      <c r="CC41" s="149">
        <v>3831130</v>
      </c>
      <c r="CD41" s="149">
        <v>4214032</v>
      </c>
      <c r="CE41" s="149">
        <v>5807483</v>
      </c>
      <c r="CF41" s="174">
        <v>6560029</v>
      </c>
      <c r="CG41" s="174">
        <v>6186758</v>
      </c>
      <c r="CH41" s="174">
        <v>6619940</v>
      </c>
      <c r="CI41" s="174">
        <v>6209872</v>
      </c>
      <c r="CJ41" s="174">
        <v>6203084</v>
      </c>
      <c r="CK41" s="174">
        <v>6829605</v>
      </c>
      <c r="CL41" s="174">
        <v>6394502</v>
      </c>
      <c r="CM41" s="174">
        <v>6665143</v>
      </c>
      <c r="CN41" s="174">
        <v>6637003</v>
      </c>
      <c r="CO41" s="174">
        <v>5977577</v>
      </c>
    </row>
    <row r="42" spans="1:93" ht="14.25" thickBot="1" x14ac:dyDescent="0.3">
      <c r="B42" s="13">
        <v>2046</v>
      </c>
      <c r="C42" s="174">
        <v>7212147</v>
      </c>
      <c r="D42" s="174">
        <v>6610163</v>
      </c>
      <c r="E42" s="174">
        <v>5355426</v>
      </c>
      <c r="F42" s="149">
        <v>4415302</v>
      </c>
      <c r="G42" s="149">
        <v>5240634</v>
      </c>
      <c r="H42" s="149">
        <v>5386643</v>
      </c>
      <c r="I42" s="149">
        <v>5487238</v>
      </c>
      <c r="J42" s="149">
        <v>5086335</v>
      </c>
      <c r="K42" s="149">
        <v>2567909</v>
      </c>
      <c r="L42" s="149">
        <v>3115575</v>
      </c>
      <c r="M42" s="149">
        <v>2574998</v>
      </c>
      <c r="N42" s="188">
        <v>1</v>
      </c>
      <c r="O42" s="188">
        <v>2024416</v>
      </c>
      <c r="P42" s="149">
        <v>2773497</v>
      </c>
      <c r="Q42" s="149">
        <v>1148559</v>
      </c>
      <c r="R42" s="149">
        <v>777540</v>
      </c>
      <c r="S42" s="149">
        <v>818537</v>
      </c>
      <c r="T42" s="149">
        <v>924507</v>
      </c>
      <c r="U42" s="149">
        <v>1150032</v>
      </c>
      <c r="V42" s="149">
        <v>1884912</v>
      </c>
      <c r="W42" s="149">
        <v>2271156</v>
      </c>
      <c r="X42" s="149">
        <v>2609387</v>
      </c>
      <c r="Y42" s="149">
        <v>2995060</v>
      </c>
      <c r="Z42" s="149">
        <v>2623639</v>
      </c>
      <c r="AA42" s="188">
        <v>1</v>
      </c>
      <c r="AB42" s="188">
        <v>795132</v>
      </c>
      <c r="AC42" s="149">
        <v>2437356</v>
      </c>
      <c r="AD42" s="149">
        <v>4168555</v>
      </c>
      <c r="AE42" s="149">
        <v>3488260</v>
      </c>
      <c r="AF42" s="149">
        <v>3946794</v>
      </c>
      <c r="AG42" s="149">
        <v>5264994</v>
      </c>
      <c r="AH42" s="149">
        <v>5951162</v>
      </c>
      <c r="AI42" s="149">
        <v>9955134</v>
      </c>
      <c r="AJ42" s="1">
        <v>16649698</v>
      </c>
      <c r="AK42" s="148">
        <v>17774309</v>
      </c>
      <c r="AL42" s="148">
        <v>17817819</v>
      </c>
      <c r="AM42" s="1">
        <v>14372508</v>
      </c>
      <c r="AN42" s="1">
        <v>12695331</v>
      </c>
      <c r="AO42" s="1">
        <v>13052010</v>
      </c>
      <c r="AP42" s="1">
        <v>12081155</v>
      </c>
      <c r="AQ42" s="1">
        <v>13372887</v>
      </c>
      <c r="AR42" s="1">
        <v>11782089</v>
      </c>
      <c r="AS42" s="1">
        <v>12597856</v>
      </c>
      <c r="AT42" s="1">
        <v>10781974</v>
      </c>
      <c r="AU42" s="1">
        <v>9790310</v>
      </c>
      <c r="AV42" s="1">
        <v>10841638</v>
      </c>
      <c r="AW42" s="1">
        <v>11318951</v>
      </c>
      <c r="AX42" s="1">
        <v>10753531</v>
      </c>
      <c r="AY42" s="1">
        <v>9395623</v>
      </c>
      <c r="AZ42" s="172">
        <v>9068796</v>
      </c>
      <c r="BA42" s="172">
        <v>8171105</v>
      </c>
      <c r="BB42" s="172">
        <v>7007223</v>
      </c>
      <c r="BC42" s="174">
        <v>7224872</v>
      </c>
      <c r="BD42" s="174">
        <v>6103592</v>
      </c>
      <c r="BE42" s="149">
        <v>5193494</v>
      </c>
      <c r="BF42" s="149">
        <v>4170053</v>
      </c>
      <c r="BG42" s="149">
        <v>3414282</v>
      </c>
      <c r="BH42" s="149">
        <v>3190212</v>
      </c>
      <c r="BI42" s="149">
        <v>2471676</v>
      </c>
      <c r="BJ42" s="149">
        <v>2646948</v>
      </c>
      <c r="BK42" s="179">
        <v>2962479</v>
      </c>
      <c r="BL42" s="149">
        <v>4300825</v>
      </c>
      <c r="BM42" s="149">
        <v>5205963</v>
      </c>
      <c r="BN42" s="174">
        <v>7553361</v>
      </c>
      <c r="BO42" s="174">
        <v>7215573</v>
      </c>
      <c r="BP42" s="174">
        <v>7472824</v>
      </c>
      <c r="BQ42" s="174">
        <v>6742123</v>
      </c>
      <c r="BR42" s="174">
        <v>6725966</v>
      </c>
      <c r="BS42" s="172">
        <v>9909886</v>
      </c>
      <c r="BT42" s="1">
        <v>9930329</v>
      </c>
      <c r="BU42" s="1">
        <v>10726401</v>
      </c>
      <c r="BV42" s="1">
        <v>9704876</v>
      </c>
      <c r="BW42" s="1">
        <v>9099509</v>
      </c>
      <c r="BX42" s="172">
        <v>7989009</v>
      </c>
      <c r="BY42" s="174">
        <v>5115341</v>
      </c>
      <c r="BZ42" s="149">
        <v>5451163</v>
      </c>
      <c r="CA42" s="149">
        <v>3376941</v>
      </c>
      <c r="CB42" s="149">
        <v>3801530</v>
      </c>
      <c r="CC42" s="149">
        <v>3362041</v>
      </c>
      <c r="CD42" s="149">
        <v>4792629</v>
      </c>
      <c r="CE42" s="149">
        <v>5898820</v>
      </c>
      <c r="CF42" s="174">
        <v>6256443</v>
      </c>
      <c r="CG42" s="174">
        <v>6075784</v>
      </c>
      <c r="CH42" s="174">
        <v>6672475</v>
      </c>
      <c r="CI42" s="174">
        <v>6135695</v>
      </c>
      <c r="CJ42" s="174">
        <v>6246448</v>
      </c>
      <c r="CK42" s="174">
        <v>6528683</v>
      </c>
      <c r="CL42" s="174">
        <v>6513380</v>
      </c>
      <c r="CM42" s="174">
        <v>6509441</v>
      </c>
      <c r="CN42" s="174">
        <v>6478139</v>
      </c>
      <c r="CO42" s="149">
        <v>6616306</v>
      </c>
    </row>
    <row r="43" spans="1:93" ht="14.25" thickBot="1" x14ac:dyDescent="0.3">
      <c r="B43" s="13">
        <v>2047</v>
      </c>
      <c r="C43" s="174">
        <v>6832325</v>
      </c>
      <c r="D43" s="174">
        <v>6198404</v>
      </c>
      <c r="E43" s="149">
        <v>4216022</v>
      </c>
      <c r="F43" s="149">
        <v>5186668</v>
      </c>
      <c r="G43" s="149">
        <v>5267801</v>
      </c>
      <c r="H43" s="149">
        <v>5734786</v>
      </c>
      <c r="I43" s="149">
        <v>5158831</v>
      </c>
      <c r="J43" s="149">
        <v>3405794</v>
      </c>
      <c r="K43" s="149">
        <v>2764778</v>
      </c>
      <c r="L43" s="149">
        <v>1245737</v>
      </c>
      <c r="M43" s="188">
        <v>47435</v>
      </c>
      <c r="N43" s="188">
        <v>2030471</v>
      </c>
      <c r="O43" s="149">
        <v>2769518</v>
      </c>
      <c r="P43" s="149">
        <v>941377</v>
      </c>
      <c r="Q43" s="188">
        <v>508727</v>
      </c>
      <c r="R43" s="149">
        <v>1010415</v>
      </c>
      <c r="S43" s="149">
        <v>918928</v>
      </c>
      <c r="T43" s="149">
        <v>1151390</v>
      </c>
      <c r="U43" s="149">
        <v>923969</v>
      </c>
      <c r="V43" s="149">
        <v>3120917</v>
      </c>
      <c r="W43" s="149">
        <v>2671422</v>
      </c>
      <c r="X43" s="149">
        <v>2946468</v>
      </c>
      <c r="Y43" s="149">
        <v>2502759</v>
      </c>
      <c r="Z43" s="188">
        <v>33002</v>
      </c>
      <c r="AA43" s="188">
        <v>792850</v>
      </c>
      <c r="AB43" s="149">
        <v>2436552</v>
      </c>
      <c r="AC43" s="149">
        <v>4167709</v>
      </c>
      <c r="AD43" s="149">
        <v>3449771</v>
      </c>
      <c r="AE43" s="149">
        <v>3664417</v>
      </c>
      <c r="AF43" s="149">
        <v>5238362</v>
      </c>
      <c r="AG43" s="149">
        <v>5927435</v>
      </c>
      <c r="AH43" s="149">
        <v>9888540</v>
      </c>
      <c r="AI43" s="1">
        <v>16088639</v>
      </c>
      <c r="AJ43" s="148">
        <v>16894917</v>
      </c>
      <c r="AK43" s="148">
        <v>16241792</v>
      </c>
      <c r="AL43" s="148">
        <v>16053955</v>
      </c>
      <c r="AM43" s="1">
        <v>13026085</v>
      </c>
      <c r="AN43" s="1">
        <v>11605974</v>
      </c>
      <c r="AO43" s="1">
        <v>11345170</v>
      </c>
      <c r="AP43" s="1">
        <v>12330748</v>
      </c>
      <c r="AQ43" s="1">
        <v>11975674</v>
      </c>
      <c r="AR43" s="1">
        <v>10647456</v>
      </c>
      <c r="AS43" s="1">
        <v>11170626</v>
      </c>
      <c r="AT43" s="1">
        <v>9425556</v>
      </c>
      <c r="AU43" s="1">
        <v>10629622</v>
      </c>
      <c r="AV43" s="1">
        <v>10679016</v>
      </c>
      <c r="AW43" s="1">
        <v>9730782</v>
      </c>
      <c r="AX43" s="1">
        <v>9419416</v>
      </c>
      <c r="AY43" s="172">
        <v>8930686</v>
      </c>
      <c r="AZ43" s="172">
        <v>8175321</v>
      </c>
      <c r="BA43" s="172">
        <v>7165895</v>
      </c>
      <c r="BB43" s="174">
        <v>7236533</v>
      </c>
      <c r="BC43" s="174">
        <v>5992349</v>
      </c>
      <c r="BD43" s="174">
        <v>4586004</v>
      </c>
      <c r="BE43" s="149">
        <v>5854912</v>
      </c>
      <c r="BF43" s="149">
        <v>3393688</v>
      </c>
      <c r="BG43" s="149">
        <v>3052818</v>
      </c>
      <c r="BH43" s="149">
        <v>2626462</v>
      </c>
      <c r="BI43" s="149">
        <v>2513118</v>
      </c>
      <c r="BJ43" s="179">
        <v>2884714</v>
      </c>
      <c r="BK43" s="149">
        <v>4305078</v>
      </c>
      <c r="BL43" s="149">
        <v>5410397</v>
      </c>
      <c r="BM43" s="149">
        <v>5706795</v>
      </c>
      <c r="BN43" s="174">
        <v>7467108</v>
      </c>
      <c r="BO43" s="174">
        <v>7821928</v>
      </c>
      <c r="BP43" s="174">
        <v>6846186</v>
      </c>
      <c r="BQ43" s="174">
        <v>6202032</v>
      </c>
      <c r="BR43" s="174">
        <v>6632379</v>
      </c>
      <c r="BS43" s="1">
        <v>9569430</v>
      </c>
      <c r="BT43" s="1">
        <v>10327174</v>
      </c>
      <c r="BU43" s="1">
        <v>9459028</v>
      </c>
      <c r="BV43" s="1">
        <v>9141390</v>
      </c>
      <c r="BW43" s="172">
        <v>7960828</v>
      </c>
      <c r="BX43" s="172">
        <v>5819640</v>
      </c>
      <c r="BY43" s="149">
        <v>4496055</v>
      </c>
      <c r="BZ43" s="149">
        <v>4541682</v>
      </c>
      <c r="CA43" s="149">
        <v>3830053</v>
      </c>
      <c r="CB43" s="149">
        <v>3333404</v>
      </c>
      <c r="CC43" s="149">
        <v>5138238</v>
      </c>
      <c r="CD43" s="149">
        <v>4914642</v>
      </c>
      <c r="CE43" s="149">
        <v>5706703</v>
      </c>
      <c r="CF43" s="174">
        <v>6143477</v>
      </c>
      <c r="CG43" s="174">
        <v>6143831</v>
      </c>
      <c r="CH43" s="174">
        <v>6585062</v>
      </c>
      <c r="CI43" s="174">
        <v>6180993</v>
      </c>
      <c r="CJ43" s="174">
        <v>5962146</v>
      </c>
      <c r="CK43" s="174">
        <v>6643744</v>
      </c>
      <c r="CL43" s="174">
        <v>6361992</v>
      </c>
      <c r="CM43" s="174">
        <v>6354217</v>
      </c>
      <c r="CN43" s="174">
        <v>7010226</v>
      </c>
      <c r="CO43" s="174">
        <v>6708304</v>
      </c>
    </row>
    <row r="44" spans="1:93" ht="14.25" thickBot="1" x14ac:dyDescent="0.3">
      <c r="B44" s="13">
        <v>2048</v>
      </c>
      <c r="C44" s="174">
        <v>6413046</v>
      </c>
      <c r="D44" s="174">
        <v>4388446</v>
      </c>
      <c r="E44" s="149">
        <v>4992908</v>
      </c>
      <c r="F44" s="149">
        <v>5214394</v>
      </c>
      <c r="G44" s="149">
        <v>5618471</v>
      </c>
      <c r="H44" s="149">
        <v>5380839</v>
      </c>
      <c r="I44" s="149">
        <v>3486028</v>
      </c>
      <c r="J44" s="149">
        <v>3893704</v>
      </c>
      <c r="K44" s="149">
        <v>823895</v>
      </c>
      <c r="L44" s="188">
        <v>1</v>
      </c>
      <c r="M44" s="188">
        <v>2025728</v>
      </c>
      <c r="N44" s="149">
        <v>2767580</v>
      </c>
      <c r="O44" s="149">
        <v>895495</v>
      </c>
      <c r="P44" s="188">
        <v>457226</v>
      </c>
      <c r="Q44" s="149">
        <v>769256</v>
      </c>
      <c r="R44" s="149">
        <v>1125251</v>
      </c>
      <c r="S44" s="149">
        <v>1142895</v>
      </c>
      <c r="T44" s="149">
        <v>912920</v>
      </c>
      <c r="U44" s="149">
        <v>2197533</v>
      </c>
      <c r="V44" s="149">
        <v>3492844</v>
      </c>
      <c r="W44" s="149">
        <v>3005770</v>
      </c>
      <c r="X44" s="149">
        <v>2485132</v>
      </c>
      <c r="Y44" s="188">
        <v>1</v>
      </c>
      <c r="Z44" s="188">
        <v>790004</v>
      </c>
      <c r="AA44" s="149">
        <v>2434877</v>
      </c>
      <c r="AB44" s="149">
        <v>4166005</v>
      </c>
      <c r="AC44" s="149">
        <v>3431175</v>
      </c>
      <c r="AD44" s="149">
        <v>3630491</v>
      </c>
      <c r="AE44" s="149">
        <v>4963983</v>
      </c>
      <c r="AF44" s="149">
        <v>5900506</v>
      </c>
      <c r="AG44" s="149">
        <v>9835039</v>
      </c>
      <c r="AH44" s="1">
        <v>16008426</v>
      </c>
      <c r="AI44" s="1">
        <v>16460325</v>
      </c>
      <c r="AJ44" s="148">
        <v>15385651</v>
      </c>
      <c r="AK44" s="148">
        <v>14524095</v>
      </c>
      <c r="AL44" s="1">
        <v>14662644</v>
      </c>
      <c r="AM44" s="1">
        <v>11927178</v>
      </c>
      <c r="AN44" s="1">
        <v>10625467</v>
      </c>
      <c r="AO44" s="1">
        <v>11612365</v>
      </c>
      <c r="AP44" s="1">
        <v>10956726</v>
      </c>
      <c r="AQ44" s="1">
        <v>11529821</v>
      </c>
      <c r="AR44" s="1">
        <v>9978377</v>
      </c>
      <c r="AS44" s="1">
        <v>9785211</v>
      </c>
      <c r="AT44" s="1">
        <v>10490139</v>
      </c>
      <c r="AU44" s="1">
        <v>12237763</v>
      </c>
      <c r="AV44" s="1">
        <v>9788005</v>
      </c>
      <c r="AW44" s="1">
        <v>9135226</v>
      </c>
      <c r="AX44" s="172">
        <v>8952528</v>
      </c>
      <c r="AY44" s="172">
        <v>7857724</v>
      </c>
      <c r="AZ44" s="172">
        <v>7168751</v>
      </c>
      <c r="BA44" s="174">
        <v>7378025</v>
      </c>
      <c r="BB44" s="174">
        <v>6002481</v>
      </c>
      <c r="BC44" s="174">
        <v>4477015</v>
      </c>
      <c r="BD44" s="149">
        <v>4091541</v>
      </c>
      <c r="BE44" s="149">
        <v>5023993</v>
      </c>
      <c r="BF44" s="149">
        <v>3031865</v>
      </c>
      <c r="BG44" s="149">
        <v>2492670</v>
      </c>
      <c r="BH44" s="149">
        <v>2661783</v>
      </c>
      <c r="BI44" s="179">
        <v>2754277</v>
      </c>
      <c r="BJ44" s="149">
        <v>4228823</v>
      </c>
      <c r="BK44" s="149">
        <v>5413454</v>
      </c>
      <c r="BL44" s="149">
        <v>5903902</v>
      </c>
      <c r="BM44" s="149">
        <v>5764566</v>
      </c>
      <c r="BN44" s="174">
        <v>8065078</v>
      </c>
      <c r="BO44" s="172">
        <v>7091740</v>
      </c>
      <c r="BP44" s="174">
        <v>6301906</v>
      </c>
      <c r="BQ44" s="174">
        <v>6122616</v>
      </c>
      <c r="BR44" s="174">
        <v>6891298</v>
      </c>
      <c r="BS44" s="172">
        <v>10390690</v>
      </c>
      <c r="BT44" s="1">
        <v>9781390</v>
      </c>
      <c r="BU44" s="172">
        <v>9307934</v>
      </c>
      <c r="BV44" s="172">
        <v>7999311</v>
      </c>
      <c r="BW44" s="172">
        <v>5791039</v>
      </c>
      <c r="BX44" s="149">
        <v>5564162</v>
      </c>
      <c r="BY44" s="149">
        <v>3615679</v>
      </c>
      <c r="BZ44" s="149">
        <v>4956192</v>
      </c>
      <c r="CA44" s="149">
        <v>3359970</v>
      </c>
      <c r="CB44" s="149">
        <v>5109472</v>
      </c>
      <c r="CC44" s="149">
        <v>4537514</v>
      </c>
      <c r="CD44" s="149">
        <v>4751424</v>
      </c>
      <c r="CE44" s="149">
        <v>5700906</v>
      </c>
      <c r="CF44" s="174">
        <v>6208441</v>
      </c>
      <c r="CG44" s="174">
        <v>6070421</v>
      </c>
      <c r="CH44" s="174">
        <v>5213182</v>
      </c>
      <c r="CI44" s="174">
        <v>5897433</v>
      </c>
      <c r="CJ44" s="149">
        <v>6184618</v>
      </c>
      <c r="CK44" s="174">
        <v>6487486</v>
      </c>
      <c r="CL44" s="174">
        <v>6209850</v>
      </c>
      <c r="CM44" s="174">
        <v>5485162</v>
      </c>
      <c r="CN44" s="174">
        <v>7089904</v>
      </c>
      <c r="CO44" s="174">
        <v>6341595</v>
      </c>
    </row>
    <row r="45" spans="1:93" ht="14.25" thickBot="1" x14ac:dyDescent="0.3">
      <c r="B45" s="13">
        <v>2049</v>
      </c>
      <c r="C45" s="174">
        <v>4608316</v>
      </c>
      <c r="D45" s="149">
        <v>5161836</v>
      </c>
      <c r="E45" s="149">
        <v>5027763</v>
      </c>
      <c r="F45" s="149">
        <v>5567814</v>
      </c>
      <c r="G45" s="149">
        <v>5269192</v>
      </c>
      <c r="H45" s="149">
        <v>3733279</v>
      </c>
      <c r="I45" s="149">
        <v>3927955</v>
      </c>
      <c r="J45" s="149">
        <v>1962029</v>
      </c>
      <c r="K45" s="188">
        <v>1</v>
      </c>
      <c r="L45" s="188">
        <v>2035322</v>
      </c>
      <c r="M45" s="149">
        <v>2763201</v>
      </c>
      <c r="N45" s="149">
        <v>869164</v>
      </c>
      <c r="O45" s="188">
        <v>447546</v>
      </c>
      <c r="P45" s="149">
        <v>708693</v>
      </c>
      <c r="Q45" s="149">
        <v>856651</v>
      </c>
      <c r="R45" s="149">
        <v>1339859</v>
      </c>
      <c r="S45" s="149">
        <v>893263</v>
      </c>
      <c r="T45" s="149">
        <v>2189353</v>
      </c>
      <c r="U45" s="149">
        <v>2600261</v>
      </c>
      <c r="V45" s="149">
        <v>3802951</v>
      </c>
      <c r="W45" s="149">
        <v>2456012</v>
      </c>
      <c r="X45" s="188">
        <v>1</v>
      </c>
      <c r="Y45" s="188">
        <v>788521</v>
      </c>
      <c r="Z45" s="149">
        <v>2435257</v>
      </c>
      <c r="AA45" s="149">
        <v>4165311</v>
      </c>
      <c r="AB45" s="149">
        <v>3412134</v>
      </c>
      <c r="AC45" s="149">
        <v>3593635</v>
      </c>
      <c r="AD45" s="149">
        <v>4932185</v>
      </c>
      <c r="AE45" s="149">
        <v>5635611</v>
      </c>
      <c r="AF45" s="149">
        <v>9763259</v>
      </c>
      <c r="AG45" s="1">
        <v>16009456</v>
      </c>
      <c r="AH45" s="1">
        <v>16494630</v>
      </c>
      <c r="AI45" s="148">
        <v>14968072</v>
      </c>
      <c r="AJ45" s="1">
        <v>14109602</v>
      </c>
      <c r="AK45" s="1">
        <v>13173987</v>
      </c>
      <c r="AL45" s="1">
        <v>13523631</v>
      </c>
      <c r="AM45" s="1">
        <v>10246471</v>
      </c>
      <c r="AN45" s="1">
        <v>10910424</v>
      </c>
      <c r="AO45" s="1">
        <v>10255953</v>
      </c>
      <c r="AP45" s="1">
        <v>10525505</v>
      </c>
      <c r="AQ45" s="1">
        <v>10126797</v>
      </c>
      <c r="AR45" s="1">
        <v>9329852</v>
      </c>
      <c r="AS45" s="1">
        <v>10376608</v>
      </c>
      <c r="AT45" s="1">
        <v>10446228</v>
      </c>
      <c r="AU45" s="1">
        <v>10701558</v>
      </c>
      <c r="AV45" s="1">
        <v>9229049</v>
      </c>
      <c r="AW45" s="172">
        <v>8677536</v>
      </c>
      <c r="AX45" s="172">
        <v>8171801</v>
      </c>
      <c r="AY45" s="172">
        <v>6861440</v>
      </c>
      <c r="AZ45" s="174">
        <v>7365670</v>
      </c>
      <c r="BA45" s="174">
        <v>6141115</v>
      </c>
      <c r="BB45" s="174">
        <v>4487971</v>
      </c>
      <c r="BC45" s="149">
        <v>3987234</v>
      </c>
      <c r="BD45" s="149">
        <v>3317717</v>
      </c>
      <c r="BE45" s="149">
        <v>4610911</v>
      </c>
      <c r="BF45" s="149">
        <v>2473412</v>
      </c>
      <c r="BG45" s="149">
        <v>2533410</v>
      </c>
      <c r="BH45" s="179">
        <v>2899067</v>
      </c>
      <c r="BI45" s="149">
        <v>4103547</v>
      </c>
      <c r="BJ45" s="149">
        <v>5340629</v>
      </c>
      <c r="BK45" s="149">
        <v>5907975</v>
      </c>
      <c r="BL45" s="149">
        <v>5957025</v>
      </c>
      <c r="BM45" s="149">
        <v>6504563</v>
      </c>
      <c r="BN45" s="172">
        <v>7329200</v>
      </c>
      <c r="BO45" s="174">
        <v>7207676</v>
      </c>
      <c r="BP45" s="174">
        <v>6220674</v>
      </c>
      <c r="BQ45" s="174">
        <v>6397294</v>
      </c>
      <c r="BR45" s="174">
        <v>7879980</v>
      </c>
      <c r="BS45" s="1">
        <v>9835395</v>
      </c>
      <c r="BT45" s="1">
        <v>9215853</v>
      </c>
      <c r="BU45" s="172">
        <v>8044448</v>
      </c>
      <c r="BV45" s="172">
        <v>5829647</v>
      </c>
      <c r="BW45" s="149">
        <v>5537532</v>
      </c>
      <c r="BX45" s="149">
        <v>4651184</v>
      </c>
      <c r="BY45" s="149">
        <v>4061171</v>
      </c>
      <c r="BZ45" s="149">
        <v>4450652</v>
      </c>
      <c r="CA45" s="149">
        <v>3965353</v>
      </c>
      <c r="CB45" s="149">
        <v>4510730</v>
      </c>
      <c r="CC45" s="149">
        <v>4387092</v>
      </c>
      <c r="CD45" s="149">
        <v>4775930</v>
      </c>
      <c r="CE45" s="149">
        <v>5872240</v>
      </c>
      <c r="CF45" s="174">
        <v>6134306</v>
      </c>
      <c r="CG45" s="174">
        <v>6117598</v>
      </c>
      <c r="CH45" s="149">
        <v>5052052</v>
      </c>
      <c r="CI45" s="149">
        <v>6122899</v>
      </c>
      <c r="CJ45" s="174">
        <v>6042644</v>
      </c>
      <c r="CK45" s="174">
        <v>6332891</v>
      </c>
      <c r="CL45" s="174">
        <v>5346171</v>
      </c>
      <c r="CM45" s="149">
        <v>5702317</v>
      </c>
      <c r="CN45" s="174">
        <v>6713532</v>
      </c>
      <c r="CO45" s="174">
        <v>5937598</v>
      </c>
    </row>
    <row r="46" spans="1:93" x14ac:dyDescent="0.25">
      <c r="B46" s="13">
        <v>2050</v>
      </c>
      <c r="C46" s="149">
        <v>5373722</v>
      </c>
      <c r="D46" s="149">
        <v>5191429</v>
      </c>
      <c r="E46" s="149">
        <v>5386951</v>
      </c>
      <c r="F46" s="149">
        <v>5191529</v>
      </c>
      <c r="G46" s="149">
        <v>3592017</v>
      </c>
      <c r="H46" s="149">
        <v>4188479</v>
      </c>
      <c r="I46" s="149">
        <v>1992705</v>
      </c>
      <c r="J46" s="188">
        <v>1</v>
      </c>
      <c r="K46" s="188">
        <v>2037105</v>
      </c>
      <c r="L46" s="149">
        <v>2768386</v>
      </c>
      <c r="M46" s="149">
        <v>635563</v>
      </c>
      <c r="N46" s="188">
        <v>346523</v>
      </c>
      <c r="O46" s="149">
        <v>660263</v>
      </c>
      <c r="P46" s="188">
        <v>820945</v>
      </c>
      <c r="Q46" s="149">
        <v>1070176</v>
      </c>
      <c r="R46" s="149">
        <v>1007221</v>
      </c>
      <c r="S46" s="149">
        <v>2172466</v>
      </c>
      <c r="T46" s="149">
        <v>2592354</v>
      </c>
      <c r="U46" s="149">
        <v>2937999</v>
      </c>
      <c r="V46" s="149">
        <v>2769819</v>
      </c>
      <c r="W46" s="188">
        <v>1</v>
      </c>
      <c r="X46" s="188">
        <v>736434</v>
      </c>
      <c r="Y46" s="149">
        <v>2435000</v>
      </c>
      <c r="Z46" s="149">
        <v>4165678</v>
      </c>
      <c r="AA46" s="149">
        <v>3418367</v>
      </c>
      <c r="AB46" s="149">
        <v>3556035</v>
      </c>
      <c r="AC46" s="149">
        <v>4896537</v>
      </c>
      <c r="AD46" s="149">
        <v>5604795</v>
      </c>
      <c r="AE46" s="149">
        <v>9689432</v>
      </c>
      <c r="AF46" s="1">
        <v>15881706</v>
      </c>
      <c r="AG46" s="1">
        <v>16362750</v>
      </c>
      <c r="AH46" s="148">
        <v>15000269</v>
      </c>
      <c r="AI46" s="1">
        <v>13703286</v>
      </c>
      <c r="AJ46" s="1">
        <v>12769750</v>
      </c>
      <c r="AK46" s="1">
        <v>12072847</v>
      </c>
      <c r="AL46" s="1">
        <v>11805222</v>
      </c>
      <c r="AM46" s="1">
        <v>10539751</v>
      </c>
      <c r="AN46" s="1">
        <v>9570434</v>
      </c>
      <c r="AO46" s="1">
        <v>9840807</v>
      </c>
      <c r="AP46" s="1">
        <v>9860731</v>
      </c>
      <c r="AQ46" s="1">
        <v>9473517</v>
      </c>
      <c r="AR46" s="172">
        <v>9532434</v>
      </c>
      <c r="AS46" s="1">
        <v>10324615</v>
      </c>
      <c r="AT46" s="1">
        <v>8658681</v>
      </c>
      <c r="AU46" s="1">
        <v>9387882</v>
      </c>
      <c r="AV46" s="172">
        <v>8768734</v>
      </c>
      <c r="AW46" s="172">
        <v>7822608</v>
      </c>
      <c r="AX46" s="172">
        <v>7166571</v>
      </c>
      <c r="AY46" s="174">
        <v>7026519</v>
      </c>
      <c r="AZ46" s="174">
        <v>6129112</v>
      </c>
      <c r="BA46" s="174">
        <v>4622390</v>
      </c>
      <c r="BB46" s="149">
        <v>3997825</v>
      </c>
      <c r="BC46" s="149">
        <v>3216775</v>
      </c>
      <c r="BD46" s="149">
        <v>2959322</v>
      </c>
      <c r="BE46" s="149">
        <v>5172076</v>
      </c>
      <c r="BF46" s="149">
        <v>2514796</v>
      </c>
      <c r="BG46" s="179">
        <v>2774870</v>
      </c>
      <c r="BH46" s="149">
        <v>4243692</v>
      </c>
      <c r="BI46" s="149">
        <v>5219262</v>
      </c>
      <c r="BJ46" s="149">
        <v>5837355</v>
      </c>
      <c r="BK46" s="149">
        <v>5960979</v>
      </c>
      <c r="BL46" s="149">
        <v>6691502</v>
      </c>
      <c r="BM46" s="174">
        <v>5905661</v>
      </c>
      <c r="BN46" s="174">
        <v>7669881</v>
      </c>
      <c r="BO46" s="174">
        <v>6527500</v>
      </c>
      <c r="BP46" s="174">
        <v>6492530</v>
      </c>
      <c r="BQ46" s="174">
        <v>7399948</v>
      </c>
      <c r="BR46" s="172">
        <v>7809826</v>
      </c>
      <c r="BS46" s="1">
        <v>8865833</v>
      </c>
      <c r="BT46" s="172">
        <v>6669380</v>
      </c>
      <c r="BU46" s="172">
        <v>5873494</v>
      </c>
      <c r="BV46" s="149">
        <v>5575016</v>
      </c>
      <c r="BW46" s="149">
        <v>4625380</v>
      </c>
      <c r="BX46" s="149">
        <v>5063239</v>
      </c>
      <c r="BY46" s="149">
        <v>4294848</v>
      </c>
      <c r="BZ46" s="149">
        <v>5021831</v>
      </c>
      <c r="CA46" s="149">
        <v>4113418</v>
      </c>
      <c r="CB46" s="149">
        <v>4361147</v>
      </c>
      <c r="CC46" s="149">
        <v>4422936</v>
      </c>
      <c r="CD46" s="149">
        <v>4975427</v>
      </c>
      <c r="CE46" s="149">
        <v>5900290</v>
      </c>
      <c r="CF46" s="174">
        <v>4777270</v>
      </c>
      <c r="CG46" s="174">
        <v>5837017</v>
      </c>
      <c r="CH46" s="149">
        <v>5302475</v>
      </c>
      <c r="CI46" s="174">
        <v>5982708</v>
      </c>
      <c r="CJ46" s="174">
        <v>5900944</v>
      </c>
      <c r="CK46" s="174">
        <v>5465613</v>
      </c>
      <c r="CL46" s="149">
        <v>5567506</v>
      </c>
      <c r="CM46" s="149">
        <v>5851435</v>
      </c>
      <c r="CN46" s="174">
        <v>6298814</v>
      </c>
      <c r="CO46" s="149">
        <v>4140561</v>
      </c>
    </row>
    <row r="48" spans="1:93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Files\IRPSIM Forecasts\CRSS</Section>
    <ParentListItemID xmlns="bee5fd1f-d57f-444d-a56b-f6ccfe55d86e" xsi:nil="true"/>
  </documentManagement>
</p:properties>
</file>

<file path=customXml/itemProps1.xml><?xml version="1.0" encoding="utf-8"?>
<ds:datastoreItem xmlns:ds="http://schemas.openxmlformats.org/officeDocument/2006/customXml" ds:itemID="{A1763154-E2B8-4E28-89F0-7EB7A7F5A62F}"/>
</file>

<file path=customXml/itemProps2.xml><?xml version="1.0" encoding="utf-8"?>
<ds:datastoreItem xmlns:ds="http://schemas.openxmlformats.org/officeDocument/2006/customXml" ds:itemID="{1C791ABB-8671-4D31-9268-CF8D7DFC8C0A}"/>
</file>

<file path=customXml/itemProps3.xml><?xml version="1.0" encoding="utf-8"?>
<ds:datastoreItem xmlns:ds="http://schemas.openxmlformats.org/officeDocument/2006/customXml" ds:itemID="{4BB1831A-44A9-44EC-AB7E-787A39F8F1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Information</vt:lpstr>
      <vt:lpstr>MWD Requested Demand</vt:lpstr>
      <vt:lpstr>Hydrology Years</vt:lpstr>
      <vt:lpstr>MWD Depletions</vt:lpstr>
      <vt:lpstr>MWD Surplus Volume</vt:lpstr>
      <vt:lpstr>FC 70R1v Flag</vt:lpstr>
      <vt:lpstr>1145E Flag</vt:lpstr>
      <vt:lpstr>Lake Mead E-o-Dec Elevation</vt:lpstr>
      <vt:lpstr>Lake Mead E-o-Dec Storage</vt:lpstr>
      <vt:lpstr>California Hydrologic Shortages</vt:lpstr>
      <vt:lpstr>MWD Depletions - Adjusted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2015-00011.IRP_GuidelinesExtended</dc:title>
  <dc:creator>Karen K. Murphy</dc:creator>
  <cp:lastModifiedBy>Karen K. Murphy</cp:lastModifiedBy>
  <dcterms:created xsi:type="dcterms:W3CDTF">2008-04-24T22:20:01Z</dcterms:created>
  <dcterms:modified xsi:type="dcterms:W3CDTF">2015-03-30T07:55:11Z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