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30.xml" ContentType="application/vnd.openxmlformats-officedocument.spreadsheetml.worksheet+xml"/>
  <Override PartName="/xl/styles.xml" ContentType="application/vnd.openxmlformats-officedocument.spreadsheetml.styles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4115"/>
  </bookViews>
  <sheets>
    <sheet name="TableF.2_PageF-13" sheetId="28" r:id="rId1"/>
    <sheet name="TableF.3_PageF-15" sheetId="29" r:id="rId2"/>
    <sheet name="TableF.4_PageF-17" sheetId="30" r:id="rId3"/>
    <sheet name="TableF.5_PageF-21" sheetId="1" r:id="rId4"/>
    <sheet name="TableF.6_PageF-23" sheetId="2" r:id="rId5"/>
    <sheet name="TableF.7_PageF-25" sheetId="3" r:id="rId6"/>
    <sheet name="TableF.8_PageF-27" sheetId="4" r:id="rId7"/>
    <sheet name="TableF.9_PageF-29" sheetId="5" r:id="rId8"/>
    <sheet name="TableF.10_PageF-31" sheetId="6" r:id="rId9"/>
    <sheet name="TableF.11_PageF-33" sheetId="7" r:id="rId10"/>
    <sheet name="TableF.12_PageF-35" sheetId="8" r:id="rId11"/>
    <sheet name="TableF.13_PageF-37" sheetId="9" r:id="rId12"/>
    <sheet name="TableF.14_PageF-39" sheetId="10" r:id="rId13"/>
    <sheet name="TableF.15_PageF-41" sheetId="11" r:id="rId14"/>
    <sheet name="TableF.16_PageF-43" sheetId="12" r:id="rId15"/>
    <sheet name="TableF.17_PageF-45" sheetId="13" r:id="rId16"/>
    <sheet name="TableF.18_PageF-47" sheetId="14" r:id="rId17"/>
    <sheet name="TableF.19_PageF-49" sheetId="15" r:id="rId18"/>
    <sheet name="TableF.20_PageF-51" sheetId="16" r:id="rId19"/>
    <sheet name="TableF.21_PageF-53" sheetId="17" r:id="rId20"/>
    <sheet name="TableF.22_PageF-55" sheetId="18" r:id="rId21"/>
    <sheet name="TableF.23_PageF-57" sheetId="19" r:id="rId22"/>
    <sheet name="TableF.24_PageF-59" sheetId="20" r:id="rId23"/>
    <sheet name="TableF.25_PageF-61" sheetId="21" r:id="rId24"/>
    <sheet name="TableF.26_PageF-63" sheetId="22" r:id="rId25"/>
    <sheet name="TableF.27_PageF-65" sheetId="23" r:id="rId26"/>
    <sheet name="TableF.28_PageF-67" sheetId="24" r:id="rId27"/>
    <sheet name="TableF.29_PageF-69" sheetId="25" r:id="rId28"/>
    <sheet name="TableF.30_PageF-71" sheetId="26" r:id="rId29"/>
    <sheet name="TableF.31_PageF-73" sheetId="27" r:id="rId30"/>
  </sheets>
  <externalReferences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\E">#N/A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18" hidden="1">#REF!</definedName>
    <definedName name="_Fill" localSheetId="19" hidden="1">#REF!</definedName>
    <definedName name="_Fill" localSheetId="20" hidden="1">#REF!</definedName>
    <definedName name="_Fill" localSheetId="21" hidden="1">#REF!</definedName>
    <definedName name="_Fill" localSheetId="22" hidden="1">#REF!</definedName>
    <definedName name="_Fill" localSheetId="23" hidden="1">#REF!</definedName>
    <definedName name="_Fill" localSheetId="24" hidden="1">#REF!</definedName>
    <definedName name="_Fill" localSheetId="25" hidden="1">#REF!</definedName>
    <definedName name="_Fill" localSheetId="26" hidden="1">#REF!</definedName>
    <definedName name="_Fill" localSheetId="27" hidden="1">#REF!</definedName>
    <definedName name="_Fill" localSheetId="1" hidden="1">#REF!</definedName>
    <definedName name="_Fill" localSheetId="28" hidden="1">#REF!</definedName>
    <definedName name="_Fill" localSheetId="29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hidden="1">#REF!</definedName>
    <definedName name="_KEN1">#N/A</definedName>
    <definedName name="_Key1" localSheetId="8" hidden="1">#REF!</definedName>
    <definedName name="_Key1" localSheetId="9" hidden="1">#REF!</definedName>
    <definedName name="_Key1" localSheetId="10" hidden="1">#REF!</definedName>
    <definedName name="_Key1" localSheetId="11" hidden="1">#REF!</definedName>
    <definedName name="_Key1" localSheetId="12" hidden="1">#REF!</definedName>
    <definedName name="_Key1" localSheetId="13" hidden="1">#REF!</definedName>
    <definedName name="_Key1" localSheetId="14" hidden="1">#REF!</definedName>
    <definedName name="_Key1" localSheetId="15" hidden="1">#REF!</definedName>
    <definedName name="_Key1" localSheetId="16" hidden="1">#REF!</definedName>
    <definedName name="_Key1" localSheetId="17" hidden="1">#REF!</definedName>
    <definedName name="_Key1" localSheetId="18" hidden="1">#REF!</definedName>
    <definedName name="_Key1" localSheetId="19" hidden="1">#REF!</definedName>
    <definedName name="_Key1" localSheetId="20" hidden="1">#REF!</definedName>
    <definedName name="_Key1" localSheetId="21" hidden="1">#REF!</definedName>
    <definedName name="_Key1" localSheetId="22" hidden="1">#REF!</definedName>
    <definedName name="_Key1" localSheetId="23" hidden="1">#REF!</definedName>
    <definedName name="_Key1" localSheetId="24" hidden="1">#REF!</definedName>
    <definedName name="_Key1" localSheetId="25" hidden="1">#REF!</definedName>
    <definedName name="_Key1" localSheetId="26" hidden="1">#REF!</definedName>
    <definedName name="_Key1" localSheetId="27" hidden="1">#REF!</definedName>
    <definedName name="_Key1" localSheetId="1" hidden="1">#REF!</definedName>
    <definedName name="_Key1" localSheetId="28" hidden="1">#REF!</definedName>
    <definedName name="_Key1" localSheetId="29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hidden="1">#REF!</definedName>
    <definedName name="_Key2" localSheetId="8" hidden="1">#REF!</definedName>
    <definedName name="_Key2" localSheetId="9" hidden="1">#REF!</definedName>
    <definedName name="_Key2" localSheetId="10" hidden="1">#REF!</definedName>
    <definedName name="_Key2" localSheetId="11" hidden="1">#REF!</definedName>
    <definedName name="_Key2" localSheetId="12" hidden="1">#REF!</definedName>
    <definedName name="_Key2" localSheetId="13" hidden="1">#REF!</definedName>
    <definedName name="_Key2" localSheetId="14" hidden="1">#REF!</definedName>
    <definedName name="_Key2" localSheetId="15" hidden="1">#REF!</definedName>
    <definedName name="_Key2" localSheetId="16" hidden="1">#REF!</definedName>
    <definedName name="_Key2" localSheetId="17" hidden="1">#REF!</definedName>
    <definedName name="_Key2" localSheetId="18" hidden="1">#REF!</definedName>
    <definedName name="_Key2" localSheetId="19" hidden="1">#REF!</definedName>
    <definedName name="_Key2" localSheetId="20" hidden="1">#REF!</definedName>
    <definedName name="_Key2" localSheetId="21" hidden="1">#REF!</definedName>
    <definedName name="_Key2" localSheetId="22" hidden="1">#REF!</definedName>
    <definedName name="_Key2" localSheetId="23" hidden="1">#REF!</definedName>
    <definedName name="_Key2" localSheetId="24" hidden="1">#REF!</definedName>
    <definedName name="_Key2" localSheetId="25" hidden="1">#REF!</definedName>
    <definedName name="_Key2" localSheetId="26" hidden="1">#REF!</definedName>
    <definedName name="_Key2" localSheetId="27" hidden="1">#REF!</definedName>
    <definedName name="_Key2" localSheetId="1" hidden="1">#REF!</definedName>
    <definedName name="_Key2" localSheetId="28" hidden="1">#REF!</definedName>
    <definedName name="_Key2" localSheetId="29" hidden="1">#REF!</definedName>
    <definedName name="_Key2" localSheetId="2" hidden="1">#REF!</definedName>
    <definedName name="_Key2" localSheetId="3" hidden="1">#REF!</definedName>
    <definedName name="_Key2" localSheetId="4" hidden="1">#REF!</definedName>
    <definedName name="_Key2" localSheetId="5" hidden="1">#REF!</definedName>
    <definedName name="_Key2" localSheetId="6" hidden="1">#REF!</definedName>
    <definedName name="_Key2" localSheetId="7" hidden="1">#REF!</definedName>
    <definedName name="_Key2" hidden="1">#REF!</definedName>
    <definedName name="_Order1" hidden="1">255</definedName>
    <definedName name="_Order2" hidden="1">255</definedName>
    <definedName name="_Sort" localSheetId="8" hidden="1">#REF!</definedName>
    <definedName name="_Sort" localSheetId="9" hidden="1">#REF!</definedName>
    <definedName name="_Sort" localSheetId="10" hidden="1">#REF!</definedName>
    <definedName name="_Sort" localSheetId="11" hidden="1">#REF!</definedName>
    <definedName name="_Sort" localSheetId="12" hidden="1">#REF!</definedName>
    <definedName name="_Sort" localSheetId="13" hidden="1">#REF!</definedName>
    <definedName name="_Sort" localSheetId="14" hidden="1">#REF!</definedName>
    <definedName name="_Sort" localSheetId="15" hidden="1">#REF!</definedName>
    <definedName name="_Sort" localSheetId="16" hidden="1">#REF!</definedName>
    <definedName name="_Sort" localSheetId="17" hidden="1">#REF!</definedName>
    <definedName name="_Sort" localSheetId="18" hidden="1">#REF!</definedName>
    <definedName name="_Sort" localSheetId="19" hidden="1">#REF!</definedName>
    <definedName name="_Sort" localSheetId="20" hidden="1">#REF!</definedName>
    <definedName name="_Sort" localSheetId="21" hidden="1">#REF!</definedName>
    <definedName name="_Sort" localSheetId="22" hidden="1">#REF!</definedName>
    <definedName name="_Sort" localSheetId="23" hidden="1">#REF!</definedName>
    <definedName name="_Sort" localSheetId="24" hidden="1">#REF!</definedName>
    <definedName name="_Sort" localSheetId="25" hidden="1">#REF!</definedName>
    <definedName name="_Sort" localSheetId="26" hidden="1">#REF!</definedName>
    <definedName name="_Sort" localSheetId="27" hidden="1">#REF!</definedName>
    <definedName name="_Sort" localSheetId="1" hidden="1">#REF!</definedName>
    <definedName name="_Sort" localSheetId="28" hidden="1">#REF!</definedName>
    <definedName name="_Sort" localSheetId="29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hidden="1">#REF!</definedName>
    <definedName name="_Sty1" localSheetId="1">#REF!</definedName>
    <definedName name="_Sty1" localSheetId="2">#REF!</definedName>
    <definedName name="_Sty1">#REF!</definedName>
    <definedName name="_Sty2" localSheetId="1">#REF!</definedName>
    <definedName name="_Sty2" localSheetId="2">#REF!</definedName>
    <definedName name="_Sty2">#REF!</definedName>
    <definedName name="Alt_Study" localSheetId="1">#REF!</definedName>
    <definedName name="Alt_Study" localSheetId="2">#REF!</definedName>
    <definedName name="Alt_Study">#REF!</definedName>
    <definedName name="AprMayMax" localSheetId="1">#REF!</definedName>
    <definedName name="AprMayMax" localSheetId="2">#REF!</definedName>
    <definedName name="AprMayMax">#REF!</definedName>
    <definedName name="Banks" localSheetId="1">#REF!</definedName>
    <definedName name="Banks" localSheetId="2">#REF!</definedName>
    <definedName name="Banks">#REF!</definedName>
    <definedName name="Banks_exp1" localSheetId="1">#REF!</definedName>
    <definedName name="Banks_exp1" localSheetId="2">#REF!</definedName>
    <definedName name="Banks_exp1">#REF!</definedName>
    <definedName name="Banks_SWP" localSheetId="1">#REF!</definedName>
    <definedName name="Banks_SWP" localSheetId="2">#REF!</definedName>
    <definedName name="Banks_SWP">#REF!</definedName>
    <definedName name="BanksAprMayMax" localSheetId="1">#REF!</definedName>
    <definedName name="BanksAprMayMax" localSheetId="2">#REF!</definedName>
    <definedName name="BanksAprMayMax">#REF!</definedName>
    <definedName name="BanksEstimate" localSheetId="1">#REF!</definedName>
    <definedName name="BanksEstimate" localSheetId="2">#REF!</definedName>
    <definedName name="BanksEstimate">#REF!</definedName>
    <definedName name="BanksMax" localSheetId="1">#REF!</definedName>
    <definedName name="BanksMax" localSheetId="2">#REF!</definedName>
    <definedName name="BanksMax">#REF!</definedName>
    <definedName name="Base_Study" localSheetId="1">#REF!</definedName>
    <definedName name="Base_Study" localSheetId="2">#REF!</definedName>
    <definedName name="Base_Study">#REF!</definedName>
    <definedName name="Cal" localSheetId="1">#REF!</definedName>
    <definedName name="Cal" localSheetId="2">#REF!</definedName>
    <definedName name="Cal">#REF!</definedName>
    <definedName name="CCCINTCPT_1ADV" localSheetId="1">#REF!</definedName>
    <definedName name="CCCINTCPT_1ADV" localSheetId="2">#REF!</definedName>
    <definedName name="CCCINTCPT_1ADV">#REF!</definedName>
    <definedName name="CCCINTCPT_1DV" localSheetId="1">#REF!</definedName>
    <definedName name="CCCINTCPT_1DV" localSheetId="2">#REF!</definedName>
    <definedName name="CCCINTCPT_1DV">#REF!</definedName>
    <definedName name="CCCINTCPT_2ADV" localSheetId="1">#REF!</definedName>
    <definedName name="CCCINTCPT_2ADV" localSheetId="2">#REF!</definedName>
    <definedName name="CCCINTCPT_2ADV">#REF!</definedName>
    <definedName name="CCCINTCPT_2DV" localSheetId="1">#REF!</definedName>
    <definedName name="CCCINTCPT_2DV" localSheetId="2">#REF!</definedName>
    <definedName name="CCCINTCPT_2DV">#REF!</definedName>
    <definedName name="CCCINTCPT_3ADV" localSheetId="1">#REF!</definedName>
    <definedName name="CCCINTCPT_3ADV" localSheetId="2">#REF!</definedName>
    <definedName name="CCCINTCPT_3ADV">#REF!</definedName>
    <definedName name="CCCINTCPT_3DV" localSheetId="1">#REF!</definedName>
    <definedName name="CCCINTCPT_3DV" localSheetId="2">#REF!</definedName>
    <definedName name="CCCINTCPT_3DV">#REF!</definedName>
    <definedName name="CCCINTCPT_EST130" localSheetId="1">#REF!</definedName>
    <definedName name="CCCINTCPT_EST130" localSheetId="2">#REF!</definedName>
    <definedName name="CCCINTCPT_EST130">#REF!</definedName>
    <definedName name="CCCINTCPT_EST225" localSheetId="1">#REF!</definedName>
    <definedName name="CCCINTCPT_EST225" localSheetId="2">#REF!</definedName>
    <definedName name="CCCINTCPT_EST225">#REF!</definedName>
    <definedName name="CCCSLOPE_1ADV" localSheetId="1">#REF!</definedName>
    <definedName name="CCCSLOPE_1ADV" localSheetId="2">#REF!</definedName>
    <definedName name="CCCSLOPE_1ADV">#REF!</definedName>
    <definedName name="CCCSLOPE_1DV" localSheetId="1">#REF!</definedName>
    <definedName name="CCCSLOPE_1DV" localSheetId="2">#REF!</definedName>
    <definedName name="CCCSLOPE_1DV">#REF!</definedName>
    <definedName name="CCCSLOPE_2ADV" localSheetId="1">#REF!</definedName>
    <definedName name="CCCSLOPE_2ADV" localSheetId="2">#REF!</definedName>
    <definedName name="CCCSLOPE_2ADV">#REF!</definedName>
    <definedName name="CCCSLOPE_2DV" localSheetId="1">#REF!</definedName>
    <definedName name="CCCSLOPE_2DV" localSheetId="2">#REF!</definedName>
    <definedName name="CCCSLOPE_2DV">#REF!</definedName>
    <definedName name="CCCSLOPE_3ADV" localSheetId="1">#REF!</definedName>
    <definedName name="CCCSLOPE_3ADV" localSheetId="2">#REF!</definedName>
    <definedName name="CCCSLOPE_3ADV">#REF!</definedName>
    <definedName name="CCCSLOPE_3DV" localSheetId="1">#REF!</definedName>
    <definedName name="CCCSLOPE_3DV" localSheetId="2">#REF!</definedName>
    <definedName name="CCCSLOPE_3DV">#REF!</definedName>
    <definedName name="CCCSLOPE_EST130" localSheetId="1">#REF!</definedName>
    <definedName name="CCCSLOPE_EST130" localSheetId="2">#REF!</definedName>
    <definedName name="CCCSLOPE_EST130">#REF!</definedName>
    <definedName name="CCCSLOPE_EST225" localSheetId="1">#REF!</definedName>
    <definedName name="CCCSLOPE_EST225" localSheetId="2">#REF!</definedName>
    <definedName name="CCCSLOPE_EST225">#REF!</definedName>
    <definedName name="CFS_TAF">[1]Control!$Y$13:$Y$888</definedName>
    <definedName name="CFS_TAF14">[1]Control!$Y$13:$Y$888</definedName>
    <definedName name="COA" localSheetId="1">#REF!</definedName>
    <definedName name="COA" localSheetId="2">#REF!</definedName>
    <definedName name="COA">#REF!</definedName>
    <definedName name="COINTCPT_1DV" localSheetId="1">#REF!</definedName>
    <definedName name="COINTCPT_1DV" localSheetId="2">#REF!</definedName>
    <definedName name="COINTCPT_1DV">#REF!</definedName>
    <definedName name="COINTCPT_2DV" localSheetId="1">#REF!</definedName>
    <definedName name="COINTCPT_2DV" localSheetId="2">#REF!</definedName>
    <definedName name="COINTCPT_2DV">#REF!</definedName>
    <definedName name="COINTCPT_3DV" localSheetId="1">#REF!</definedName>
    <definedName name="COINTCPT_3DV" localSheetId="2">#REF!</definedName>
    <definedName name="COINTCPT_3DV">#REF!</definedName>
    <definedName name="COINTCPT_EST" localSheetId="1">#REF!</definedName>
    <definedName name="COINTCPT_EST" localSheetId="2">#REF!</definedName>
    <definedName name="COINTCPT_EST">#REF!</definedName>
    <definedName name="Conv">[2]Data!$D$6</definedName>
    <definedName name="ConvToCFS">[2]Data!$G$6</definedName>
    <definedName name="COSLOPE_1DV" localSheetId="1">#REF!</definedName>
    <definedName name="COSLOPE_1DV" localSheetId="2">#REF!</definedName>
    <definedName name="COSLOPE_1DV">#REF!</definedName>
    <definedName name="COSLOPE_2DV" localSheetId="1">#REF!</definedName>
    <definedName name="COSLOPE_2DV" localSheetId="2">#REF!</definedName>
    <definedName name="COSLOPE_2DV">#REF!</definedName>
    <definedName name="COSLOPE_3DV" localSheetId="1">#REF!</definedName>
    <definedName name="COSLOPE_3DV" localSheetId="2">#REF!</definedName>
    <definedName name="COSLOPE_3DV">#REF!</definedName>
    <definedName name="COSLOPE_EST" localSheetId="1">#REF!</definedName>
    <definedName name="COSLOPE_EST" localSheetId="2">#REF!</definedName>
    <definedName name="COSLOPE_EST">#REF!</definedName>
    <definedName name="CVPSL" localSheetId="1">#REF!</definedName>
    <definedName name="CVPSL" localSheetId="2">#REF!</definedName>
    <definedName name="CVPSL">#REF!</definedName>
    <definedName name="CVPSLRC" localSheetId="1">#REF!</definedName>
    <definedName name="CVPSLRC" localSheetId="2">#REF!</definedName>
    <definedName name="CVPSLRC">#REF!</definedName>
    <definedName name="d104_" localSheetId="1">#REF!</definedName>
    <definedName name="d104_" localSheetId="2">#REF!</definedName>
    <definedName name="d104_">#REF!</definedName>
    <definedName name="d106_" localSheetId="1">#REF!</definedName>
    <definedName name="d106_" localSheetId="2">#REF!</definedName>
    <definedName name="d106_">#REF!</definedName>
    <definedName name="d109_trans" localSheetId="1">#REF!</definedName>
    <definedName name="d109_trans" localSheetId="2">#REF!</definedName>
    <definedName name="d109_trans">#REF!</definedName>
    <definedName name="d4_trans_58" localSheetId="1">#REF!</definedName>
    <definedName name="d4_trans_58" localSheetId="2">#REF!</definedName>
    <definedName name="d4_trans_58">#REF!</definedName>
    <definedName name="d418_" localSheetId="1">#REF!</definedName>
    <definedName name="d418_" localSheetId="2">#REF!</definedName>
    <definedName name="d418_">#REF!</definedName>
    <definedName name="d419_" localSheetId="1">#REF!</definedName>
    <definedName name="d419_" localSheetId="2">#REF!</definedName>
    <definedName name="d419_">#REF!</definedName>
    <definedName name="d419_trans" localSheetId="1">#REF!</definedName>
    <definedName name="d419_trans" localSheetId="2">#REF!</definedName>
    <definedName name="d419_trans">#REF!</definedName>
    <definedName name="d822_trans" localSheetId="1">#REF!</definedName>
    <definedName name="d822_trans" localSheetId="2">#REF!</definedName>
    <definedName name="d822_trans">#REF!</definedName>
    <definedName name="d875_trans" localSheetId="1">#REF!</definedName>
    <definedName name="d875_trans" localSheetId="2">#REF!</definedName>
    <definedName name="d875_trans">#REF!</definedName>
    <definedName name="d901_" localSheetId="1">#REF!</definedName>
    <definedName name="d901_" localSheetId="2">#REF!</definedName>
    <definedName name="d901_">#REF!</definedName>
    <definedName name="_xlnm.Database" localSheetId="1">#REF!</definedName>
    <definedName name="_xlnm.Database" localSheetId="2">#REF!</definedName>
    <definedName name="_xlnm.Database">#REF!</definedName>
    <definedName name="Date" localSheetId="1">#REF!</definedName>
    <definedName name="Date" localSheetId="2">#REF!</definedName>
    <definedName name="Date">#REF!</definedName>
    <definedName name="de" localSheetId="1">#REF!</definedName>
    <definedName name="de" localSheetId="2">#REF!</definedName>
    <definedName name="de">#REF!</definedName>
    <definedName name="DeerCreek">"AutoShape 50"</definedName>
    <definedName name="desired_trans" localSheetId="1">#REF!</definedName>
    <definedName name="desired_trans" localSheetId="2">#REF!</definedName>
    <definedName name="desired_trans">#REF!</definedName>
    <definedName name="DO" localSheetId="1">#REF!</definedName>
    <definedName name="DO" localSheetId="2">#REF!</definedName>
    <definedName name="DO">#REF!</definedName>
    <definedName name="DO_WHL" localSheetId="1">#REF!</definedName>
    <definedName name="DO_WHL" localSheetId="2">#REF!</definedName>
    <definedName name="DO_WHL">#REF!</definedName>
    <definedName name="dosexepath">[1]Control!$C$9</definedName>
    <definedName name="ds" hidden="1">{#N/A,#N/A,FALSE,"C";#N/A,#N/A,FALSE,"D";#N/A,#N/A,FALSE,"E";#N/A,#N/A,FALSE,"F";#N/A,#N/A,FALSE,"G";#N/A,#N/A,FALSE,"H";#N/A,#N/A,FALSE,"I";#N/A,#N/A,FALSE,"J";#N/A,#N/A,FALSE,"K";#N/A,#N/A,FALSE,"L";#N/A,#N/A,FALSE,"M";#N/A,#N/A,FALSE,"N";#N/A,#N/A,FALSE,"O";#N/A,#N/A,FALSE,"P";#N/A,#N/A,FALSE,"Q";#N/A,#N/A,FALSE,"R";#N/A,#N/A,FALSE,"S";#N/A,#N/A,FALSE,"T";#N/A,#N/A,FALSE,"U";#N/A,#N/A,FALSE,"V";#N/A,#N/A,FALSE,"W";#N/A,#N/A,FALSE,"X";#N/A,#N/A,FALSE,"Y";#N/A,#N/A,FALSE,"Z";#N/A,#N/A,FALSE,"AA";#N/A,#N/A,FALSE,"AB";#N/A,#N/A,FALSE,"AC";#N/A,#N/A,FALSE,"AD";#N/A,#N/A,FALSE,"AE";#N/A,#N/A,FALSE,"AF";#N/A,#N/A,FALSE,"AG";#N/A,#N/A,FALSE,"AH";#N/A,#N/A,FALSE,"AI";#N/A,#N/A,FALSE,"AJ";#N/A,#N/A,FALSE,"AK";#N/A,#N/A,FALSE,"AL";#N/A,#N/A,FALSE,"AM";#N/A,#N/A,FALSE,"AN";#N/A,#N/A,FALSE,"AO";#N/A,#N/A,FALSE,"AP";#N/A,#N/A,FALSE,"AQ";#N/A,#N/A,FALSE,"AR";#N/A,#N/A,FALSE,"AS";#N/A,#N/A,FALSE,"AT";#N/A,#N/A,FALSE,"AU";#N/A,#N/A,FALSE,"AV";#N/A,#N/A,FALSE,"AW";#N/A,#N/A,FALSE,"AX";#N/A,#N/A,FALSE,"AY";#N/A,#N/A,FALSE,"AZ";#N/A,#N/A,FALSE,"BA";#N/A,#N/A,FALSE,"BB";#N/A,#N/A,FALSE,"BC";#N/A,#N/A,FALSE,"BD";#N/A,#N/A,FALSE,"BE";#N/A,#N/A,FALSE,"BF";#N/A,#N/A,FALSE,"BG";#N/A,#N/A,FALSE,"BH";#N/A,#N/A,FALSE,"BI";#N/A,#N/A,FALSE,"BJ";#N/A,#N/A,FALSE,"BK";#N/A,#N/A,FALSE,"BL";#N/A,#N/A,FALSE,"BM";#N/A,#N/A,FALSE,"BN";#N/A,#N/A,FALSE,"BO";#N/A,#N/A,FALSE,"BP";#N/A,#N/A,FALSE,"BQ";#N/A,#N/A,FALSE,"CA";#N/A,#N/A,FALSE,"BR";#N/A,#N/A,FALSE,"BS";#N/A,#N/A,FALSE,"BT";#N/A,#N/A,FALSE,"BU";#N/A,#N/A,FALSE,"BV";#N/A,#N/A,FALSE,"BW";#N/A,#N/A,FALSE,"BX";#N/A,#N/A,FALSE,"BY";#N/A,#N/A,FALSE,"BZ";#N/A,#N/A,FALSE,"CA";#N/A,#N/A,FALSE,"CB";#N/A,#N/A,FALSE,"CC";#N/A,#N/A,FALSE,"CD";#N/A,#N/A,FALSE,"CE";#N/A,#N/A,FALSE,"CF";#N/A,#N/A,FALSE,"CG";#N/A,#N/A,FALSE,"CH";#N/A,#N/A,FALSE,"CI";#N/A,#N/A,FALSE,"CJ";#N/A,#N/A,FALSE,"CK";#N/A,#N/A,FALSE,"CL";#N/A,#N/A,FALSE,"CM";#N/A,#N/A,FALSE,"CN";#N/A,#N/A,FALSE,"CO";#N/A,#N/A,FALSE,"CP";#N/A,#N/A,FALSE,"CQ";#N/A,#N/A,FALSE,"CR";#N/A,#N/A,FALSE,"CS";#N/A,#N/A,FALSE,"CT";#N/A,#N/A,FALSE,"CU";#N/A,#N/A,FALSE,"CV";#N/A,#N/A,FALSE,"CW";#N/A,#N/A,FALSE,"CX";#N/A,#N/A,FALSE,"CY";#N/A,#N/A,FALSE,"CZ";#N/A,#N/A,FALSE,"DA";#N/A,#N/A,FALSE,"DB";#N/A,#N/A,FALSE,"DC";#N/A,#N/A,FALSE,"DD";#N/A,#N/A,FALSE,"DE";#N/A,#N/A,FALSE,"DF";#N/A,#N/A,FALSE,"DG";#N/A,#N/A,FALSE,"DH";#N/A,#N/A,FALSE,"DI";#N/A,#N/A,FALSE,"DJ";#N/A,#N/A,FALSE,"DK";#N/A,#N/A,FALSE,"DL";#N/A,#N/A,FALSE,"DM";#N/A,#N/A,FALSE,"DN";#N/A,#N/A,FALSE,"DO";#N/A,#N/A,FALSE,"EA";#N/A,#N/A,FALSE,"DP";#N/A,#N/A,FALSE,"DQ";#N/A,#N/A,FALSE,"DR";#N/A,#N/A,FALSE,"DS";#N/A,#N/A,FALSE,"DT";#N/A,#N/A,FALSE,"DU";#N/A,#N/A,FALSE,"DV";#N/A,#N/A,FALSE,"DW";#N/A,#N/A,FALSE,"DX"}</definedName>
    <definedName name="DSSFile_Set">[3]Control!$C$7</definedName>
    <definedName name="DSSFile2_Name">[3]Control!#REF!</definedName>
    <definedName name="DSSFile2_Set">[3]Control!#REF!</definedName>
    <definedName name="DSSFile3_Name">[3]Control!#REF!</definedName>
    <definedName name="DSSFile3_Set">[3]Control!#REF!</definedName>
    <definedName name="DSSFile4_Name">[3]Control!#REF!</definedName>
    <definedName name="DSSFile4_Set">[3]Control!#REF!</definedName>
    <definedName name="DSSFile5_Name">[3]Control!#REF!</definedName>
    <definedName name="DSSFile5_Set">[3]Control!#REF!</definedName>
    <definedName name="DSSFile6_Set">[6]Control!$C$43</definedName>
    <definedName name="DSSFileName_1">[3]Control!#REF!</definedName>
    <definedName name="dstest" hidden="1">{#N/A,#N/A,FALSE,"C";#N/A,#N/A,FALSE,"D";#N/A,#N/A,FALSE,"E";#N/A,#N/A,FALSE,"F";#N/A,#N/A,FALSE,"G";#N/A,#N/A,FALSE,"H";#N/A,#N/A,FALSE,"I";#N/A,#N/A,FALSE,"J";#N/A,#N/A,FALSE,"K";#N/A,#N/A,FALSE,"L";#N/A,#N/A,FALSE,"M";#N/A,#N/A,FALSE,"N";#N/A,#N/A,FALSE,"O";#N/A,#N/A,FALSE,"P";#N/A,#N/A,FALSE,"Q";#N/A,#N/A,FALSE,"R";#N/A,#N/A,FALSE,"S";#N/A,#N/A,FALSE,"T";#N/A,#N/A,FALSE,"U";#N/A,#N/A,FALSE,"V";#N/A,#N/A,FALSE,"W";#N/A,#N/A,FALSE,"X";#N/A,#N/A,FALSE,"Y";#N/A,#N/A,FALSE,"Z";#N/A,#N/A,FALSE,"AA";#N/A,#N/A,FALSE,"AB";#N/A,#N/A,FALSE,"AC";#N/A,#N/A,FALSE,"AD";#N/A,#N/A,FALSE,"AE";#N/A,#N/A,FALSE,"AF";#N/A,#N/A,FALSE,"AG";#N/A,#N/A,FALSE,"AH";#N/A,#N/A,FALSE,"AI";#N/A,#N/A,FALSE,"AJ";#N/A,#N/A,FALSE,"AK";#N/A,#N/A,FALSE,"AL";#N/A,#N/A,FALSE,"AM";#N/A,#N/A,FALSE,"AN";#N/A,#N/A,FALSE,"AO";#N/A,#N/A,FALSE,"AP";#N/A,#N/A,FALSE,"AQ";#N/A,#N/A,FALSE,"AR";#N/A,#N/A,FALSE,"AS";#N/A,#N/A,FALSE,"AT";#N/A,#N/A,FALSE,"AU";#N/A,#N/A,FALSE,"AV";#N/A,#N/A,FALSE,"AW";#N/A,#N/A,FALSE,"AX";#N/A,#N/A,FALSE,"AY";#N/A,#N/A,FALSE,"AZ";#N/A,#N/A,FALSE,"BA";#N/A,#N/A,FALSE,"BB";#N/A,#N/A,FALSE,"BC";#N/A,#N/A,FALSE,"BD";#N/A,#N/A,FALSE,"BE";#N/A,#N/A,FALSE,"BF";#N/A,#N/A,FALSE,"BG";#N/A,#N/A,FALSE,"BH";#N/A,#N/A,FALSE,"BI";#N/A,#N/A,FALSE,"BJ";#N/A,#N/A,FALSE,"BK";#N/A,#N/A,FALSE,"BL";#N/A,#N/A,FALSE,"BM";#N/A,#N/A,FALSE,"BN";#N/A,#N/A,FALSE,"BO";#N/A,#N/A,FALSE,"BP";#N/A,#N/A,FALSE,"BQ";#N/A,#N/A,FALSE,"CA";#N/A,#N/A,FALSE,"BR";#N/A,#N/A,FALSE,"BS";#N/A,#N/A,FALSE,"BT";#N/A,#N/A,FALSE,"BU";#N/A,#N/A,FALSE,"BV";#N/A,#N/A,FALSE,"BW";#N/A,#N/A,FALSE,"BX";#N/A,#N/A,FALSE,"BY";#N/A,#N/A,FALSE,"BZ";#N/A,#N/A,FALSE,"CA";#N/A,#N/A,FALSE,"CB";#N/A,#N/A,FALSE,"CC";#N/A,#N/A,FALSE,"CD";#N/A,#N/A,FALSE,"CE";#N/A,#N/A,FALSE,"CF";#N/A,#N/A,FALSE,"CG";#N/A,#N/A,FALSE,"CH";#N/A,#N/A,FALSE,"CI";#N/A,#N/A,FALSE,"CJ";#N/A,#N/A,FALSE,"CK";#N/A,#N/A,FALSE,"CL";#N/A,#N/A,FALSE,"CM";#N/A,#N/A,FALSE,"CN";#N/A,#N/A,FALSE,"CO";#N/A,#N/A,FALSE,"CP";#N/A,#N/A,FALSE,"CQ";#N/A,#N/A,FALSE,"CR";#N/A,#N/A,FALSE,"CS";#N/A,#N/A,FALSE,"CT";#N/A,#N/A,FALSE,"CU";#N/A,#N/A,FALSE,"CV";#N/A,#N/A,FALSE,"CW";#N/A,#N/A,FALSE,"CX";#N/A,#N/A,FALSE,"CY";#N/A,#N/A,FALSE,"CZ";#N/A,#N/A,FALSE,"DA";#N/A,#N/A,FALSE,"DB";#N/A,#N/A,FALSE,"DC";#N/A,#N/A,FALSE,"DD";#N/A,#N/A,FALSE,"DE";#N/A,#N/A,FALSE,"DF";#N/A,#N/A,FALSE,"DG";#N/A,#N/A,FALSE,"DH";#N/A,#N/A,FALSE,"DI";#N/A,#N/A,FALSE,"DJ";#N/A,#N/A,FALSE,"DK";#N/A,#N/A,FALSE,"DL";#N/A,#N/A,FALSE,"DM";#N/A,#N/A,FALSE,"DN";#N/A,#N/A,FALSE,"DO";#N/A,#N/A,FALSE,"EA";#N/A,#N/A,FALSE,"DP";#N/A,#N/A,FALSE,"DQ";#N/A,#N/A,FALSE,"DR";#N/A,#N/A,FALSE,"DS";#N/A,#N/A,FALSE,"DT";#N/A,#N/A,FALSE,"DU";#N/A,#N/A,FALSE,"DV";#N/A,#N/A,FALSE,"DW";#N/A,#N/A,FALSE,"DX"}</definedName>
    <definedName name="DVtable" localSheetId="1">#REF!</definedName>
    <definedName name="DVtable" localSheetId="2">#REF!</definedName>
    <definedName name="DVtable">#REF!</definedName>
    <definedName name="E">#N/A</definedName>
    <definedName name="ee" localSheetId="1">#REF!</definedName>
    <definedName name="ee" localSheetId="2">#REF!</definedName>
    <definedName name="ee">#REF!</definedName>
    <definedName name="EI" localSheetId="1">#REF!</definedName>
    <definedName name="EI" localSheetId="2">#REF!</definedName>
    <definedName name="EI">#REF!</definedName>
    <definedName name="EIExp" localSheetId="1">#REF!</definedName>
    <definedName name="EIExp" localSheetId="2">#REF!</definedName>
    <definedName name="EIExp">#REF!</definedName>
    <definedName name="EMINTCPT_1DV" localSheetId="1">#REF!</definedName>
    <definedName name="EMINTCPT_1DV" localSheetId="2">#REF!</definedName>
    <definedName name="EMINTCPT_1DV">#REF!</definedName>
    <definedName name="EMINTCPT_2DV" localSheetId="1">#REF!</definedName>
    <definedName name="EMINTCPT_2DV" localSheetId="2">#REF!</definedName>
    <definedName name="EMINTCPT_2DV">#REF!</definedName>
    <definedName name="EMINTCPT_3DV" localSheetId="1">#REF!</definedName>
    <definedName name="EMINTCPT_3DV" localSheetId="2">#REF!</definedName>
    <definedName name="EMINTCPT_3DV">#REF!</definedName>
    <definedName name="EMINTCPT_EST" localSheetId="1">#REF!</definedName>
    <definedName name="EMINTCPT_EST" localSheetId="2">#REF!</definedName>
    <definedName name="EMINTCPT_EST">#REF!</definedName>
    <definedName name="EMSLOPE_1DV" localSheetId="1">#REF!</definedName>
    <definedName name="EMSLOPE_1DV" localSheetId="2">#REF!</definedName>
    <definedName name="EMSLOPE_1DV">#REF!</definedName>
    <definedName name="EMSLOPE_2DV" localSheetId="1">#REF!</definedName>
    <definedName name="EMSLOPE_2DV" localSheetId="2">#REF!</definedName>
    <definedName name="EMSLOPE_2DV">#REF!</definedName>
    <definedName name="EMSLOPE_3DV" localSheetId="1">#REF!</definedName>
    <definedName name="EMSLOPE_3DV" localSheetId="2">#REF!</definedName>
    <definedName name="EMSLOPE_3DV">#REF!</definedName>
    <definedName name="EMSLOPE_EST" localSheetId="1">#REF!</definedName>
    <definedName name="EMSLOPE_EST" localSheetId="2">#REF!</definedName>
    <definedName name="EMSLOPE_EST">#REF!</definedName>
    <definedName name="err" localSheetId="1">#REF!</definedName>
    <definedName name="err" localSheetId="2">#REF!</definedName>
    <definedName name="err">#REF!</definedName>
    <definedName name="ES" localSheetId="1">#REF!</definedName>
    <definedName name="ES" localSheetId="2">#REF!</definedName>
    <definedName name="ES">#REF!</definedName>
    <definedName name="fdafja" localSheetId="1">#REF!</definedName>
    <definedName name="fdafja" localSheetId="2">#REF!</definedName>
    <definedName name="fdafja">#REF!</definedName>
    <definedName name="FMin" localSheetId="1">#REF!</definedName>
    <definedName name="FMin" localSheetId="2">#REF!</definedName>
    <definedName name="FMin">#REF!</definedName>
    <definedName name="Folsom" localSheetId="1">#REF!</definedName>
    <definedName name="Folsom" localSheetId="2">#REF!</definedName>
    <definedName name="Folsom">#REF!</definedName>
    <definedName name="FolsomFlood" localSheetId="1">#REF!</definedName>
    <definedName name="FolsomFlood" localSheetId="2">#REF!</definedName>
    <definedName name="FolsomFlood">#REF!</definedName>
    <definedName name="gaad" localSheetId="1">#REF!</definedName>
    <definedName name="gaad" localSheetId="2">#REF!</definedName>
    <definedName name="gaad">#REF!</definedName>
    <definedName name="George" localSheetId="1">#REF!</definedName>
    <definedName name="George" localSheetId="2">#REF!</definedName>
    <definedName name="George">#REF!</definedName>
    <definedName name="H">#N/A</definedName>
    <definedName name="HSt" localSheetId="1">#REF!</definedName>
    <definedName name="HSt" localSheetId="2">#REF!</definedName>
    <definedName name="HSt">#REF!</definedName>
    <definedName name="hydrodssfilepath" localSheetId="1">#REF!</definedName>
    <definedName name="hydrodssfilepath" localSheetId="2">#REF!</definedName>
    <definedName name="hydrodssfilepath">#REF!</definedName>
    <definedName name="hydrology">[1]Control!$Q$25:$Q$28</definedName>
    <definedName name="JPINTCPT_1DV" localSheetId="1">#REF!</definedName>
    <definedName name="JPINTCPT_1DV" localSheetId="2">#REF!</definedName>
    <definedName name="JPINTCPT_1DV">#REF!</definedName>
    <definedName name="JPINTCPT_2DV" localSheetId="1">#REF!</definedName>
    <definedName name="JPINTCPT_2DV" localSheetId="2">#REF!</definedName>
    <definedName name="JPINTCPT_2DV">#REF!</definedName>
    <definedName name="JPINTCPT_3DV" localSheetId="1">#REF!</definedName>
    <definedName name="JPINTCPT_3DV" localSheetId="2">#REF!</definedName>
    <definedName name="JPINTCPT_3DV">#REF!</definedName>
    <definedName name="JPINTCPT_EST" localSheetId="1">#REF!</definedName>
    <definedName name="JPINTCPT_EST" localSheetId="2">#REF!</definedName>
    <definedName name="JPINTCPT_EST">#REF!</definedName>
    <definedName name="JPSLOPE_1DV" localSheetId="1">#REF!</definedName>
    <definedName name="JPSLOPE_1DV" localSheetId="2">#REF!</definedName>
    <definedName name="JPSLOPE_1DV">#REF!</definedName>
    <definedName name="JPSLOPE_2DV" localSheetId="1">#REF!</definedName>
    <definedName name="JPSLOPE_2DV" localSheetId="2">#REF!</definedName>
    <definedName name="JPSLOPE_2DV">#REF!</definedName>
    <definedName name="JPSLOPE_3DV" localSheetId="1">#REF!</definedName>
    <definedName name="JPSLOPE_3DV" localSheetId="2">#REF!</definedName>
    <definedName name="JPSLOPE_3DV">#REF!</definedName>
    <definedName name="JPSLOPE_EST" localSheetId="1">#REF!</definedName>
    <definedName name="JPSLOPE_EST" localSheetId="2">#REF!</definedName>
    <definedName name="JPSLOPE_EST">#REF!</definedName>
    <definedName name="KEN">#N/A</definedName>
    <definedName name="Kes" localSheetId="1">#REF!</definedName>
    <definedName name="Kes" localSheetId="2">#REF!</definedName>
    <definedName name="Kes">#REF!</definedName>
    <definedName name="MAC">#N/A</definedName>
    <definedName name="MACS">#N/A</definedName>
    <definedName name="MASCS">#N/A</definedName>
    <definedName name="month_A">[1]Control!$K$25:$K$36</definedName>
    <definedName name="months" localSheetId="1">#REF!</definedName>
    <definedName name="months" localSheetId="2">#REF!</definedName>
    <definedName name="months">#REF!</definedName>
    <definedName name="MRDO" localSheetId="1">#REF!</definedName>
    <definedName name="MRDO" localSheetId="2">#REF!</definedName>
    <definedName name="MRDO">#REF!</definedName>
    <definedName name="MRDO_ANN" localSheetId="1">#REF!</definedName>
    <definedName name="MRDO_ANN" localSheetId="2">#REF!</definedName>
    <definedName name="MRDO_ANN">#REF!</definedName>
    <definedName name="NCP" localSheetId="1">#REF!</definedName>
    <definedName name="NCP" localSheetId="2">#REF!</definedName>
    <definedName name="NCP">#REF!</definedName>
    <definedName name="nic" localSheetId="1">[4]Schematic!#REF!</definedName>
    <definedName name="nic" localSheetId="2">[4]Schematic!#REF!</definedName>
    <definedName name="nic">[4]Schematic!#REF!</definedName>
    <definedName name="Nimbus" localSheetId="1">#REF!</definedName>
    <definedName name="Nimbus" localSheetId="2">#REF!</definedName>
    <definedName name="Nimbus">#REF!</definedName>
    <definedName name="OPTGroup_Name" localSheetId="1">#REF!</definedName>
    <definedName name="OPTGroup_Name" localSheetId="2">#REF!</definedName>
    <definedName name="OPTGroup_Name">#REF!</definedName>
    <definedName name="OptTable" localSheetId="1">#REF!</definedName>
    <definedName name="OptTable" localSheetId="2">#REF!</definedName>
    <definedName name="OptTable">#REF!</definedName>
    <definedName name="Oroville" localSheetId="1">#REF!</definedName>
    <definedName name="Oroville" localSheetId="2">#REF!</definedName>
    <definedName name="Oroville">#REF!</definedName>
    <definedName name="OrovilleFlood" localSheetId="1">#REF!</definedName>
    <definedName name="OrovilleFlood" localSheetId="2">#REF!</definedName>
    <definedName name="OrovilleFlood">#REF!</definedName>
    <definedName name="_xlnm.Print_Area" localSheetId="8">'TableF.10_PageF-31'!$A$3:$J$96</definedName>
    <definedName name="_xlnm.Print_Area" localSheetId="9">'TableF.11_PageF-33'!$A$3:$J$96</definedName>
    <definedName name="_xlnm.Print_Area" localSheetId="10">'TableF.12_PageF-35'!$A$3:$J$96</definedName>
    <definedName name="_xlnm.Print_Area" localSheetId="11">'TableF.13_PageF-37'!$A$3:$J$96</definedName>
    <definedName name="_xlnm.Print_Area" localSheetId="12">'TableF.14_PageF-39'!$A$3:$J$96</definedName>
    <definedName name="_xlnm.Print_Area" localSheetId="13">'TableF.15_PageF-41'!$A$3:$J$96</definedName>
    <definedName name="_xlnm.Print_Area" localSheetId="14">'TableF.16_PageF-43'!$A$3:$J$96</definedName>
    <definedName name="_xlnm.Print_Area" localSheetId="15">'TableF.17_PageF-45'!$A$3:$J$96</definedName>
    <definedName name="_xlnm.Print_Area" localSheetId="16">'TableF.18_PageF-47'!$A$3:$J$96</definedName>
    <definedName name="_xlnm.Print_Area" localSheetId="17">'TableF.19_PageF-49'!$A$3:$J$96</definedName>
    <definedName name="_xlnm.Print_Area" localSheetId="18">'TableF.20_PageF-51'!$A$3:$J$96</definedName>
    <definedName name="_xlnm.Print_Area" localSheetId="19">'TableF.21_PageF-53'!$A$3:$J$96</definedName>
    <definedName name="_xlnm.Print_Area" localSheetId="20">'TableF.22_PageF-55'!$A$3:$J$96</definedName>
    <definedName name="_xlnm.Print_Area" localSheetId="21">'TableF.23_PageF-57'!$A$3:$J$96</definedName>
    <definedName name="_xlnm.Print_Area" localSheetId="22">'TableF.24_PageF-59'!$A$3:$J$96</definedName>
    <definedName name="_xlnm.Print_Area" localSheetId="23">'TableF.25_PageF-61'!$A$3:$J$96</definedName>
    <definedName name="_xlnm.Print_Area" localSheetId="24">'TableF.26_PageF-63'!$A$3:$J$96</definedName>
    <definedName name="_xlnm.Print_Area" localSheetId="25">'TableF.27_PageF-65'!$A$3:$J$96</definedName>
    <definedName name="_xlnm.Print_Area" localSheetId="26">'TableF.28_PageF-67'!$A$3:$J$96</definedName>
    <definedName name="_xlnm.Print_Area" localSheetId="27">'TableF.29_PageF-69'!$A$3:$J$96</definedName>
    <definedName name="_xlnm.Print_Area" localSheetId="28">'TableF.30_PageF-71'!$A$3:$J$96</definedName>
    <definedName name="_xlnm.Print_Area" localSheetId="29">'TableF.31_PageF-73'!$A$3:$J$96</definedName>
    <definedName name="_xlnm.Print_Area" localSheetId="3">'TableF.5_PageF-21'!$A$3:$J$96</definedName>
    <definedName name="_xlnm.Print_Area" localSheetId="4">'TableF.6_PageF-23'!$A$3:$J$96</definedName>
    <definedName name="_xlnm.Print_Area" localSheetId="5">'TableF.7_PageF-25'!$A$3:$J$96</definedName>
    <definedName name="_xlnm.Print_Area" localSheetId="6">'TableF.8_PageF-27'!$A$3:$J$96</definedName>
    <definedName name="_xlnm.Print_Area" localSheetId="7">'TableF.9_PageF-29'!$A$3:$J$96</definedName>
    <definedName name="_xlnm.Print_Titles" localSheetId="8">'TableF.10_PageF-31'!$4:$11</definedName>
    <definedName name="_xlnm.Print_Titles" localSheetId="9">'TableF.11_PageF-33'!$4:$11</definedName>
    <definedName name="_xlnm.Print_Titles" localSheetId="10">'TableF.12_PageF-35'!$4:$11</definedName>
    <definedName name="_xlnm.Print_Titles" localSheetId="11">'TableF.13_PageF-37'!$4:$11</definedName>
    <definedName name="_xlnm.Print_Titles" localSheetId="12">'TableF.14_PageF-39'!$4:$11</definedName>
    <definedName name="_xlnm.Print_Titles" localSheetId="13">'TableF.15_PageF-41'!$4:$11</definedName>
    <definedName name="_xlnm.Print_Titles" localSheetId="14">'TableF.16_PageF-43'!$4:$11</definedName>
    <definedName name="_xlnm.Print_Titles" localSheetId="15">'TableF.17_PageF-45'!$4:$11</definedName>
    <definedName name="_xlnm.Print_Titles" localSheetId="16">'TableF.18_PageF-47'!$4:$11</definedName>
    <definedName name="_xlnm.Print_Titles" localSheetId="17">'TableF.19_PageF-49'!$4:$11</definedName>
    <definedName name="_xlnm.Print_Titles" localSheetId="0">'TableF.2_PageF-13'!$2:$3</definedName>
    <definedName name="_xlnm.Print_Titles" localSheetId="18">'TableF.20_PageF-51'!$4:$11</definedName>
    <definedName name="_xlnm.Print_Titles" localSheetId="19">'TableF.21_PageF-53'!$4:$11</definedName>
    <definedName name="_xlnm.Print_Titles" localSheetId="20">'TableF.22_PageF-55'!$4:$11</definedName>
    <definedName name="_xlnm.Print_Titles" localSheetId="21">'TableF.23_PageF-57'!$4:$11</definedName>
    <definedName name="_xlnm.Print_Titles" localSheetId="22">'TableF.24_PageF-59'!$4:$11</definedName>
    <definedName name="_xlnm.Print_Titles" localSheetId="23">'TableF.25_PageF-61'!$4:$11</definedName>
    <definedName name="_xlnm.Print_Titles" localSheetId="24">'TableF.26_PageF-63'!$4:$11</definedName>
    <definedName name="_xlnm.Print_Titles" localSheetId="25">'TableF.27_PageF-65'!$4:$11</definedName>
    <definedName name="_xlnm.Print_Titles" localSheetId="26">'TableF.28_PageF-67'!$4:$11</definedName>
    <definedName name="_xlnm.Print_Titles" localSheetId="27">'TableF.29_PageF-69'!$4:$11</definedName>
    <definedName name="_xlnm.Print_Titles" localSheetId="1">'TableF.3_PageF-15'!$6:$7</definedName>
    <definedName name="_xlnm.Print_Titles" localSheetId="28">'TableF.30_PageF-71'!$4:$11</definedName>
    <definedName name="_xlnm.Print_Titles" localSheetId="29">'TableF.31_PageF-73'!$4:$11</definedName>
    <definedName name="_xlnm.Print_Titles" localSheetId="2">'TableF.4_PageF-17'!$5:$6</definedName>
    <definedName name="_xlnm.Print_Titles" localSheetId="3">'TableF.5_PageF-21'!$4:$11</definedName>
    <definedName name="_xlnm.Print_Titles" localSheetId="4">'TableF.6_PageF-23'!$4:$11</definedName>
    <definedName name="_xlnm.Print_Titles" localSheetId="5">'TableF.7_PageF-25'!$4:$11</definedName>
    <definedName name="_xlnm.Print_Titles" localSheetId="6">'TableF.8_PageF-27'!$4:$11</definedName>
    <definedName name="_xlnm.Print_Titles" localSheetId="7">'TableF.9_PageF-29'!$4:$11</definedName>
    <definedName name="RecTS" localSheetId="1">#REF!</definedName>
    <definedName name="RecTS" localSheetId="2">#REF!</definedName>
    <definedName name="RecTS">#REF!</definedName>
    <definedName name="rre" localSheetId="1">#REF!</definedName>
    <definedName name="rre" localSheetId="2">#REF!</definedName>
    <definedName name="rre">#REF!</definedName>
    <definedName name="s4_" localSheetId="1">#REF!</definedName>
    <definedName name="s4_" localSheetId="2">#REF!</definedName>
    <definedName name="s4_">#REF!</definedName>
    <definedName name="s5_" localSheetId="1">#REF!</definedName>
    <definedName name="s5_" localSheetId="2">#REF!</definedName>
    <definedName name="s5_">#REF!</definedName>
    <definedName name="s900_" localSheetId="1">#REF!</definedName>
    <definedName name="s900_" localSheetId="2">#REF!</definedName>
    <definedName name="s900_">#REF!</definedName>
    <definedName name="Sac" localSheetId="1">#REF!</definedName>
    <definedName name="Sac" localSheetId="2">#REF!</definedName>
    <definedName name="Sac">#REF!</definedName>
    <definedName name="Shasta" localSheetId="1">#REF!</definedName>
    <definedName name="Shasta" localSheetId="2">#REF!</definedName>
    <definedName name="Shasta">#REF!</definedName>
    <definedName name="ShastaFlood" localSheetId="1">#REF!</definedName>
    <definedName name="ShastaFlood" localSheetId="2">#REF!</definedName>
    <definedName name="ShastaFlood">#REF!</definedName>
    <definedName name="siminptdssfilepath" localSheetId="1">#REF!</definedName>
    <definedName name="siminptdssfilepath" localSheetId="2">#REF!</definedName>
    <definedName name="siminptdssfilepath">#REF!</definedName>
    <definedName name="SJR" localSheetId="1">#REF!</definedName>
    <definedName name="SJR" localSheetId="2">#REF!</definedName>
    <definedName name="SJR">#REF!</definedName>
    <definedName name="SVpath">[1]Control!$C$8</definedName>
    <definedName name="SVTable" localSheetId="1">#REF!</definedName>
    <definedName name="SVTable" localSheetId="2">#REF!</definedName>
    <definedName name="SVTable">#REF!</definedName>
    <definedName name="SWPSL" localSheetId="1">#REF!</definedName>
    <definedName name="SWPSL" localSheetId="2">#REF!</definedName>
    <definedName name="SWPSL">#REF!</definedName>
    <definedName name="SWPSLRC" localSheetId="1">#REF!</definedName>
    <definedName name="SWPSLRC" localSheetId="2">#REF!</definedName>
    <definedName name="SWPSLRC">#REF!</definedName>
    <definedName name="temp" hidden="1">{#N/A,#N/A,FALSE,"C";#N/A,#N/A,FALSE,"D";#N/A,#N/A,FALSE,"E";#N/A,#N/A,FALSE,"F";#N/A,#N/A,FALSE,"G";#N/A,#N/A,FALSE,"H";#N/A,#N/A,FALSE,"I";#N/A,#N/A,FALSE,"J";#N/A,#N/A,FALSE,"K";#N/A,#N/A,FALSE,"L";#N/A,#N/A,FALSE,"M";#N/A,#N/A,FALSE,"N";#N/A,#N/A,FALSE,"O";#N/A,#N/A,FALSE,"P";#N/A,#N/A,FALSE,"Q";#N/A,#N/A,FALSE,"R";#N/A,#N/A,FALSE,"S";#N/A,#N/A,FALSE,"T";#N/A,#N/A,FALSE,"U";#N/A,#N/A,FALSE,"V";#N/A,#N/A,FALSE,"W";#N/A,#N/A,FALSE,"X";#N/A,#N/A,FALSE,"Y";#N/A,#N/A,FALSE,"Z";#N/A,#N/A,FALSE,"AA";#N/A,#N/A,FALSE,"AB";#N/A,#N/A,FALSE,"AC";#N/A,#N/A,FALSE,"AD";#N/A,#N/A,FALSE,"AE";#N/A,#N/A,FALSE,"AF";#N/A,#N/A,FALSE,"AG";#N/A,#N/A,FALSE,"AH";#N/A,#N/A,FALSE,"AI";#N/A,#N/A,FALSE,"AJ";#N/A,#N/A,FALSE,"AK";#N/A,#N/A,FALSE,"AL";#N/A,#N/A,FALSE,"AM";#N/A,#N/A,FALSE,"AN";#N/A,#N/A,FALSE,"AO";#N/A,#N/A,FALSE,"AP";#N/A,#N/A,FALSE,"AQ";#N/A,#N/A,FALSE,"AR";#N/A,#N/A,FALSE,"AS";#N/A,#N/A,FALSE,"AT";#N/A,#N/A,FALSE,"AU";#N/A,#N/A,FALSE,"AV";#N/A,#N/A,FALSE,"AW";#N/A,#N/A,FALSE,"AX";#N/A,#N/A,FALSE,"AY";#N/A,#N/A,FALSE,"AZ";#N/A,#N/A,FALSE,"BA";#N/A,#N/A,FALSE,"BB";#N/A,#N/A,FALSE,"BC";#N/A,#N/A,FALSE,"BD";#N/A,#N/A,FALSE,"BE";#N/A,#N/A,FALSE,"BF";#N/A,#N/A,FALSE,"BG";#N/A,#N/A,FALSE,"BH";#N/A,#N/A,FALSE,"BI";#N/A,#N/A,FALSE,"BJ";#N/A,#N/A,FALSE,"BK";#N/A,#N/A,FALSE,"BL";#N/A,#N/A,FALSE,"BM";#N/A,#N/A,FALSE,"BN";#N/A,#N/A,FALSE,"BO";#N/A,#N/A,FALSE,"BP";#N/A,#N/A,FALSE,"BQ";#N/A,#N/A,FALSE,"CA";#N/A,#N/A,FALSE,"BR";#N/A,#N/A,FALSE,"BS";#N/A,#N/A,FALSE,"BT";#N/A,#N/A,FALSE,"BU";#N/A,#N/A,FALSE,"BV";#N/A,#N/A,FALSE,"BW";#N/A,#N/A,FALSE,"BX";#N/A,#N/A,FALSE,"BY";#N/A,#N/A,FALSE,"BZ";#N/A,#N/A,FALSE,"CA";#N/A,#N/A,FALSE,"CB";#N/A,#N/A,FALSE,"CC";#N/A,#N/A,FALSE,"CD";#N/A,#N/A,FALSE,"CE";#N/A,#N/A,FALSE,"CF";#N/A,#N/A,FALSE,"CG";#N/A,#N/A,FALSE,"CH";#N/A,#N/A,FALSE,"CI";#N/A,#N/A,FALSE,"CJ";#N/A,#N/A,FALSE,"CK";#N/A,#N/A,FALSE,"CL";#N/A,#N/A,FALSE,"CM";#N/A,#N/A,FALSE,"CN";#N/A,#N/A,FALSE,"CO";#N/A,#N/A,FALSE,"CP";#N/A,#N/A,FALSE,"CQ";#N/A,#N/A,FALSE,"CR";#N/A,#N/A,FALSE,"CS";#N/A,#N/A,FALSE,"CT";#N/A,#N/A,FALSE,"CU";#N/A,#N/A,FALSE,"CV";#N/A,#N/A,FALSE,"CW";#N/A,#N/A,FALSE,"CX";#N/A,#N/A,FALSE,"CY";#N/A,#N/A,FALSE,"CZ";#N/A,#N/A,FALSE,"DA";#N/A,#N/A,FALSE,"DB";#N/A,#N/A,FALSE,"DC";#N/A,#N/A,FALSE,"DD";#N/A,#N/A,FALSE,"DE";#N/A,#N/A,FALSE,"DF";#N/A,#N/A,FALSE,"DG";#N/A,#N/A,FALSE,"DH";#N/A,#N/A,FALSE,"DI";#N/A,#N/A,FALSE,"DJ";#N/A,#N/A,FALSE,"DK";#N/A,#N/A,FALSE,"DL";#N/A,#N/A,FALSE,"DM";#N/A,#N/A,FALSE,"DN";#N/A,#N/A,FALSE,"DO";#N/A,#N/A,FALSE,"EA";#N/A,#N/A,FALSE,"DP";#N/A,#N/A,FALSE,"DQ";#N/A,#N/A,FALSE,"DR";#N/A,#N/A,FALSE,"DS";#N/A,#N/A,FALSE,"DT";#N/A,#N/A,FALSE,"DU";#N/A,#N/A,FALSE,"DV";#N/A,#N/A,FALSE,"DW";#N/A,#N/A,FALSE,"DX"}</definedName>
    <definedName name="temp1">[1]Control!$C$9</definedName>
    <definedName name="temp2">[1]Control!$C$8</definedName>
    <definedName name="temp3">[1]Control!$C$6</definedName>
    <definedName name="temp4">[1]Control!$C$7</definedName>
    <definedName name="Therm" localSheetId="1">#REF!</definedName>
    <definedName name="Therm" localSheetId="2">#REF!</definedName>
    <definedName name="Therm">#REF!</definedName>
    <definedName name="Time_DSS_Loaded">[3]Control!$C$9</definedName>
    <definedName name="Time_DSS_Loaded3">[3]Control!#REF!</definedName>
    <definedName name="Time_DSS2_Loaded">[3]Control!#REF!</definedName>
    <definedName name="Time_DSS3_Loaded">[3]Control!#REF!</definedName>
    <definedName name="Time_DSS4_Loaded">[3]Control!#REF!</definedName>
    <definedName name="Time_DSS5_Loaded">[3]Control!#REF!</definedName>
    <definedName name="Time_DSS6_Loaded">[6]Control!$C$45</definedName>
    <definedName name="Tracy" localSheetId="1">#REF!</definedName>
    <definedName name="Tracy" localSheetId="2">#REF!</definedName>
    <definedName name="Tracy">#REF!</definedName>
    <definedName name="Tracy_exp1" localSheetId="1">#REF!</definedName>
    <definedName name="Tracy_exp1" localSheetId="2">#REF!</definedName>
    <definedName name="Tracy_exp1">#REF!</definedName>
    <definedName name="TracyAprMayMax" localSheetId="1">#REF!</definedName>
    <definedName name="TracyAprMayMax" localSheetId="2">#REF!</definedName>
    <definedName name="TracyAprMayMax">#REF!</definedName>
    <definedName name="TracyEstimate" localSheetId="1">#REF!</definedName>
    <definedName name="TracyEstimate" localSheetId="2">#REF!</definedName>
    <definedName name="TracyEstimate">#REF!</definedName>
    <definedName name="TracyMax" localSheetId="1">#REF!</definedName>
    <definedName name="TracyMax" localSheetId="2">#REF!</definedName>
    <definedName name="TracyMax">#REF!</definedName>
    <definedName name="tt" hidden="1">{#N/A,#N/A,FALSE,"C";#N/A,#N/A,FALSE,"D";#N/A,#N/A,FALSE,"E";#N/A,#N/A,FALSE,"F";#N/A,#N/A,FALSE,"G";#N/A,#N/A,FALSE,"H";#N/A,#N/A,FALSE,"I";#N/A,#N/A,FALSE,"J";#N/A,#N/A,FALSE,"K";#N/A,#N/A,FALSE,"L";#N/A,#N/A,FALSE,"M";#N/A,#N/A,FALSE,"N";#N/A,#N/A,FALSE,"O";#N/A,#N/A,FALSE,"P";#N/A,#N/A,FALSE,"Q";#N/A,#N/A,FALSE,"R";#N/A,#N/A,FALSE,"S";#N/A,#N/A,FALSE,"T";#N/A,#N/A,FALSE,"U";#N/A,#N/A,FALSE,"V";#N/A,#N/A,FALSE,"W";#N/A,#N/A,FALSE,"X";#N/A,#N/A,FALSE,"Y";#N/A,#N/A,FALSE,"Z";#N/A,#N/A,FALSE,"AA";#N/A,#N/A,FALSE,"AB";#N/A,#N/A,FALSE,"AC";#N/A,#N/A,FALSE,"AD";#N/A,#N/A,FALSE,"AE";#N/A,#N/A,FALSE,"AF";#N/A,#N/A,FALSE,"AG";#N/A,#N/A,FALSE,"AH";#N/A,#N/A,FALSE,"AI";#N/A,#N/A,FALSE,"AJ";#N/A,#N/A,FALSE,"AK";#N/A,#N/A,FALSE,"AL";#N/A,#N/A,FALSE,"AM";#N/A,#N/A,FALSE,"AN";#N/A,#N/A,FALSE,"AO";#N/A,#N/A,FALSE,"AP";#N/A,#N/A,FALSE,"AQ";#N/A,#N/A,FALSE,"AR";#N/A,#N/A,FALSE,"AS";#N/A,#N/A,FALSE,"AT";#N/A,#N/A,FALSE,"AU";#N/A,#N/A,FALSE,"AV";#N/A,#N/A,FALSE,"AW";#N/A,#N/A,FALSE,"AX";#N/A,#N/A,FALSE,"AY";#N/A,#N/A,FALSE,"AZ";#N/A,#N/A,FALSE,"BA";#N/A,#N/A,FALSE,"BB";#N/A,#N/A,FALSE,"BC";#N/A,#N/A,FALSE,"BD";#N/A,#N/A,FALSE,"BE";#N/A,#N/A,FALSE,"BF";#N/A,#N/A,FALSE,"BG";#N/A,#N/A,FALSE,"BH";#N/A,#N/A,FALSE,"BI";#N/A,#N/A,FALSE,"BJ";#N/A,#N/A,FALSE,"BK";#N/A,#N/A,FALSE,"BL";#N/A,#N/A,FALSE,"BM";#N/A,#N/A,FALSE,"BN";#N/A,#N/A,FALSE,"BO";#N/A,#N/A,FALSE,"BP";#N/A,#N/A,FALSE,"BQ";#N/A,#N/A,FALSE,"CA";#N/A,#N/A,FALSE,"BR";#N/A,#N/A,FALSE,"BS";#N/A,#N/A,FALSE,"BT";#N/A,#N/A,FALSE,"BU";#N/A,#N/A,FALSE,"BV";#N/A,#N/A,FALSE,"BW";#N/A,#N/A,FALSE,"BX";#N/A,#N/A,FALSE,"BY";#N/A,#N/A,FALSE,"BZ";#N/A,#N/A,FALSE,"CA";#N/A,#N/A,FALSE,"CB";#N/A,#N/A,FALSE,"CC";#N/A,#N/A,FALSE,"CD";#N/A,#N/A,FALSE,"CE";#N/A,#N/A,FALSE,"CF";#N/A,#N/A,FALSE,"CG";#N/A,#N/A,FALSE,"CH";#N/A,#N/A,FALSE,"CI";#N/A,#N/A,FALSE,"CJ";#N/A,#N/A,FALSE,"CK";#N/A,#N/A,FALSE,"CL";#N/A,#N/A,FALSE,"CM";#N/A,#N/A,FALSE,"CN";#N/A,#N/A,FALSE,"CO";#N/A,#N/A,FALSE,"CP";#N/A,#N/A,FALSE,"CQ";#N/A,#N/A,FALSE,"CR";#N/A,#N/A,FALSE,"CS";#N/A,#N/A,FALSE,"CT";#N/A,#N/A,FALSE,"CU";#N/A,#N/A,FALSE,"CV";#N/A,#N/A,FALSE,"CW";#N/A,#N/A,FALSE,"CX";#N/A,#N/A,FALSE,"CY";#N/A,#N/A,FALSE,"CZ";#N/A,#N/A,FALSE,"DA";#N/A,#N/A,FALSE,"DB";#N/A,#N/A,FALSE,"DC";#N/A,#N/A,FALSE,"DD";#N/A,#N/A,FALSE,"DE";#N/A,#N/A,FALSE,"DF";#N/A,#N/A,FALSE,"DG";#N/A,#N/A,FALSE,"DH";#N/A,#N/A,FALSE,"DI";#N/A,#N/A,FALSE,"DJ";#N/A,#N/A,FALSE,"DK";#N/A,#N/A,FALSE,"DL";#N/A,#N/A,FALSE,"DM";#N/A,#N/A,FALSE,"DN";#N/A,#N/A,FALSE,"DO";#N/A,#N/A,FALSE,"EA";#N/A,#N/A,FALSE,"DP";#N/A,#N/A,FALSE,"DQ";#N/A,#N/A,FALSE,"DR";#N/A,#N/A,FALSE,"DS";#N/A,#N/A,FALSE,"DT";#N/A,#N/A,FALSE,"DU";#N/A,#N/A,FALSE,"DV";#N/A,#N/A,FALSE,"DW";#N/A,#N/A,FALSE,"DX"}</definedName>
    <definedName name="UNITS">[1]Control!$S$25:$S$26</definedName>
    <definedName name="unusedFS" localSheetId="1">#REF!</definedName>
    <definedName name="unusedFS" localSheetId="2">#REF!</definedName>
    <definedName name="unusedFS">#REF!</definedName>
    <definedName name="unusedSS" localSheetId="1">#REF!</definedName>
    <definedName name="unusedSS" localSheetId="2">#REF!</definedName>
    <definedName name="unusedSS">#REF!</definedName>
    <definedName name="V8C_D1641SA_Draft" localSheetId="1">#REF!</definedName>
    <definedName name="V8C_D1641SA_Draft" localSheetId="2">#REF!</definedName>
    <definedName name="V8C_D1641SA_Draft">#REF!</definedName>
    <definedName name="workingpath" localSheetId="1">#REF!</definedName>
    <definedName name="workingpath" localSheetId="2">#REF!</definedName>
    <definedName name="workingpath">#REF!</definedName>
    <definedName name="workingpath_alt">[1]Control!$C$6</definedName>
    <definedName name="workingpath_base" localSheetId="1">#REF!</definedName>
    <definedName name="workingpath_base" localSheetId="2">#REF!</definedName>
    <definedName name="workingpath_base">#REF!</definedName>
    <definedName name="wrn.pages." hidden="1">{#N/A,#N/A,FALSE,"C";#N/A,#N/A,FALSE,"D";#N/A,#N/A,FALSE,"E";#N/A,#N/A,FALSE,"F";#N/A,#N/A,FALSE,"G";#N/A,#N/A,FALSE,"H";#N/A,#N/A,FALSE,"I";#N/A,#N/A,FALSE,"J";#N/A,#N/A,FALSE,"K";#N/A,#N/A,FALSE,"L";#N/A,#N/A,FALSE,"M";#N/A,#N/A,FALSE,"N";#N/A,#N/A,FALSE,"O";#N/A,#N/A,FALSE,"P";#N/A,#N/A,FALSE,"Q";#N/A,#N/A,FALSE,"R";#N/A,#N/A,FALSE,"S";#N/A,#N/A,FALSE,"T";#N/A,#N/A,FALSE,"U";#N/A,#N/A,FALSE,"V";#N/A,#N/A,FALSE,"W";#N/A,#N/A,FALSE,"X";#N/A,#N/A,FALSE,"Y";#N/A,#N/A,FALSE,"Z";#N/A,#N/A,FALSE,"AA";#N/A,#N/A,FALSE,"AB";#N/A,#N/A,FALSE,"AC";#N/A,#N/A,FALSE,"AD";#N/A,#N/A,FALSE,"AE";#N/A,#N/A,FALSE,"AF";#N/A,#N/A,FALSE,"AG";#N/A,#N/A,FALSE,"AH";#N/A,#N/A,FALSE,"AI";#N/A,#N/A,FALSE,"AJ";#N/A,#N/A,FALSE,"AK";#N/A,#N/A,FALSE,"AL";#N/A,#N/A,FALSE,"AM";#N/A,#N/A,FALSE,"AN";#N/A,#N/A,FALSE,"AO";#N/A,#N/A,FALSE,"AP";#N/A,#N/A,FALSE,"AQ";#N/A,#N/A,FALSE,"AR";#N/A,#N/A,FALSE,"AS";#N/A,#N/A,FALSE,"AT";#N/A,#N/A,FALSE,"AU";#N/A,#N/A,FALSE,"AV";#N/A,#N/A,FALSE,"AW";#N/A,#N/A,FALSE,"AX";#N/A,#N/A,FALSE,"AY";#N/A,#N/A,FALSE,"AZ";#N/A,#N/A,FALSE,"BA";#N/A,#N/A,FALSE,"BB";#N/A,#N/A,FALSE,"BC";#N/A,#N/A,FALSE,"BD";#N/A,#N/A,FALSE,"BE";#N/A,#N/A,FALSE,"BF";#N/A,#N/A,FALSE,"BG";#N/A,#N/A,FALSE,"BH";#N/A,#N/A,FALSE,"BI";#N/A,#N/A,FALSE,"BJ";#N/A,#N/A,FALSE,"BK";#N/A,#N/A,FALSE,"BL";#N/A,#N/A,FALSE,"BM";#N/A,#N/A,FALSE,"BN";#N/A,#N/A,FALSE,"BO";#N/A,#N/A,FALSE,"BP";#N/A,#N/A,FALSE,"BQ";#N/A,#N/A,FALSE,"CA";#N/A,#N/A,FALSE,"BR";#N/A,#N/A,FALSE,"BS";#N/A,#N/A,FALSE,"BT";#N/A,#N/A,FALSE,"BU";#N/A,#N/A,FALSE,"BV";#N/A,#N/A,FALSE,"BW";#N/A,#N/A,FALSE,"BX";#N/A,#N/A,FALSE,"BY";#N/A,#N/A,FALSE,"BZ";#N/A,#N/A,FALSE,"CA";#N/A,#N/A,FALSE,"CB";#N/A,#N/A,FALSE,"CC";#N/A,#N/A,FALSE,"CD";#N/A,#N/A,FALSE,"CE";#N/A,#N/A,FALSE,"CF";#N/A,#N/A,FALSE,"CG";#N/A,#N/A,FALSE,"CH";#N/A,#N/A,FALSE,"CI";#N/A,#N/A,FALSE,"CJ";#N/A,#N/A,FALSE,"CK";#N/A,#N/A,FALSE,"CL";#N/A,#N/A,FALSE,"CM";#N/A,#N/A,FALSE,"CN";#N/A,#N/A,FALSE,"CO";#N/A,#N/A,FALSE,"CP";#N/A,#N/A,FALSE,"CQ";#N/A,#N/A,FALSE,"CR";#N/A,#N/A,FALSE,"CS";#N/A,#N/A,FALSE,"CT";#N/A,#N/A,FALSE,"CU";#N/A,#N/A,FALSE,"CV";#N/A,#N/A,FALSE,"CW";#N/A,#N/A,FALSE,"CX";#N/A,#N/A,FALSE,"CY";#N/A,#N/A,FALSE,"CZ";#N/A,#N/A,FALSE,"DA";#N/A,#N/A,FALSE,"DB";#N/A,#N/A,FALSE,"DC";#N/A,#N/A,FALSE,"DD";#N/A,#N/A,FALSE,"DE";#N/A,#N/A,FALSE,"DF";#N/A,#N/A,FALSE,"DG";#N/A,#N/A,FALSE,"DH";#N/A,#N/A,FALSE,"DI";#N/A,#N/A,FALSE,"DJ";#N/A,#N/A,FALSE,"DK";#N/A,#N/A,FALSE,"DL";#N/A,#N/A,FALSE,"DM";#N/A,#N/A,FALSE,"DN";#N/A,#N/A,FALSE,"DO";#N/A,#N/A,FALSE,"EA";#N/A,#N/A,FALSE,"DP";#N/A,#N/A,FALSE,"DQ";#N/A,#N/A,FALSE,"DR";#N/A,#N/A,FALSE,"DS";#N/A,#N/A,FALSE,"DT";#N/A,#N/A,FALSE,"DU";#N/A,#N/A,FALSE,"DV";#N/A,#N/A,FALSE,"DW";#N/A,#N/A,FALSE,"DX"}</definedName>
    <definedName name="Year_A">[1]Control!$N$24:$N$97</definedName>
    <definedName name="Years" localSheetId="1">#REF!</definedName>
    <definedName name="Years" localSheetId="2">#REF!</definedName>
    <definedName name="Years">#REF!</definedName>
    <definedName name="Yolo" localSheetId="1">#REF!</definedName>
    <definedName name="Yolo" localSheetId="2">#REF!</definedName>
    <definedName name="Yolo">#REF!</definedName>
    <definedName name="zero" localSheetId="1">#REF!</definedName>
    <definedName name="zero" localSheetId="2">#REF!</definedName>
    <definedName name="zero">#REF!</definedName>
  </definedNames>
  <calcPr calcId="145621" calcMode="manual"/>
</workbook>
</file>

<file path=xl/calcChain.xml><?xml version="1.0" encoding="utf-8"?>
<calcChain xmlns="http://schemas.openxmlformats.org/spreadsheetml/2006/main">
  <c r="M92" i="30" l="1"/>
  <c r="L92" i="30"/>
  <c r="K92" i="30"/>
  <c r="J92" i="30"/>
  <c r="I92" i="30"/>
  <c r="H92" i="30"/>
  <c r="G92" i="30"/>
  <c r="F92" i="30"/>
  <c r="E92" i="30"/>
  <c r="D92" i="30"/>
  <c r="C92" i="30"/>
  <c r="B92" i="30"/>
  <c r="M91" i="30"/>
  <c r="L91" i="30"/>
  <c r="K91" i="30"/>
  <c r="J91" i="30"/>
  <c r="I91" i="30"/>
  <c r="H91" i="30"/>
  <c r="G91" i="30"/>
  <c r="F91" i="30"/>
  <c r="E91" i="30"/>
  <c r="D91" i="30"/>
  <c r="C91" i="30"/>
  <c r="B91" i="30"/>
  <c r="M90" i="30"/>
  <c r="L90" i="30"/>
  <c r="K90" i="30"/>
  <c r="J90" i="30"/>
  <c r="I90" i="30"/>
  <c r="H90" i="30"/>
  <c r="G90" i="30"/>
  <c r="F90" i="30"/>
  <c r="E90" i="30"/>
  <c r="D90" i="30"/>
  <c r="C90" i="30"/>
  <c r="B90" i="30"/>
  <c r="N89" i="30"/>
  <c r="N88" i="30"/>
  <c r="N87" i="30"/>
  <c r="N86" i="30"/>
  <c r="N85" i="30"/>
  <c r="N84" i="30"/>
  <c r="N83" i="30"/>
  <c r="N82" i="30"/>
  <c r="N81" i="30"/>
  <c r="N80" i="30"/>
  <c r="N79" i="30"/>
  <c r="N78" i="30"/>
  <c r="N77" i="30"/>
  <c r="N76" i="30"/>
  <c r="N75" i="30"/>
  <c r="N74" i="30"/>
  <c r="N73" i="30"/>
  <c r="N72" i="30"/>
  <c r="N71" i="30"/>
  <c r="N70" i="30"/>
  <c r="N69" i="30"/>
  <c r="N68" i="30"/>
  <c r="N67" i="30"/>
  <c r="N66" i="30"/>
  <c r="N65" i="30"/>
  <c r="N64" i="30"/>
  <c r="N63" i="30"/>
  <c r="N62" i="30"/>
  <c r="N61" i="30"/>
  <c r="N60" i="30"/>
  <c r="N59" i="30"/>
  <c r="N58" i="30"/>
  <c r="N57" i="30"/>
  <c r="N56" i="30"/>
  <c r="N55" i="30"/>
  <c r="N54" i="30"/>
  <c r="N53" i="30"/>
  <c r="N52" i="30"/>
  <c r="N51" i="30"/>
  <c r="N50" i="30"/>
  <c r="N49" i="30"/>
  <c r="N48" i="30"/>
  <c r="N47" i="30"/>
  <c r="N46" i="30"/>
  <c r="N45" i="30"/>
  <c r="N44" i="30"/>
  <c r="N43" i="30"/>
  <c r="N42" i="30"/>
  <c r="N41" i="30"/>
  <c r="N40" i="30"/>
  <c r="N39" i="30"/>
  <c r="N38" i="30"/>
  <c r="N37" i="30"/>
  <c r="N36" i="30"/>
  <c r="N35" i="30"/>
  <c r="N34" i="30"/>
  <c r="N33" i="30"/>
  <c r="N32" i="30"/>
  <c r="N31" i="30"/>
  <c r="N30" i="30"/>
  <c r="N29" i="30"/>
  <c r="N28" i="30"/>
  <c r="N27" i="30"/>
  <c r="N26" i="30"/>
  <c r="N25" i="30"/>
  <c r="N24" i="30"/>
  <c r="N23" i="30"/>
  <c r="N22" i="30"/>
  <c r="N21" i="30"/>
  <c r="N20" i="30"/>
  <c r="N19" i="30"/>
  <c r="N18" i="30"/>
  <c r="N17" i="30"/>
  <c r="N16" i="30"/>
  <c r="N15" i="30"/>
  <c r="N91" i="30" s="1"/>
  <c r="N14" i="30"/>
  <c r="N13" i="30"/>
  <c r="N12" i="30"/>
  <c r="N11" i="30"/>
  <c r="N10" i="30"/>
  <c r="N9" i="30"/>
  <c r="N8" i="30"/>
  <c r="N92" i="30" s="1"/>
  <c r="N7" i="30"/>
  <c r="M93" i="29"/>
  <c r="L93" i="29"/>
  <c r="K93" i="29"/>
  <c r="J93" i="29"/>
  <c r="I93" i="29"/>
  <c r="H93" i="29"/>
  <c r="G93" i="29"/>
  <c r="F93" i="29"/>
  <c r="E93" i="29"/>
  <c r="D93" i="29"/>
  <c r="C93" i="29"/>
  <c r="B93" i="29"/>
  <c r="M92" i="29"/>
  <c r="L92" i="29"/>
  <c r="K92" i="29"/>
  <c r="J92" i="29"/>
  <c r="I92" i="29"/>
  <c r="H92" i="29"/>
  <c r="G92" i="29"/>
  <c r="F92" i="29"/>
  <c r="E92" i="29"/>
  <c r="D92" i="29"/>
  <c r="C92" i="29"/>
  <c r="B92" i="29"/>
  <c r="M91" i="29"/>
  <c r="L91" i="29"/>
  <c r="K91" i="29"/>
  <c r="J91" i="29"/>
  <c r="I91" i="29"/>
  <c r="H91" i="29"/>
  <c r="G91" i="29"/>
  <c r="F91" i="29"/>
  <c r="E91" i="29"/>
  <c r="D91" i="29"/>
  <c r="C91" i="29"/>
  <c r="B91" i="29"/>
  <c r="N90" i="29"/>
  <c r="N89" i="29"/>
  <c r="N88" i="29"/>
  <c r="N87" i="29"/>
  <c r="N86" i="29"/>
  <c r="N85" i="29"/>
  <c r="N84" i="29"/>
  <c r="N83" i="29"/>
  <c r="N82" i="29"/>
  <c r="N81" i="29"/>
  <c r="N80" i="29"/>
  <c r="N79" i="29"/>
  <c r="N78" i="29"/>
  <c r="N77" i="29"/>
  <c r="N76" i="29"/>
  <c r="N75" i="29"/>
  <c r="N74" i="29"/>
  <c r="N73" i="29"/>
  <c r="N72" i="29"/>
  <c r="N71" i="29"/>
  <c r="N70" i="29"/>
  <c r="N69" i="29"/>
  <c r="N68" i="29"/>
  <c r="N67" i="29"/>
  <c r="N66" i="29"/>
  <c r="N65" i="29"/>
  <c r="N64" i="29"/>
  <c r="N63" i="29"/>
  <c r="N62" i="29"/>
  <c r="N61" i="29"/>
  <c r="N60" i="29"/>
  <c r="N59" i="29"/>
  <c r="N58" i="29"/>
  <c r="N57" i="29"/>
  <c r="N56" i="29"/>
  <c r="N55" i="29"/>
  <c r="N54" i="29"/>
  <c r="N53" i="29"/>
  <c r="N52" i="29"/>
  <c r="N51" i="29"/>
  <c r="N50" i="29"/>
  <c r="N49" i="29"/>
  <c r="N48" i="29"/>
  <c r="N47" i="29"/>
  <c r="N46" i="29"/>
  <c r="N45" i="29"/>
  <c r="N44" i="29"/>
  <c r="N43" i="29"/>
  <c r="N42" i="29"/>
  <c r="N41" i="29"/>
  <c r="N40" i="29"/>
  <c r="N39" i="29"/>
  <c r="N38" i="29"/>
  <c r="N37" i="29"/>
  <c r="N36" i="29"/>
  <c r="N35" i="29"/>
  <c r="N34" i="29"/>
  <c r="N33" i="29"/>
  <c r="N32" i="29"/>
  <c r="N31" i="29"/>
  <c r="N30" i="29"/>
  <c r="N29" i="29"/>
  <c r="N28" i="29"/>
  <c r="N27" i="29"/>
  <c r="N26" i="29"/>
  <c r="N25" i="29"/>
  <c r="N24" i="29"/>
  <c r="N23" i="29"/>
  <c r="N22" i="29"/>
  <c r="N21" i="29"/>
  <c r="N20" i="29"/>
  <c r="N19" i="29"/>
  <c r="N18" i="29"/>
  <c r="N91" i="29" s="1"/>
  <c r="N17" i="29"/>
  <c r="N16" i="29"/>
  <c r="N15" i="29"/>
  <c r="N14" i="29"/>
  <c r="N13" i="29"/>
  <c r="N12" i="29"/>
  <c r="N11" i="29"/>
  <c r="N10" i="29"/>
  <c r="N9" i="29"/>
  <c r="N93" i="29" s="1"/>
  <c r="N8" i="29"/>
  <c r="G88" i="28"/>
  <c r="C88" i="28"/>
  <c r="B88" i="28"/>
  <c r="G87" i="28"/>
  <c r="C87" i="28"/>
  <c r="B87" i="28"/>
  <c r="G86" i="28"/>
  <c r="C86" i="28"/>
  <c r="B86" i="28"/>
  <c r="I85" i="28"/>
  <c r="D85" i="28"/>
  <c r="I84" i="28"/>
  <c r="D84" i="28"/>
  <c r="I83" i="28"/>
  <c r="D83" i="28"/>
  <c r="I82" i="28"/>
  <c r="D82" i="28"/>
  <c r="I81" i="28"/>
  <c r="D81" i="28"/>
  <c r="I80" i="28"/>
  <c r="D80" i="28"/>
  <c r="I79" i="28"/>
  <c r="D79" i="28"/>
  <c r="I78" i="28"/>
  <c r="D78" i="28"/>
  <c r="I77" i="28"/>
  <c r="D77" i="28"/>
  <c r="I76" i="28"/>
  <c r="D76" i="28"/>
  <c r="I75" i="28"/>
  <c r="D75" i="28"/>
  <c r="I74" i="28"/>
  <c r="D74" i="28"/>
  <c r="I73" i="28"/>
  <c r="D73" i="28"/>
  <c r="I72" i="28"/>
  <c r="D72" i="28"/>
  <c r="I71" i="28"/>
  <c r="D71" i="28"/>
  <c r="I70" i="28"/>
  <c r="D70" i="28"/>
  <c r="I69" i="28"/>
  <c r="D69" i="28"/>
  <c r="I68" i="28"/>
  <c r="D68" i="28"/>
  <c r="I67" i="28"/>
  <c r="D67" i="28"/>
  <c r="I66" i="28"/>
  <c r="D66" i="28"/>
  <c r="I65" i="28"/>
  <c r="D65" i="28"/>
  <c r="I64" i="28"/>
  <c r="D64" i="28"/>
  <c r="I63" i="28"/>
  <c r="D63" i="28"/>
  <c r="I62" i="28"/>
  <c r="D62" i="28"/>
  <c r="I61" i="28"/>
  <c r="D61" i="28"/>
  <c r="I60" i="28"/>
  <c r="D60" i="28"/>
  <c r="I59" i="28"/>
  <c r="D59" i="28"/>
  <c r="I58" i="28"/>
  <c r="D58" i="28"/>
  <c r="I57" i="28"/>
  <c r="D57" i="28"/>
  <c r="I56" i="28"/>
  <c r="D56" i="28"/>
  <c r="I55" i="28"/>
  <c r="D55" i="28"/>
  <c r="I54" i="28"/>
  <c r="D54" i="28"/>
  <c r="I53" i="28"/>
  <c r="D53" i="28"/>
  <c r="I52" i="28"/>
  <c r="D52" i="28"/>
  <c r="I51" i="28"/>
  <c r="D51" i="28"/>
  <c r="I50" i="28"/>
  <c r="D50" i="28"/>
  <c r="I49" i="28"/>
  <c r="D49" i="28"/>
  <c r="I48" i="28"/>
  <c r="D48" i="28"/>
  <c r="I47" i="28"/>
  <c r="D47" i="28"/>
  <c r="I46" i="28"/>
  <c r="D46" i="28"/>
  <c r="I45" i="28"/>
  <c r="D45" i="28"/>
  <c r="I44" i="28"/>
  <c r="D44" i="28"/>
  <c r="I43" i="28"/>
  <c r="D43" i="28"/>
  <c r="I42" i="28"/>
  <c r="D42" i="28"/>
  <c r="I41" i="28"/>
  <c r="D41" i="28"/>
  <c r="I40" i="28"/>
  <c r="D40" i="28"/>
  <c r="I39" i="28"/>
  <c r="D39" i="28"/>
  <c r="I38" i="28"/>
  <c r="D38" i="28"/>
  <c r="I37" i="28"/>
  <c r="D37" i="28"/>
  <c r="I36" i="28"/>
  <c r="D36" i="28"/>
  <c r="I35" i="28"/>
  <c r="D35" i="28"/>
  <c r="I34" i="28"/>
  <c r="D34" i="28"/>
  <c r="I33" i="28"/>
  <c r="D33" i="28"/>
  <c r="I32" i="28"/>
  <c r="D32" i="28"/>
  <c r="I31" i="28"/>
  <c r="D31" i="28"/>
  <c r="I30" i="28"/>
  <c r="D30" i="28"/>
  <c r="I29" i="28"/>
  <c r="D29" i="28"/>
  <c r="I28" i="28"/>
  <c r="D28" i="28"/>
  <c r="I27" i="28"/>
  <c r="D27" i="28"/>
  <c r="I26" i="28"/>
  <c r="D26" i="28"/>
  <c r="I25" i="28"/>
  <c r="D25" i="28"/>
  <c r="I24" i="28"/>
  <c r="D24" i="28"/>
  <c r="I23" i="28"/>
  <c r="D23" i="28"/>
  <c r="I22" i="28"/>
  <c r="D22" i="28"/>
  <c r="I21" i="28"/>
  <c r="D21" i="28"/>
  <c r="I20" i="28"/>
  <c r="D20" i="28"/>
  <c r="I19" i="28"/>
  <c r="D19" i="28"/>
  <c r="I18" i="28"/>
  <c r="D18" i="28"/>
  <c r="I17" i="28"/>
  <c r="D17" i="28"/>
  <c r="I16" i="28"/>
  <c r="D16" i="28"/>
  <c r="I15" i="28"/>
  <c r="D15" i="28"/>
  <c r="I14" i="28"/>
  <c r="D14" i="28"/>
  <c r="I13" i="28"/>
  <c r="D13" i="28"/>
  <c r="I12" i="28"/>
  <c r="D12" i="28"/>
  <c r="I11" i="28"/>
  <c r="D11" i="28"/>
  <c r="I10" i="28"/>
  <c r="D10" i="28"/>
  <c r="I9" i="28"/>
  <c r="D9" i="28"/>
  <c r="D86" i="28" s="1"/>
  <c r="I8" i="28"/>
  <c r="I86" i="28" s="1"/>
  <c r="D8" i="28"/>
  <c r="I7" i="28"/>
  <c r="D7" i="28"/>
  <c r="I6" i="28"/>
  <c r="D6" i="28"/>
  <c r="I5" i="28"/>
  <c r="D5" i="28"/>
  <c r="I4" i="28"/>
  <c r="I87" i="28" s="1"/>
  <c r="D4" i="28"/>
  <c r="D88" i="28" s="1"/>
  <c r="N92" i="29" l="1"/>
  <c r="D87" i="28"/>
  <c r="I88" i="28"/>
  <c r="N90" i="30"/>
</calcChain>
</file>

<file path=xl/sharedStrings.xml><?xml version="1.0" encoding="utf-8"?>
<sst xmlns="http://schemas.openxmlformats.org/spreadsheetml/2006/main" count="464" uniqueCount="71">
  <si>
    <t>Table F.5. Alameda County FC&amp;WCD-Zone 7: 2015 DCR Alt 4</t>
  </si>
  <si>
    <t>SWP Table A Deliveries for 2015 Study</t>
  </si>
  <si>
    <t>Probability Curve</t>
  </si>
  <si>
    <t>Year</t>
  </si>
  <si>
    <t>Delivery              w/o                  Article 56
Carryover (TAF)</t>
  </si>
  <si>
    <t>Article 56
Carryover (TAF)</t>
  </si>
  <si>
    <t>Total                 Table A
Delivery (TAF)</t>
  </si>
  <si>
    <t xml:space="preserve">Percent of Maximum
Table A                 </t>
  </si>
  <si>
    <t>Total                       Table A
Delivery (TAF)</t>
  </si>
  <si>
    <t>Exceedence
Frequency (%)</t>
  </si>
  <si>
    <t>TOTAL</t>
  </si>
  <si>
    <t>Average</t>
  </si>
  <si>
    <t>Maximum</t>
  </si>
  <si>
    <t>Minimum</t>
  </si>
  <si>
    <t>Table F.6. Alameda County WD: 2015 DCR Alt 4</t>
  </si>
  <si>
    <t>Table F.7. Antelope Valley-East Kern WA: 2015 DCR Alt 4</t>
  </si>
  <si>
    <t>Delivery   w/o                  Article 56
Carryover (TAF)</t>
  </si>
  <si>
    <t>Total  Table A
Delivery (TAF)</t>
  </si>
  <si>
    <t>Table F.8. Castaic Lake WA: 2015 DCR Alt 4</t>
  </si>
  <si>
    <t>Table F.9. Coachella Valley WD: 2015 DCR Alt 4</t>
  </si>
  <si>
    <t>Table F.10. County of Kings: 2015 DCR Alt 4</t>
  </si>
  <si>
    <t>Table F.11. Crestline-Lake Arrowhead WA: 2015 DCR Alt 4</t>
  </si>
  <si>
    <t>Table F.12. Desert WA: 2015 DCR Alt 4</t>
  </si>
  <si>
    <t>Percent of Maximum
Table A</t>
  </si>
  <si>
    <t>Table F.13. Dudley Ridge WD: 2015 DCR Alt 4</t>
  </si>
  <si>
    <t>Table F.14. Empire West Side ID: 2015 DCR Alt 4</t>
  </si>
  <si>
    <t>Table F.15. Kern County WA-AG: 2015 DCR Alt 4</t>
  </si>
  <si>
    <t>Table F.16. Kern County WA-MI: 2015 DCR Alt 4</t>
  </si>
  <si>
    <t>Table F.17. Littlerock Creek ID: 2015 DCR Alt 4</t>
  </si>
  <si>
    <t>Table F.18. Metropolitan WDSC: 2015 DCR Alt 4</t>
  </si>
  <si>
    <t>Table F.19. Mojave WA: 2015 DCR Alt 4</t>
  </si>
  <si>
    <t>Table F.20. Napa County FC&amp;WCD: 2015 DCR Alt 4</t>
  </si>
  <si>
    <t>Table F.21. Oak Flat WD: 2015 DCR Alt 4</t>
  </si>
  <si>
    <t>Table F.22. Palmdale WD: 2015 DCR Alt 4</t>
  </si>
  <si>
    <t>Table F.23. San Bernardino Valley MWD: 2015 DCR Alt 4</t>
  </si>
  <si>
    <t>Table F.24. San Gabriel Valley MWD: 2015 DCR Alt 4</t>
  </si>
  <si>
    <t>Table F.25. San Gorgonio Pass WA: 2015 DCR Alt 4</t>
  </si>
  <si>
    <t>Table F.26. San Luis Obispo County FC&amp;WCD: 2015 DCR Alt 4</t>
  </si>
  <si>
    <t>Table F.27. Santa Barbara County FC&amp;WCD: 2015 DCR Alt 4</t>
  </si>
  <si>
    <t>Table F.28. Santa Clara Valley WD: 2015 DCR Alt 4</t>
  </si>
  <si>
    <t>Table F.29. Solano County WA: 2015 DCR Alt 4</t>
  </si>
  <si>
    <t>Table F.30. Tulare Lake Basin WSD: 2015 DCR Alt 4</t>
  </si>
  <si>
    <t>Table F.31. Ventura County WPD: 2015 DCR Alt 4</t>
  </si>
  <si>
    <t>Table F.2. SWP Table A Deliveries for 2015 DCR Alt 4</t>
  </si>
  <si>
    <t>SWP Table A Demands</t>
  </si>
  <si>
    <t>SWP Table A Delivery</t>
  </si>
  <si>
    <t>Probability Curve 
(percent of time at or above given value)</t>
  </si>
  <si>
    <t>Annual Volume (TAF)</t>
  </si>
  <si>
    <t>Percent of Maximum SWP Table A</t>
  </si>
  <si>
    <t>SWP Table A Delivery (TAF)</t>
  </si>
  <si>
    <t>Exceedance Frequency</t>
  </si>
  <si>
    <t>Article 21 Deliveries</t>
  </si>
  <si>
    <t>Table F.3 below shows the State Water Contractors' Article 21 deliveries for the 2015 DCR Alt 4 scenario.</t>
  </si>
  <si>
    <t>Table F.3. Article 21 Deliveries for 2015 DCR Alt 4</t>
  </si>
  <si>
    <t>SWP Table Article 21 Deliveries (TAF)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</si>
  <si>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</si>
  <si>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</si>
  <si>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</si>
  <si>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</si>
  <si>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</si>
  <si>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</si>
  <si>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</si>
  <si>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</si>
  <si>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</si>
  <si>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</si>
  <si>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</si>
  <si>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</si>
  <si>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SWP Exports from the Sacramento-San Joaquin Delta</t>
  </si>
  <si>
    <t>Table F.4 below shows the SWP Exports from the Delta for the 2015 DCR Alt 4 scenario.</t>
  </si>
  <si>
    <t>Table F.4. SWP Exports for 2015 DCR Alt 4</t>
  </si>
  <si>
    <t>SWP Exports from the Delta (TAF)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</si>
</sst>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43" formatCode="_(* #,##0.00_);_(* \(#,##0.00\);_(* &quot;-&quot;??_);_(@_)"/>
    <numFmt numFmtId="165" formatCode="_([$€-2]* #,##0.00_);_([$€-2]* \(#,##0.00\);_([$€-2]* &quot;-&quot;??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ourier New"/>
      <family val="3"/>
    </font>
    <font>
      <b/>
      <sz val="10"/>
      <name val="Arial"/>
      <family val="2"/>
    </font>
    <font>
      <sz val="12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ourier New"/>
      <family val="3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</font>
    <font>
      <b/>
      <sz val="10"/>
      <name val="Courier New"/>
      <family val="3"/>
    </font>
    <font>
      <sz val="12"/>
      <name val="Courier New"/>
      <family val="3"/>
    </font>
    <font>
      <sz val="12"/>
      <color theme="3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3" tint="0.39997558519241921"/>
      <name val="Cambria"/>
      <family val="1"/>
      <scheme val="major"/>
    </font>
    <font>
      <sz val="12"/>
      <name val="Arial"/>
      <family val="2"/>
    </font>
    <font>
      <b/>
      <sz val="12"/>
      <name val="Arial"/>
      <family val="2"/>
    </font>
    <font>
      <b/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9" fontId="2" fillId="0" borderId="0" applyFont="0" applyFill="0" applyBorder="0" applyAlignment="0" applyProtection="0"/>
    <xf numFmtId="3" fontId="21" fillId="0" borderId="0" applyFont="0" applyFill="0" applyBorder="0" applyAlignment="0" applyProtection="0">
      <alignment vertical="top"/>
    </xf>
    <xf numFmtId="5" fontId="21" fillId="0" borderId="0" applyFont="0" applyFill="0" applyBorder="0" applyAlignment="0" applyProtection="0">
      <alignment vertical="top"/>
    </xf>
    <xf numFmtId="0" fontId="21" fillId="0" borderId="0" applyFont="0" applyFill="0" applyBorder="0" applyAlignment="0" applyProtection="0">
      <alignment vertical="top"/>
    </xf>
    <xf numFmtId="165" fontId="2" fillId="0" borderId="0" applyFont="0" applyFill="0" applyBorder="0" applyAlignment="0" applyProtection="0"/>
    <xf numFmtId="2" fontId="21" fillId="0" borderId="0" applyFont="0" applyFill="0" applyBorder="0" applyAlignment="0" applyProtection="0">
      <alignment vertical="top"/>
    </xf>
    <xf numFmtId="0" fontId="2" fillId="0" borderId="0"/>
    <xf numFmtId="0" fontId="1" fillId="0" borderId="0"/>
    <xf numFmtId="0" fontId="1" fillId="5" borderId="0" applyNumberFormat="0" applyBorder="0" applyAlignment="0" applyProtection="0"/>
    <xf numFmtId="43" fontId="2" fillId="0" borderId="0" applyFont="0" applyFill="0" applyBorder="0" applyAlignment="0" applyProtection="0"/>
  </cellStyleXfs>
  <cellXfs count="162">
    <xf numFmtId="0" fontId="0" fillId="0" borderId="0" xfId="0"/>
    <xf numFmtId="0" fontId="3" fillId="0" borderId="0" xfId="1" applyFont="1" applyBorder="1"/>
    <xf numFmtId="1" fontId="3" fillId="2" borderId="0" xfId="1" applyNumberFormat="1" applyFont="1" applyFill="1" applyBorder="1"/>
    <xf numFmtId="0" fontId="2" fillId="0" borderId="0" xfId="1"/>
    <xf numFmtId="1" fontId="3" fillId="0" borderId="0" xfId="1" applyNumberFormat="1" applyFont="1" applyBorder="1"/>
    <xf numFmtId="1" fontId="2" fillId="0" borderId="0" xfId="1" applyNumberFormat="1" applyFont="1" applyBorder="1" applyAlignment="1">
      <alignment horizontal="left"/>
    </xf>
    <xf numFmtId="0" fontId="2" fillId="0" borderId="0" xfId="1" applyFont="1" applyAlignment="1">
      <alignment horizontal="left"/>
    </xf>
    <xf numFmtId="1" fontId="6" fillId="4" borderId="4" xfId="1" applyNumberFormat="1" applyFont="1" applyFill="1" applyBorder="1" applyAlignment="1">
      <alignment horizontal="center"/>
    </xf>
    <xf numFmtId="0" fontId="6" fillId="4" borderId="6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/>
    </xf>
    <xf numFmtId="1" fontId="8" fillId="0" borderId="11" xfId="1" applyNumberFormat="1" applyFont="1" applyFill="1" applyBorder="1" applyAlignment="1">
      <alignment horizontal="center" vertical="center"/>
    </xf>
    <xf numFmtId="9" fontId="9" fillId="0" borderId="12" xfId="2" applyFont="1" applyFill="1" applyBorder="1" applyAlignment="1">
      <alignment horizontal="center" vertical="center"/>
    </xf>
    <xf numFmtId="9" fontId="9" fillId="4" borderId="6" xfId="2" applyFont="1" applyFill="1" applyBorder="1" applyAlignment="1">
      <alignment horizontal="center" vertical="center"/>
    </xf>
    <xf numFmtId="0" fontId="8" fillId="0" borderId="13" xfId="1" applyFont="1" applyFill="1" applyBorder="1" applyAlignment="1">
      <alignment horizontal="center" vertical="center"/>
    </xf>
    <xf numFmtId="9" fontId="8" fillId="0" borderId="11" xfId="1" applyNumberFormat="1" applyFont="1" applyFill="1" applyBorder="1" applyAlignment="1">
      <alignment horizontal="center"/>
    </xf>
    <xf numFmtId="9" fontId="8" fillId="0" borderId="11" xfId="1" applyNumberFormat="1" applyFont="1" applyFill="1" applyBorder="1" applyAlignment="1">
      <alignment horizontal="center" vertical="center"/>
    </xf>
    <xf numFmtId="9" fontId="8" fillId="0" borderId="0" xfId="1" applyNumberFormat="1" applyFont="1" applyFill="1" applyBorder="1" applyAlignment="1">
      <alignment horizontal="center" vertical="center"/>
    </xf>
    <xf numFmtId="9" fontId="3" fillId="0" borderId="0" xfId="1" applyNumberFormat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" fontId="8" fillId="0" borderId="2" xfId="1" applyNumberFormat="1" applyFont="1" applyFill="1" applyBorder="1" applyAlignment="1">
      <alignment horizontal="center" vertical="center"/>
    </xf>
    <xf numFmtId="9" fontId="9" fillId="0" borderId="3" xfId="2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9" fontId="8" fillId="0" borderId="2" xfId="1" applyNumberFormat="1" applyFont="1" applyFill="1" applyBorder="1" applyAlignment="1">
      <alignment horizontal="center"/>
    </xf>
    <xf numFmtId="9" fontId="8" fillId="0" borderId="2" xfId="1" applyNumberFormat="1" applyFont="1" applyFill="1" applyBorder="1" applyAlignment="1">
      <alignment horizontal="center" vertical="center"/>
    </xf>
    <xf numFmtId="9" fontId="10" fillId="0" borderId="0" xfId="1" applyNumberFormat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1" fontId="8" fillId="0" borderId="7" xfId="1" applyNumberFormat="1" applyFont="1" applyFill="1" applyBorder="1" applyAlignment="1">
      <alignment horizontal="center" vertical="center"/>
    </xf>
    <xf numFmtId="9" fontId="9" fillId="0" borderId="8" xfId="2" applyFont="1" applyFill="1" applyBorder="1" applyAlignment="1">
      <alignment horizontal="center" vertical="center"/>
    </xf>
    <xf numFmtId="9" fontId="9" fillId="4" borderId="9" xfId="2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9" fontId="8" fillId="0" borderId="7" xfId="1" applyNumberFormat="1" applyFont="1" applyFill="1" applyBorder="1" applyAlignment="1">
      <alignment horizontal="center"/>
    </xf>
    <xf numFmtId="9" fontId="8" fillId="0" borderId="7" xfId="1" applyNumberFormat="1" applyFont="1" applyFill="1" applyBorder="1" applyAlignment="1">
      <alignment horizontal="center" vertical="center"/>
    </xf>
    <xf numFmtId="0" fontId="11" fillId="0" borderId="11" xfId="1" applyFont="1" applyFill="1" applyBorder="1" applyAlignment="1">
      <alignment horizontal="center" vertical="center"/>
    </xf>
    <xf numFmtId="1" fontId="11" fillId="0" borderId="11" xfId="1" applyNumberFormat="1" applyFont="1" applyFill="1" applyBorder="1" applyAlignment="1">
      <alignment horizontal="center" vertical="center"/>
    </xf>
    <xf numFmtId="9" fontId="11" fillId="0" borderId="12" xfId="1" applyNumberFormat="1" applyFont="1" applyFill="1" applyBorder="1" applyAlignment="1">
      <alignment horizontal="center" vertical="center"/>
    </xf>
    <xf numFmtId="9" fontId="11" fillId="4" borderId="6" xfId="1" applyNumberFormat="1" applyFont="1" applyFill="1" applyBorder="1" applyAlignment="1">
      <alignment horizontal="center" vertical="center"/>
    </xf>
    <xf numFmtId="0" fontId="11" fillId="0" borderId="13" xfId="1" applyFont="1" applyFill="1" applyBorder="1" applyAlignment="1">
      <alignment horizontal="center" vertical="center"/>
    </xf>
    <xf numFmtId="9" fontId="11" fillId="0" borderId="11" xfId="1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1" fontId="11" fillId="0" borderId="2" xfId="1" applyNumberFormat="1" applyFont="1" applyFill="1" applyBorder="1" applyAlignment="1">
      <alignment horizontal="center" vertical="center"/>
    </xf>
    <xf numFmtId="9" fontId="11" fillId="0" borderId="3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9" fontId="11" fillId="0" borderId="2" xfId="1" applyNumberFormat="1" applyFont="1" applyFill="1" applyBorder="1" applyAlignment="1">
      <alignment horizontal="center" vertical="center"/>
    </xf>
    <xf numFmtId="9" fontId="11" fillId="4" borderId="11" xfId="1" applyNumberFormat="1" applyFont="1" applyFill="1" applyBorder="1" applyAlignment="1">
      <alignment horizontal="center" vertical="center"/>
    </xf>
    <xf numFmtId="1" fontId="5" fillId="0" borderId="0" xfId="1" applyNumberFormat="1" applyFont="1" applyBorder="1"/>
    <xf numFmtId="0" fontId="12" fillId="0" borderId="11" xfId="1" applyFont="1" applyFill="1" applyBorder="1" applyAlignment="1">
      <alignment horizontal="center" vertical="center"/>
    </xf>
    <xf numFmtId="1" fontId="12" fillId="0" borderId="11" xfId="1" applyNumberFormat="1" applyFont="1" applyFill="1" applyBorder="1" applyAlignment="1">
      <alignment horizontal="center" vertical="center"/>
    </xf>
    <xf numFmtId="9" fontId="13" fillId="0" borderId="11" xfId="2" applyFont="1" applyFill="1" applyBorder="1" applyAlignment="1">
      <alignment horizontal="center" vertical="center"/>
    </xf>
    <xf numFmtId="9" fontId="12" fillId="0" borderId="11" xfId="1" applyNumberFormat="1" applyFont="1" applyFill="1" applyBorder="1" applyAlignment="1">
      <alignment horizontal="center"/>
    </xf>
    <xf numFmtId="9" fontId="12" fillId="0" borderId="11" xfId="1" applyNumberFormat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1" fontId="12" fillId="0" borderId="2" xfId="1" applyNumberFormat="1" applyFont="1" applyFill="1" applyBorder="1" applyAlignment="1">
      <alignment horizontal="center" vertical="center"/>
    </xf>
    <xf numFmtId="9" fontId="13" fillId="0" borderId="2" xfId="2" applyFont="1" applyFill="1" applyBorder="1" applyAlignment="1">
      <alignment horizontal="center" vertical="center"/>
    </xf>
    <xf numFmtId="9" fontId="12" fillId="0" borderId="2" xfId="1" applyNumberFormat="1" applyFont="1" applyFill="1" applyBorder="1" applyAlignment="1">
      <alignment horizontal="center"/>
    </xf>
    <xf numFmtId="9" fontId="12" fillId="0" borderId="2" xfId="1" applyNumberFormat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" fontId="12" fillId="0" borderId="7" xfId="1" applyNumberFormat="1" applyFont="1" applyFill="1" applyBorder="1" applyAlignment="1">
      <alignment horizontal="center" vertical="center"/>
    </xf>
    <xf numFmtId="9" fontId="13" fillId="0" borderId="7" xfId="2" applyFont="1" applyFill="1" applyBorder="1" applyAlignment="1">
      <alignment horizontal="center" vertical="center"/>
    </xf>
    <xf numFmtId="9" fontId="12" fillId="0" borderId="7" xfId="1" applyNumberFormat="1" applyFont="1" applyFill="1" applyBorder="1" applyAlignment="1">
      <alignment horizontal="center"/>
    </xf>
    <xf numFmtId="9" fontId="12" fillId="0" borderId="7" xfId="1" applyNumberFormat="1" applyFont="1" applyFill="1" applyBorder="1" applyAlignment="1">
      <alignment horizontal="center" vertical="center"/>
    </xf>
    <xf numFmtId="0" fontId="14" fillId="0" borderId="11" xfId="1" applyFont="1" applyFill="1" applyBorder="1" applyAlignment="1">
      <alignment horizontal="center" vertical="center"/>
    </xf>
    <xf numFmtId="1" fontId="14" fillId="0" borderId="11" xfId="1" applyNumberFormat="1" applyFont="1" applyFill="1" applyBorder="1" applyAlignment="1">
      <alignment horizontal="center" vertical="center"/>
    </xf>
    <xf numFmtId="9" fontId="14" fillId="0" borderId="11" xfId="1" applyNumberFormat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/>
    </xf>
    <xf numFmtId="1" fontId="14" fillId="0" borderId="2" xfId="1" applyNumberFormat="1" applyFont="1" applyFill="1" applyBorder="1" applyAlignment="1">
      <alignment horizontal="center" vertical="center"/>
    </xf>
    <xf numFmtId="9" fontId="14" fillId="0" borderId="2" xfId="1" applyNumberFormat="1" applyFont="1" applyFill="1" applyBorder="1" applyAlignment="1">
      <alignment horizontal="center" vertical="center"/>
    </xf>
    <xf numFmtId="0" fontId="15" fillId="0" borderId="2" xfId="1" applyFont="1" applyFill="1" applyBorder="1" applyAlignment="1">
      <alignment horizontal="center" vertical="center"/>
    </xf>
    <xf numFmtId="1" fontId="15" fillId="0" borderId="2" xfId="1" applyNumberFormat="1" applyFont="1" applyFill="1" applyBorder="1" applyAlignment="1">
      <alignment horizontal="center" vertical="center"/>
    </xf>
    <xf numFmtId="1" fontId="16" fillId="0" borderId="0" xfId="1" applyNumberFormat="1" applyFont="1" applyBorder="1"/>
    <xf numFmtId="0" fontId="2" fillId="0" borderId="0" xfId="1" applyBorder="1"/>
    <xf numFmtId="1" fontId="17" fillId="4" borderId="4" xfId="1" applyNumberFormat="1" applyFont="1" applyFill="1" applyBorder="1" applyAlignment="1">
      <alignment horizontal="center"/>
    </xf>
    <xf numFmtId="0" fontId="17" fillId="4" borderId="6" xfId="1" applyFont="1" applyFill="1" applyBorder="1" applyAlignment="1">
      <alignment horizontal="center" vertical="center" wrapText="1"/>
    </xf>
    <xf numFmtId="0" fontId="17" fillId="4" borderId="9" xfId="1" applyFont="1" applyFill="1" applyBorder="1" applyAlignment="1">
      <alignment horizontal="center" vertical="center" wrapText="1"/>
    </xf>
    <xf numFmtId="9" fontId="18" fillId="4" borderId="6" xfId="2" applyFont="1" applyFill="1" applyBorder="1" applyAlignment="1">
      <alignment horizontal="center" vertical="center"/>
    </xf>
    <xf numFmtId="9" fontId="18" fillId="4" borderId="9" xfId="2" applyFont="1" applyFill="1" applyBorder="1" applyAlignment="1">
      <alignment horizontal="center" vertical="center"/>
    </xf>
    <xf numFmtId="9" fontId="19" fillId="4" borderId="6" xfId="1" applyNumberFormat="1" applyFont="1" applyFill="1" applyBorder="1" applyAlignment="1">
      <alignment horizontal="center" vertical="center"/>
    </xf>
    <xf numFmtId="9" fontId="19" fillId="4" borderId="11" xfId="1" applyNumberFormat="1" applyFont="1" applyFill="1" applyBorder="1" applyAlignment="1">
      <alignment horizontal="center" vertical="center"/>
    </xf>
    <xf numFmtId="1" fontId="16" fillId="2" borderId="0" xfId="1" applyNumberFormat="1" applyFont="1" applyFill="1" applyBorder="1"/>
    <xf numFmtId="0" fontId="16" fillId="0" borderId="0" xfId="1" applyFont="1" applyBorder="1"/>
    <xf numFmtId="9" fontId="20" fillId="0" borderId="11" xfId="2" applyFont="1" applyFill="1" applyBorder="1" applyAlignment="1">
      <alignment horizontal="center" vertical="center"/>
    </xf>
    <xf numFmtId="9" fontId="14" fillId="0" borderId="11" xfId="1" applyNumberFormat="1" applyFont="1" applyFill="1" applyBorder="1" applyAlignment="1">
      <alignment horizontal="center"/>
    </xf>
    <xf numFmtId="9" fontId="20" fillId="0" borderId="2" xfId="2" applyFont="1" applyFill="1" applyBorder="1" applyAlignment="1">
      <alignment horizontal="center" vertical="center"/>
    </xf>
    <xf numFmtId="9" fontId="14" fillId="0" borderId="2" xfId="1" applyNumberFormat="1" applyFont="1" applyFill="1" applyBorder="1" applyAlignment="1">
      <alignment horizontal="center"/>
    </xf>
    <xf numFmtId="3" fontId="12" fillId="0" borderId="11" xfId="1" applyNumberFormat="1" applyFont="1" applyFill="1" applyBorder="1" applyAlignment="1">
      <alignment horizontal="center" vertical="center"/>
    </xf>
    <xf numFmtId="3" fontId="12" fillId="0" borderId="2" xfId="1" applyNumberFormat="1" applyFont="1" applyFill="1" applyBorder="1" applyAlignment="1">
      <alignment horizontal="center" vertical="center"/>
    </xf>
    <xf numFmtId="3" fontId="12" fillId="0" borderId="7" xfId="1" applyNumberFormat="1" applyFont="1" applyFill="1" applyBorder="1" applyAlignment="1">
      <alignment horizontal="center" vertical="center"/>
    </xf>
    <xf numFmtId="3" fontId="14" fillId="0" borderId="11" xfId="1" applyNumberFormat="1" applyFont="1" applyFill="1" applyBorder="1" applyAlignment="1">
      <alignment horizontal="center" vertical="center"/>
    </xf>
    <xf numFmtId="3" fontId="14" fillId="0" borderId="2" xfId="1" applyNumberFormat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left"/>
    </xf>
    <xf numFmtId="1" fontId="6" fillId="3" borderId="2" xfId="1" applyNumberFormat="1" applyFont="1" applyFill="1" applyBorder="1" applyAlignment="1">
      <alignment horizontal="center"/>
    </xf>
    <xf numFmtId="1" fontId="6" fillId="3" borderId="3" xfId="1" applyNumberFormat="1" applyFont="1" applyFill="1" applyBorder="1" applyAlignment="1">
      <alignment horizontal="center"/>
    </xf>
    <xf numFmtId="1" fontId="7" fillId="3" borderId="5" xfId="1" applyNumberFormat="1" applyFont="1" applyFill="1" applyBorder="1" applyAlignment="1">
      <alignment horizontal="center"/>
    </xf>
    <xf numFmtId="1" fontId="7" fillId="3" borderId="2" xfId="1" applyNumberFormat="1" applyFont="1" applyFill="1" applyBorder="1" applyAlignment="1">
      <alignment horizontal="center"/>
    </xf>
    <xf numFmtId="49" fontId="6" fillId="3" borderId="2" xfId="1" applyNumberFormat="1" applyFont="1" applyFill="1" applyBorder="1" applyAlignment="1">
      <alignment horizontal="center" vertical="center"/>
    </xf>
    <xf numFmtId="49" fontId="6" fillId="3" borderId="7" xfId="1" applyNumberFormat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1" fontId="6" fillId="3" borderId="14" xfId="1" applyNumberFormat="1" applyFont="1" applyFill="1" applyBorder="1" applyAlignment="1">
      <alignment horizontal="center"/>
    </xf>
    <xf numFmtId="1" fontId="6" fillId="3" borderId="5" xfId="1" applyNumberFormat="1" applyFont="1" applyFill="1" applyBorder="1" applyAlignment="1">
      <alignment horizontal="center"/>
    </xf>
    <xf numFmtId="1" fontId="7" fillId="3" borderId="3" xfId="1" applyNumberFormat="1" applyFont="1" applyFill="1" applyBorder="1" applyAlignment="1">
      <alignment horizontal="center"/>
    </xf>
    <xf numFmtId="1" fontId="7" fillId="3" borderId="14" xfId="1" applyNumberFormat="1" applyFont="1" applyFill="1" applyBorder="1" applyAlignment="1">
      <alignment horizontal="center"/>
    </xf>
    <xf numFmtId="49" fontId="6" fillId="3" borderId="4" xfId="1" applyNumberFormat="1" applyFont="1" applyFill="1" applyBorder="1" applyAlignment="1">
      <alignment horizontal="center" vertical="center"/>
    </xf>
    <xf numFmtId="49" fontId="6" fillId="3" borderId="6" xfId="1" applyNumberFormat="1" applyFont="1" applyFill="1" applyBorder="1" applyAlignment="1">
      <alignment horizontal="center" vertical="center"/>
    </xf>
    <xf numFmtId="49" fontId="6" fillId="3" borderId="9" xfId="1" applyNumberFormat="1" applyFont="1" applyFill="1" applyBorder="1" applyAlignment="1">
      <alignment horizontal="center" vertical="center"/>
    </xf>
    <xf numFmtId="0" fontId="5" fillId="0" borderId="0" xfId="8" applyFont="1" applyAlignment="1">
      <alignment horizontal="left"/>
    </xf>
    <xf numFmtId="0" fontId="2" fillId="0" borderId="0" xfId="8" applyAlignment="1">
      <alignment horizontal="center"/>
    </xf>
    <xf numFmtId="0" fontId="2" fillId="0" borderId="0" xfId="8"/>
    <xf numFmtId="0" fontId="6" fillId="3" borderId="2" xfId="10" applyFont="1" applyFill="1" applyBorder="1" applyAlignment="1">
      <alignment horizontal="center" vertical="center" wrapText="1"/>
    </xf>
    <xf numFmtId="0" fontId="6" fillId="3" borderId="2" xfId="10" applyFont="1" applyFill="1" applyBorder="1" applyAlignment="1">
      <alignment horizontal="center" vertical="center"/>
    </xf>
    <xf numFmtId="0" fontId="6" fillId="4" borderId="4" xfId="10" applyFont="1" applyFill="1" applyBorder="1" applyAlignment="1">
      <alignment vertical="center"/>
    </xf>
    <xf numFmtId="0" fontId="6" fillId="3" borderId="3" xfId="10" applyFont="1" applyFill="1" applyBorder="1" applyAlignment="1">
      <alignment horizontal="center" vertical="center" wrapText="1"/>
    </xf>
    <xf numFmtId="0" fontId="6" fillId="3" borderId="14" xfId="10" applyFont="1" applyFill="1" applyBorder="1" applyAlignment="1">
      <alignment horizontal="center" vertical="center" wrapText="1"/>
    </xf>
    <xf numFmtId="0" fontId="6" fillId="3" borderId="5" xfId="10" applyFont="1" applyFill="1" applyBorder="1" applyAlignment="1">
      <alignment horizontal="center" vertical="center" wrapText="1"/>
    </xf>
    <xf numFmtId="0" fontId="6" fillId="3" borderId="7" xfId="10" applyFont="1" applyFill="1" applyBorder="1" applyAlignment="1">
      <alignment horizontal="center" vertical="center" wrapText="1"/>
    </xf>
    <xf numFmtId="0" fontId="6" fillId="3" borderId="7" xfId="10" applyFont="1" applyFill="1" applyBorder="1" applyAlignment="1">
      <alignment horizontal="center" vertical="center" wrapText="1"/>
    </xf>
    <xf numFmtId="0" fontId="6" fillId="4" borderId="9" xfId="10" applyFont="1" applyFill="1" applyBorder="1" applyAlignment="1">
      <alignment vertical="center"/>
    </xf>
    <xf numFmtId="0" fontId="2" fillId="0" borderId="0" xfId="8" applyAlignment="1">
      <alignment wrapText="1"/>
    </xf>
    <xf numFmtId="0" fontId="8" fillId="0" borderId="11" xfId="8" applyFont="1" applyBorder="1" applyAlignment="1">
      <alignment horizontal="center"/>
    </xf>
    <xf numFmtId="3" fontId="8" fillId="0" borderId="11" xfId="8" applyNumberFormat="1" applyFont="1" applyBorder="1" applyAlignment="1">
      <alignment horizontal="center"/>
    </xf>
    <xf numFmtId="9" fontId="8" fillId="0" borderId="11" xfId="2" applyFont="1" applyBorder="1" applyAlignment="1">
      <alignment horizontal="center"/>
    </xf>
    <xf numFmtId="0" fontId="23" fillId="4" borderId="6" xfId="10" applyFont="1" applyFill="1" applyBorder="1" applyAlignment="1">
      <alignment vertical="center"/>
    </xf>
    <xf numFmtId="3" fontId="8" fillId="0" borderId="11" xfId="11" applyNumberFormat="1" applyFont="1" applyBorder="1" applyAlignment="1">
      <alignment horizontal="center"/>
    </xf>
    <xf numFmtId="0" fontId="8" fillId="0" borderId="2" xfId="8" applyFont="1" applyBorder="1" applyAlignment="1">
      <alignment horizontal="center"/>
    </xf>
    <xf numFmtId="3" fontId="8" fillId="0" borderId="2" xfId="8" applyNumberFormat="1" applyFont="1" applyBorder="1" applyAlignment="1">
      <alignment horizontal="center"/>
    </xf>
    <xf numFmtId="9" fontId="8" fillId="0" borderId="2" xfId="2" applyFont="1" applyBorder="1" applyAlignment="1">
      <alignment horizontal="center"/>
    </xf>
    <xf numFmtId="3" fontId="8" fillId="0" borderId="2" xfId="11" applyNumberFormat="1" applyFont="1" applyBorder="1" applyAlignment="1">
      <alignment horizontal="center"/>
    </xf>
    <xf numFmtId="0" fontId="8" fillId="0" borderId="7" xfId="8" applyFont="1" applyBorder="1" applyAlignment="1">
      <alignment horizontal="center"/>
    </xf>
    <xf numFmtId="3" fontId="8" fillId="0" borderId="7" xfId="8" applyNumberFormat="1" applyFont="1" applyBorder="1" applyAlignment="1">
      <alignment horizontal="center"/>
    </xf>
    <xf numFmtId="9" fontId="8" fillId="0" borderId="7" xfId="2" applyFont="1" applyBorder="1" applyAlignment="1">
      <alignment horizontal="center"/>
    </xf>
    <xf numFmtId="3" fontId="8" fillId="0" borderId="7" xfId="11" applyNumberFormat="1" applyFont="1" applyBorder="1" applyAlignment="1">
      <alignment horizontal="center"/>
    </xf>
    <xf numFmtId="0" fontId="11" fillId="0" borderId="11" xfId="8" applyFont="1" applyBorder="1" applyAlignment="1">
      <alignment horizontal="center"/>
    </xf>
    <xf numFmtId="3" fontId="11" fillId="0" borderId="11" xfId="8" applyNumberFormat="1" applyFont="1" applyBorder="1" applyAlignment="1">
      <alignment horizontal="center"/>
    </xf>
    <xf numFmtId="9" fontId="11" fillId="0" borderId="11" xfId="2" applyFont="1" applyBorder="1" applyAlignment="1">
      <alignment horizontal="center"/>
    </xf>
    <xf numFmtId="0" fontId="4" fillId="0" borderId="0" xfId="8" applyFont="1"/>
    <xf numFmtId="0" fontId="11" fillId="0" borderId="2" xfId="8" applyFont="1" applyBorder="1" applyAlignment="1">
      <alignment horizontal="center"/>
    </xf>
    <xf numFmtId="3" fontId="11" fillId="0" borderId="2" xfId="8" applyNumberFormat="1" applyFont="1" applyBorder="1" applyAlignment="1">
      <alignment horizontal="center"/>
    </xf>
    <xf numFmtId="9" fontId="11" fillId="0" borderId="2" xfId="2" applyFont="1" applyBorder="1" applyAlignment="1">
      <alignment horizontal="center"/>
    </xf>
    <xf numFmtId="0" fontId="23" fillId="4" borderId="11" xfId="10" applyFont="1" applyFill="1" applyBorder="1" applyAlignment="1">
      <alignment vertical="center"/>
    </xf>
    <xf numFmtId="0" fontId="24" fillId="0" borderId="0" xfId="8" applyFont="1" applyAlignment="1">
      <alignment horizontal="left"/>
    </xf>
    <xf numFmtId="0" fontId="5" fillId="0" borderId="0" xfId="8" applyFont="1" applyAlignment="1">
      <alignment horizontal="left" vertical="center" wrapText="1"/>
    </xf>
    <xf numFmtId="0" fontId="5" fillId="0" borderId="0" xfId="8" applyFont="1" applyAlignment="1">
      <alignment horizontal="left" vertical="center" wrapText="1"/>
    </xf>
    <xf numFmtId="0" fontId="25" fillId="0" borderId="0" xfId="8" applyFont="1" applyAlignment="1">
      <alignment horizontal="center"/>
    </xf>
    <xf numFmtId="0" fontId="25" fillId="0" borderId="0" xfId="8" applyFont="1"/>
    <xf numFmtId="0" fontId="26" fillId="0" borderId="0" xfId="8" applyFont="1"/>
    <xf numFmtId="0" fontId="22" fillId="0" borderId="11" xfId="10" applyFont="1" applyFill="1" applyBorder="1" applyAlignment="1">
      <alignment horizontal="center" vertical="center" wrapText="1"/>
    </xf>
    <xf numFmtId="3" fontId="8" fillId="0" borderId="11" xfId="2" applyNumberFormat="1" applyFont="1" applyBorder="1" applyAlignment="1">
      <alignment horizontal="center"/>
    </xf>
    <xf numFmtId="3" fontId="11" fillId="0" borderId="2" xfId="2" applyNumberFormat="1" applyFont="1" applyBorder="1" applyAlignment="1">
      <alignment horizontal="center"/>
    </xf>
    <xf numFmtId="3" fontId="8" fillId="0" borderId="2" xfId="2" applyNumberFormat="1" applyFont="1" applyBorder="1" applyAlignment="1">
      <alignment horizontal="center"/>
    </xf>
    <xf numFmtId="3" fontId="8" fillId="0" borderId="7" xfId="2" applyNumberFormat="1" applyFont="1" applyBorder="1" applyAlignment="1">
      <alignment horizontal="center"/>
    </xf>
    <xf numFmtId="3" fontId="11" fillId="0" borderId="7" xfId="2" applyNumberFormat="1" applyFont="1" applyBorder="1" applyAlignment="1">
      <alignment horizontal="center"/>
    </xf>
    <xf numFmtId="0" fontId="27" fillId="0" borderId="11" xfId="8" applyFont="1" applyBorder="1" applyAlignment="1">
      <alignment horizontal="center"/>
    </xf>
    <xf numFmtId="0" fontId="27" fillId="0" borderId="2" xfId="8" applyFont="1" applyBorder="1" applyAlignment="1">
      <alignment horizontal="center"/>
    </xf>
    <xf numFmtId="0" fontId="2" fillId="0" borderId="0" xfId="8" applyFont="1" applyAlignment="1">
      <alignment horizontal="center"/>
    </xf>
  </cellXfs>
  <cellStyles count="12">
    <cellStyle name="40% - Accent1" xfId="10" builtinId="31"/>
    <cellStyle name="Comma 2" xfId="11"/>
    <cellStyle name="Comma0" xfId="3"/>
    <cellStyle name="Currency0" xfId="4"/>
    <cellStyle name="Date" xfId="5"/>
    <cellStyle name="Euro" xfId="6"/>
    <cellStyle name="Fixed" xfId="7"/>
    <cellStyle name="Normal" xfId="0" builtinId="0"/>
    <cellStyle name="Normal 2" xfId="8"/>
    <cellStyle name="Normal 2 2" xfId="1"/>
    <cellStyle name="Normal 3" xfId="9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5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rastore-bdo\CVM_Inventory\Documents\Projects\IsolatedFacilities\Analysis%20Tools\Common%20Assumptions%20Moyle%20Swanson%20Q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rastore-bdo\CVM_Inventory\CalLite\Projects\MWDSC%20Bay-Delta\GamingModel_NODOS\Ver1.03DWRDemo_020105\GamingMod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rastore-bdo\CVM_Inventory\DRR\_Delivery_Reliability_Report\2015_DCR\Appendices\All_Tables_Only\AppendixF_DCR2015_Alt_4_H3\3_AppendixF_SWC_Tables_2015DCR_Alt4_20150414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ramar\Public\bourez\3840-Kings_mwd\model\mode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_AppendixF_2015DCR_Alt4_2015052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2_AppendixF_2015DCR_Alt4_201504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DSSPathnames"/>
      <sheetName val="Trinity"/>
      <sheetName val="NDO"/>
      <sheetName val="RulecvSWP"/>
      <sheetName val="RulecvCVP"/>
      <sheetName val="DO_REQX2"/>
      <sheetName val="AVG_OMFLOW"/>
      <sheetName val="USGS1_OMFLOW"/>
      <sheetName val="USGS2_OMFLOW"/>
      <sheetName val="X2_PRV"/>
      <sheetName val="APRMAYTRACY"/>
      <sheetName val="APRMAYBANKS"/>
      <sheetName val="DWR_OMFLOW"/>
      <sheetName val="VERNALIS_C6"/>
      <sheetName val="C400_C6"/>
      <sheetName val="MoyleSwansonQA"/>
      <sheetName val="Trinity TS"/>
      <sheetName val="Trinity Exc"/>
      <sheetName val="Shasta"/>
      <sheetName val="Shasta TS"/>
      <sheetName val="Shasta Exc"/>
      <sheetName val="Folsom"/>
      <sheetName val="Folsom TS"/>
      <sheetName val="Folsom Exc"/>
      <sheetName val="Total CVP NOD Storage"/>
      <sheetName val="Total CVP NOD TS"/>
      <sheetName val="Total CVP NOD Exc"/>
      <sheetName val="CVP San Luis Storage"/>
      <sheetName val="CVP San Luis TS"/>
      <sheetName val="CVP San Luis Exc"/>
      <sheetName val="San Luis Fill CVP"/>
      <sheetName val="San Luis Releases"/>
      <sheetName val="Oroville"/>
      <sheetName val="Oroville TS"/>
      <sheetName val="Oroville Exc"/>
      <sheetName val="SWP San Luis Storage"/>
      <sheetName val="SWP San Luis TS"/>
      <sheetName val="Total San Luis TS"/>
      <sheetName val="SWP San Luis Exc"/>
      <sheetName val="Tracy"/>
      <sheetName val="Tracy CVP"/>
      <sheetName val="Banks"/>
      <sheetName val="Banks CVP"/>
      <sheetName val="Banks SWP"/>
      <sheetName val="CVP SOD Delivery"/>
      <sheetName val="CVP SOD Delivery Exc"/>
      <sheetName val="Alloc CVP SOD Ag"/>
      <sheetName val="Alloc CVP SOD Ag XY"/>
      <sheetName val="Alloc CVP SOD Ag Exc"/>
      <sheetName val="Alloc EX"/>
      <sheetName val="Alloc RF"/>
      <sheetName val="Alloc MI"/>
      <sheetName val="Alloc MI XY"/>
      <sheetName val="Alloc MI Exc"/>
      <sheetName val="CVP Alloc Summary"/>
      <sheetName val="Keswick Release"/>
      <sheetName val="Red Bluff Flow"/>
      <sheetName val="NCP Flow"/>
      <sheetName val="Thermalito Release"/>
      <sheetName val="Nimbus Release"/>
      <sheetName val="H St Flow"/>
      <sheetName val="Freeport Flow"/>
      <sheetName val="Vernalis Flow"/>
      <sheetName val="Delta Outflow"/>
      <sheetName val="Delta Reqd Outflow"/>
      <sheetName val="Surplus Delta Outflow"/>
      <sheetName val="SL Reservation for CVP"/>
      <sheetName val="CVP San Luis Debt"/>
      <sheetName val="CVP San Luis Debt TS"/>
      <sheetName val="Shortage CVP SOD"/>
      <sheetName val="SWP Delivery SOD"/>
      <sheetName val="SWP Delivery SOD Exc"/>
      <sheetName val="Unused Fed Share"/>
      <sheetName val="Banks SWP (State Share)"/>
      <sheetName val="Banks SWP (Fed Share)"/>
      <sheetName val="Sheet1"/>
      <sheetName val="SVAR"/>
      <sheetName val="DVAR"/>
      <sheetName val="DVAR_Base"/>
      <sheetName val="WYT"/>
      <sheetName val="Flag_Data"/>
      <sheetName val="Conversions"/>
      <sheetName val="DVAR_Base_OPT"/>
      <sheetName val="DVAR_OPT"/>
    </sheetNames>
    <sheetDataSet>
      <sheetData sheetId="0" refreshError="1">
        <row r="6">
          <cell r="C6" t="str">
            <v>C:\Projects\MWD_POD\STUDIES\CALSIM_CA_MS_DELTASMELT_ACTION_v1.1a\CONV\DSS\2005A01ADV.DSS</v>
          </cell>
        </row>
        <row r="7">
          <cell r="C7" t="str">
            <v>C:\CACMPV8\CA_2005A01A_Existing\CALSIM_8D_042207_SRC\common\DSS\2005A01ASV.dss</v>
          </cell>
        </row>
        <row r="13">
          <cell r="Y13">
            <v>6.1487603305785121E-2</v>
          </cell>
        </row>
        <row r="14">
          <cell r="Y14">
            <v>5.9504132231404959E-2</v>
          </cell>
        </row>
        <row r="15">
          <cell r="Y15">
            <v>6.1487603305785121E-2</v>
          </cell>
        </row>
        <row r="16">
          <cell r="Y16">
            <v>6.1487603305785121E-2</v>
          </cell>
        </row>
        <row r="17">
          <cell r="Y17">
            <v>5.5537190082644627E-2</v>
          </cell>
        </row>
        <row r="18">
          <cell r="Y18">
            <v>6.1487603305785121E-2</v>
          </cell>
        </row>
        <row r="19">
          <cell r="Y19">
            <v>5.9504132231404959E-2</v>
          </cell>
        </row>
        <row r="20">
          <cell r="Y20">
            <v>6.1487603305785121E-2</v>
          </cell>
        </row>
        <row r="21">
          <cell r="Y21">
            <v>5.9504132231404959E-2</v>
          </cell>
        </row>
        <row r="22">
          <cell r="Y22">
            <v>6.1487603305785121E-2</v>
          </cell>
        </row>
        <row r="23">
          <cell r="Y23">
            <v>6.1487603305785121E-2</v>
          </cell>
        </row>
        <row r="24">
          <cell r="N24" t="str">
            <v>LTAVG</v>
          </cell>
          <cell r="Y24">
            <v>5.9504132231404959E-2</v>
          </cell>
        </row>
        <row r="25">
          <cell r="K25" t="str">
            <v>Jan</v>
          </cell>
          <cell r="N25">
            <v>1921</v>
          </cell>
          <cell r="Q25" t="str">
            <v>2001D10A</v>
          </cell>
          <cell r="S25" t="str">
            <v>TAF</v>
          </cell>
          <cell r="Y25">
            <v>6.1487603305785121E-2</v>
          </cell>
        </row>
        <row r="26">
          <cell r="K26" t="str">
            <v>Feb</v>
          </cell>
          <cell r="N26">
            <v>1922</v>
          </cell>
          <cell r="Q26" t="str">
            <v>2020D09D</v>
          </cell>
          <cell r="S26" t="str">
            <v>CFS</v>
          </cell>
          <cell r="Y26">
            <v>5.9504132231404959E-2</v>
          </cell>
        </row>
        <row r="27">
          <cell r="K27" t="str">
            <v>Mar</v>
          </cell>
          <cell r="N27">
            <v>1923</v>
          </cell>
          <cell r="Q27" t="str">
            <v>2005A01A</v>
          </cell>
          <cell r="Y27">
            <v>6.1487603305785121E-2</v>
          </cell>
        </row>
        <row r="28">
          <cell r="K28" t="str">
            <v>Apr</v>
          </cell>
          <cell r="N28">
            <v>1924</v>
          </cell>
          <cell r="Y28">
            <v>6.1487603305785121E-2</v>
          </cell>
        </row>
        <row r="29">
          <cell r="K29" t="str">
            <v>May</v>
          </cell>
          <cell r="N29">
            <v>1925</v>
          </cell>
          <cell r="Y29">
            <v>5.5537190082644627E-2</v>
          </cell>
        </row>
        <row r="30">
          <cell r="K30" t="str">
            <v>Jun</v>
          </cell>
          <cell r="N30">
            <v>1926</v>
          </cell>
          <cell r="Y30">
            <v>6.1487603305785121E-2</v>
          </cell>
        </row>
        <row r="31">
          <cell r="K31" t="str">
            <v>Jul</v>
          </cell>
          <cell r="N31">
            <v>1927</v>
          </cell>
          <cell r="Y31">
            <v>5.9504132231404959E-2</v>
          </cell>
        </row>
        <row r="32">
          <cell r="K32" t="str">
            <v>Aug</v>
          </cell>
          <cell r="N32">
            <v>1928</v>
          </cell>
          <cell r="Y32">
            <v>6.1487603305785121E-2</v>
          </cell>
        </row>
        <row r="33">
          <cell r="K33" t="str">
            <v>Sep</v>
          </cell>
          <cell r="N33">
            <v>1929</v>
          </cell>
          <cell r="Y33">
            <v>5.9504132231404959E-2</v>
          </cell>
        </row>
        <row r="34">
          <cell r="K34" t="str">
            <v>Oct</v>
          </cell>
          <cell r="N34">
            <v>1930</v>
          </cell>
          <cell r="Y34">
            <v>6.1487603305785121E-2</v>
          </cell>
        </row>
        <row r="35">
          <cell r="K35" t="str">
            <v>Nov</v>
          </cell>
          <cell r="N35">
            <v>1931</v>
          </cell>
          <cell r="Y35">
            <v>6.1487603305785121E-2</v>
          </cell>
        </row>
        <row r="36">
          <cell r="K36" t="str">
            <v>Dec</v>
          </cell>
          <cell r="N36">
            <v>1932</v>
          </cell>
          <cell r="Y36">
            <v>5.9504132231404959E-2</v>
          </cell>
        </row>
        <row r="37">
          <cell r="N37">
            <v>1933</v>
          </cell>
          <cell r="Y37">
            <v>6.1487603305785121E-2</v>
          </cell>
        </row>
        <row r="38">
          <cell r="N38">
            <v>1934</v>
          </cell>
          <cell r="Y38">
            <v>5.9504132231404959E-2</v>
          </cell>
        </row>
        <row r="39">
          <cell r="N39">
            <v>1935</v>
          </cell>
          <cell r="Y39">
            <v>6.1487603305785121E-2</v>
          </cell>
        </row>
        <row r="40">
          <cell r="N40">
            <v>1936</v>
          </cell>
          <cell r="Y40">
            <v>6.1487603305785121E-2</v>
          </cell>
        </row>
        <row r="41">
          <cell r="N41">
            <v>1937</v>
          </cell>
          <cell r="Y41">
            <v>5.752066115702479E-2</v>
          </cell>
        </row>
        <row r="42">
          <cell r="N42">
            <v>1938</v>
          </cell>
          <cell r="Y42">
            <v>6.1487603305785121E-2</v>
          </cell>
        </row>
        <row r="43">
          <cell r="N43">
            <v>1939</v>
          </cell>
          <cell r="Y43">
            <v>5.9504132231404959E-2</v>
          </cell>
        </row>
        <row r="44">
          <cell r="N44">
            <v>1940</v>
          </cell>
          <cell r="Y44">
            <v>6.1487603305785121E-2</v>
          </cell>
        </row>
        <row r="45">
          <cell r="N45">
            <v>1941</v>
          </cell>
          <cell r="Y45">
            <v>5.9504132231404959E-2</v>
          </cell>
        </row>
        <row r="46">
          <cell r="N46">
            <v>1942</v>
          </cell>
          <cell r="Y46">
            <v>6.1487603305785121E-2</v>
          </cell>
        </row>
        <row r="47">
          <cell r="N47">
            <v>1943</v>
          </cell>
          <cell r="Y47">
            <v>6.1487603305785121E-2</v>
          </cell>
        </row>
        <row r="48">
          <cell r="N48">
            <v>1944</v>
          </cell>
          <cell r="Y48">
            <v>5.9504132231404959E-2</v>
          </cell>
        </row>
        <row r="49">
          <cell r="N49">
            <v>1945</v>
          </cell>
          <cell r="Y49">
            <v>6.1487603305785121E-2</v>
          </cell>
        </row>
        <row r="50">
          <cell r="N50">
            <v>1946</v>
          </cell>
          <cell r="Y50">
            <v>5.9504132231404959E-2</v>
          </cell>
        </row>
        <row r="51">
          <cell r="N51">
            <v>1947</v>
          </cell>
          <cell r="Y51">
            <v>6.1487603305785121E-2</v>
          </cell>
        </row>
        <row r="52">
          <cell r="N52">
            <v>1948</v>
          </cell>
          <cell r="Y52">
            <v>6.1487603305785121E-2</v>
          </cell>
        </row>
        <row r="53">
          <cell r="N53">
            <v>1949</v>
          </cell>
          <cell r="Y53">
            <v>5.5537190082644627E-2</v>
          </cell>
        </row>
        <row r="54">
          <cell r="N54">
            <v>1950</v>
          </cell>
          <cell r="Y54">
            <v>6.1487603305785121E-2</v>
          </cell>
        </row>
        <row r="55">
          <cell r="N55">
            <v>1951</v>
          </cell>
          <cell r="Y55">
            <v>5.9504132231404959E-2</v>
          </cell>
        </row>
        <row r="56">
          <cell r="N56">
            <v>1952</v>
          </cell>
          <cell r="Y56">
            <v>6.1487603305785121E-2</v>
          </cell>
        </row>
        <row r="57">
          <cell r="N57">
            <v>1953</v>
          </cell>
          <cell r="Y57">
            <v>5.9504132231404959E-2</v>
          </cell>
        </row>
        <row r="58">
          <cell r="N58">
            <v>1954</v>
          </cell>
          <cell r="Y58">
            <v>6.1487603305785121E-2</v>
          </cell>
        </row>
        <row r="59">
          <cell r="N59">
            <v>1955</v>
          </cell>
          <cell r="Y59">
            <v>6.1487603305785121E-2</v>
          </cell>
        </row>
        <row r="60">
          <cell r="N60">
            <v>1956</v>
          </cell>
          <cell r="Y60">
            <v>5.9504132231404959E-2</v>
          </cell>
        </row>
        <row r="61">
          <cell r="N61">
            <v>1957</v>
          </cell>
          <cell r="Y61">
            <v>6.1487603305785121E-2</v>
          </cell>
        </row>
        <row r="62">
          <cell r="N62">
            <v>1958</v>
          </cell>
          <cell r="Y62">
            <v>5.9504132231404959E-2</v>
          </cell>
        </row>
        <row r="63">
          <cell r="N63">
            <v>1959</v>
          </cell>
          <cell r="Y63">
            <v>6.1487603305785121E-2</v>
          </cell>
        </row>
        <row r="64">
          <cell r="N64">
            <v>1960</v>
          </cell>
          <cell r="Y64">
            <v>6.1487603305785121E-2</v>
          </cell>
        </row>
        <row r="65">
          <cell r="N65">
            <v>1961</v>
          </cell>
          <cell r="Y65">
            <v>5.5537190082644627E-2</v>
          </cell>
        </row>
        <row r="66">
          <cell r="N66">
            <v>1962</v>
          </cell>
          <cell r="Y66">
            <v>6.1487603305785121E-2</v>
          </cell>
        </row>
        <row r="67">
          <cell r="N67">
            <v>1963</v>
          </cell>
          <cell r="Y67">
            <v>5.9504132231404959E-2</v>
          </cell>
        </row>
        <row r="68">
          <cell r="N68">
            <v>1964</v>
          </cell>
          <cell r="Y68">
            <v>6.1487603305785121E-2</v>
          </cell>
        </row>
        <row r="69">
          <cell r="N69">
            <v>1965</v>
          </cell>
          <cell r="Y69">
            <v>5.9504132231404959E-2</v>
          </cell>
        </row>
        <row r="70">
          <cell r="N70">
            <v>1966</v>
          </cell>
          <cell r="Y70">
            <v>6.1487603305785121E-2</v>
          </cell>
        </row>
        <row r="71">
          <cell r="N71">
            <v>1967</v>
          </cell>
          <cell r="Y71">
            <v>6.1487603305785121E-2</v>
          </cell>
        </row>
        <row r="72">
          <cell r="N72">
            <v>1968</v>
          </cell>
          <cell r="Y72">
            <v>5.9504132231404959E-2</v>
          </cell>
        </row>
        <row r="73">
          <cell r="N73">
            <v>1969</v>
          </cell>
          <cell r="Y73">
            <v>6.1487603305785121E-2</v>
          </cell>
        </row>
        <row r="74">
          <cell r="N74">
            <v>1970</v>
          </cell>
          <cell r="Y74">
            <v>5.9504132231404959E-2</v>
          </cell>
        </row>
        <row r="75">
          <cell r="N75">
            <v>1971</v>
          </cell>
          <cell r="Y75">
            <v>6.1487603305785121E-2</v>
          </cell>
        </row>
        <row r="76">
          <cell r="N76">
            <v>1972</v>
          </cell>
          <cell r="Y76">
            <v>6.1487603305785121E-2</v>
          </cell>
        </row>
        <row r="77">
          <cell r="N77">
            <v>1973</v>
          </cell>
          <cell r="Y77">
            <v>5.5537190082644627E-2</v>
          </cell>
        </row>
        <row r="78">
          <cell r="N78">
            <v>1974</v>
          </cell>
          <cell r="Y78">
            <v>6.1487603305785121E-2</v>
          </cell>
        </row>
        <row r="79">
          <cell r="N79">
            <v>1975</v>
          </cell>
          <cell r="Y79">
            <v>5.9504132231404959E-2</v>
          </cell>
        </row>
        <row r="80">
          <cell r="N80">
            <v>1976</v>
          </cell>
          <cell r="Y80">
            <v>6.1487603305785121E-2</v>
          </cell>
        </row>
        <row r="81">
          <cell r="N81">
            <v>1977</v>
          </cell>
          <cell r="Y81">
            <v>5.9504132231404959E-2</v>
          </cell>
        </row>
        <row r="82">
          <cell r="N82">
            <v>1978</v>
          </cell>
          <cell r="Y82">
            <v>6.1487603305785121E-2</v>
          </cell>
        </row>
        <row r="83">
          <cell r="N83">
            <v>1979</v>
          </cell>
          <cell r="Y83">
            <v>6.1487603305785121E-2</v>
          </cell>
        </row>
        <row r="84">
          <cell r="N84">
            <v>1980</v>
          </cell>
          <cell r="Y84">
            <v>5.9504132231404959E-2</v>
          </cell>
        </row>
        <row r="85">
          <cell r="N85">
            <v>1981</v>
          </cell>
          <cell r="Y85">
            <v>6.1487603305785121E-2</v>
          </cell>
        </row>
        <row r="86">
          <cell r="N86">
            <v>1982</v>
          </cell>
          <cell r="Y86">
            <v>5.9504132231404959E-2</v>
          </cell>
        </row>
        <row r="87">
          <cell r="N87">
            <v>1983</v>
          </cell>
          <cell r="Y87">
            <v>6.1487603305785121E-2</v>
          </cell>
        </row>
        <row r="88">
          <cell r="N88">
            <v>1984</v>
          </cell>
          <cell r="Y88">
            <v>6.1487603305785121E-2</v>
          </cell>
        </row>
        <row r="89">
          <cell r="N89">
            <v>1985</v>
          </cell>
          <cell r="Y89">
            <v>5.752066115702479E-2</v>
          </cell>
        </row>
        <row r="90">
          <cell r="N90">
            <v>1986</v>
          </cell>
          <cell r="Y90">
            <v>6.1487603305785121E-2</v>
          </cell>
        </row>
        <row r="91">
          <cell r="N91">
            <v>1987</v>
          </cell>
          <cell r="Y91">
            <v>5.9504132231404959E-2</v>
          </cell>
        </row>
        <row r="92">
          <cell r="N92">
            <v>1988</v>
          </cell>
          <cell r="Y92">
            <v>6.1487603305785121E-2</v>
          </cell>
        </row>
        <row r="93">
          <cell r="N93">
            <v>1989</v>
          </cell>
          <cell r="Y93">
            <v>5.9504132231404959E-2</v>
          </cell>
        </row>
        <row r="94">
          <cell r="N94">
            <v>1990</v>
          </cell>
          <cell r="Y94">
            <v>6.1487603305785121E-2</v>
          </cell>
        </row>
        <row r="95">
          <cell r="N95">
            <v>1991</v>
          </cell>
          <cell r="Y95">
            <v>6.1487603305785121E-2</v>
          </cell>
        </row>
        <row r="96">
          <cell r="N96">
            <v>1992</v>
          </cell>
          <cell r="Y96">
            <v>5.9504132231404959E-2</v>
          </cell>
        </row>
        <row r="97">
          <cell r="N97">
            <v>1993</v>
          </cell>
          <cell r="Y97">
            <v>6.1487603305785121E-2</v>
          </cell>
        </row>
        <row r="98">
          <cell r="Y98">
            <v>5.9504132231404959E-2</v>
          </cell>
        </row>
        <row r="99">
          <cell r="Y99">
            <v>6.1487603305785121E-2</v>
          </cell>
        </row>
        <row r="100">
          <cell r="Y100">
            <v>6.1487603305785121E-2</v>
          </cell>
        </row>
        <row r="101">
          <cell r="Y101">
            <v>5.5537190082644627E-2</v>
          </cell>
        </row>
        <row r="102">
          <cell r="Y102">
            <v>6.1487603305785121E-2</v>
          </cell>
        </row>
        <row r="103">
          <cell r="Y103">
            <v>5.9504132231404959E-2</v>
          </cell>
        </row>
        <row r="104">
          <cell r="Y104">
            <v>6.1487603305785121E-2</v>
          </cell>
        </row>
        <row r="105">
          <cell r="Y105">
            <v>5.9504132231404959E-2</v>
          </cell>
        </row>
        <row r="106">
          <cell r="Y106">
            <v>6.1487603305785121E-2</v>
          </cell>
        </row>
        <row r="107">
          <cell r="Y107">
            <v>6.1487603305785121E-2</v>
          </cell>
        </row>
        <row r="108">
          <cell r="Y108">
            <v>5.9504132231404959E-2</v>
          </cell>
        </row>
        <row r="109">
          <cell r="Y109">
            <v>6.1487603305785121E-2</v>
          </cell>
        </row>
        <row r="110">
          <cell r="Y110">
            <v>5.9504132231404959E-2</v>
          </cell>
        </row>
        <row r="111">
          <cell r="Y111">
            <v>6.1487603305785121E-2</v>
          </cell>
        </row>
        <row r="112">
          <cell r="Y112">
            <v>6.1487603305785121E-2</v>
          </cell>
        </row>
        <row r="113">
          <cell r="Y113">
            <v>5.5537190082644627E-2</v>
          </cell>
        </row>
        <row r="114">
          <cell r="Y114">
            <v>6.1487603305785121E-2</v>
          </cell>
        </row>
        <row r="115">
          <cell r="Y115">
            <v>5.9504132231404959E-2</v>
          </cell>
        </row>
        <row r="116">
          <cell r="Y116">
            <v>6.1487603305785121E-2</v>
          </cell>
        </row>
        <row r="117">
          <cell r="Y117">
            <v>5.9504132231404959E-2</v>
          </cell>
        </row>
        <row r="118">
          <cell r="Y118">
            <v>6.1487603305785121E-2</v>
          </cell>
        </row>
        <row r="119">
          <cell r="Y119">
            <v>6.1487603305785121E-2</v>
          </cell>
        </row>
        <row r="120">
          <cell r="Y120">
            <v>5.9504132231404959E-2</v>
          </cell>
        </row>
        <row r="121">
          <cell r="Y121">
            <v>6.1487603305785121E-2</v>
          </cell>
        </row>
        <row r="122">
          <cell r="Y122">
            <v>5.9504132231404959E-2</v>
          </cell>
        </row>
        <row r="123">
          <cell r="Y123">
            <v>6.1487603305785121E-2</v>
          </cell>
        </row>
        <row r="124">
          <cell r="Y124">
            <v>6.1487603305785121E-2</v>
          </cell>
        </row>
        <row r="125">
          <cell r="Y125">
            <v>5.5537190082644627E-2</v>
          </cell>
        </row>
        <row r="126">
          <cell r="Y126">
            <v>6.1487603305785121E-2</v>
          </cell>
        </row>
        <row r="127">
          <cell r="Y127">
            <v>5.9504132231404959E-2</v>
          </cell>
        </row>
        <row r="128">
          <cell r="Y128">
            <v>6.1487603305785121E-2</v>
          </cell>
        </row>
        <row r="129">
          <cell r="Y129">
            <v>5.9504132231404959E-2</v>
          </cell>
        </row>
        <row r="130">
          <cell r="Y130">
            <v>6.1487603305785121E-2</v>
          </cell>
        </row>
        <row r="131">
          <cell r="Y131">
            <v>6.1487603305785121E-2</v>
          </cell>
        </row>
        <row r="132">
          <cell r="Y132">
            <v>5.9504132231404959E-2</v>
          </cell>
        </row>
        <row r="133">
          <cell r="Y133">
            <v>6.1487603305785121E-2</v>
          </cell>
        </row>
        <row r="134">
          <cell r="Y134">
            <v>5.9504132231404959E-2</v>
          </cell>
        </row>
        <row r="135">
          <cell r="Y135">
            <v>6.1487603305785121E-2</v>
          </cell>
        </row>
        <row r="136">
          <cell r="Y136">
            <v>6.1487603305785121E-2</v>
          </cell>
        </row>
        <row r="137">
          <cell r="Y137">
            <v>5.752066115702479E-2</v>
          </cell>
        </row>
        <row r="138">
          <cell r="Y138">
            <v>6.1487603305785121E-2</v>
          </cell>
        </row>
        <row r="139">
          <cell r="Y139">
            <v>5.9504132231404959E-2</v>
          </cell>
        </row>
        <row r="140">
          <cell r="Y140">
            <v>6.1487603305785121E-2</v>
          </cell>
        </row>
        <row r="141">
          <cell r="Y141">
            <v>5.9504132231404959E-2</v>
          </cell>
        </row>
        <row r="142">
          <cell r="Y142">
            <v>6.1487603305785121E-2</v>
          </cell>
        </row>
        <row r="143">
          <cell r="Y143">
            <v>6.1487603305785121E-2</v>
          </cell>
        </row>
        <row r="144">
          <cell r="Y144">
            <v>5.9504132231404959E-2</v>
          </cell>
        </row>
        <row r="145">
          <cell r="Y145">
            <v>6.1487603305785121E-2</v>
          </cell>
        </row>
        <row r="146">
          <cell r="Y146">
            <v>5.9504132231404959E-2</v>
          </cell>
        </row>
        <row r="147">
          <cell r="Y147">
            <v>6.1487603305785121E-2</v>
          </cell>
        </row>
        <row r="148">
          <cell r="Y148">
            <v>6.1487603305785121E-2</v>
          </cell>
        </row>
        <row r="149">
          <cell r="Y149">
            <v>5.5537190082644627E-2</v>
          </cell>
        </row>
        <row r="150">
          <cell r="Y150">
            <v>6.1487603305785121E-2</v>
          </cell>
        </row>
        <row r="151">
          <cell r="Y151">
            <v>5.9504132231404959E-2</v>
          </cell>
        </row>
        <row r="152">
          <cell r="Y152">
            <v>6.1487603305785121E-2</v>
          </cell>
        </row>
        <row r="153">
          <cell r="Y153">
            <v>5.9504132231404959E-2</v>
          </cell>
        </row>
        <row r="154">
          <cell r="Y154">
            <v>6.1487603305785121E-2</v>
          </cell>
        </row>
        <row r="155">
          <cell r="Y155">
            <v>6.1487603305785121E-2</v>
          </cell>
        </row>
        <row r="156">
          <cell r="Y156">
            <v>5.9504132231404959E-2</v>
          </cell>
        </row>
        <row r="157">
          <cell r="Y157">
            <v>6.1487603305785121E-2</v>
          </cell>
        </row>
        <row r="158">
          <cell r="Y158">
            <v>5.9504132231404959E-2</v>
          </cell>
        </row>
        <row r="159">
          <cell r="Y159">
            <v>6.1487603305785121E-2</v>
          </cell>
        </row>
        <row r="160">
          <cell r="Y160">
            <v>6.1487603305785121E-2</v>
          </cell>
        </row>
        <row r="161">
          <cell r="Y161">
            <v>5.5537190082644627E-2</v>
          </cell>
        </row>
        <row r="162">
          <cell r="Y162">
            <v>6.1487603305785121E-2</v>
          </cell>
        </row>
        <row r="163">
          <cell r="Y163">
            <v>5.9504132231404959E-2</v>
          </cell>
        </row>
        <row r="164">
          <cell r="Y164">
            <v>6.1487603305785121E-2</v>
          </cell>
        </row>
        <row r="165">
          <cell r="Y165">
            <v>5.9504132231404959E-2</v>
          </cell>
        </row>
        <row r="166">
          <cell r="Y166">
            <v>6.1487603305785121E-2</v>
          </cell>
        </row>
        <row r="167">
          <cell r="Y167">
            <v>6.1487603305785121E-2</v>
          </cell>
        </row>
        <row r="168">
          <cell r="Y168">
            <v>5.9504132231404959E-2</v>
          </cell>
        </row>
        <row r="169">
          <cell r="Y169">
            <v>6.1487603305785121E-2</v>
          </cell>
        </row>
        <row r="170">
          <cell r="Y170">
            <v>5.9504132231404959E-2</v>
          </cell>
        </row>
        <row r="171">
          <cell r="Y171">
            <v>6.1487603305785121E-2</v>
          </cell>
        </row>
        <row r="172">
          <cell r="Y172">
            <v>6.1487603305785121E-2</v>
          </cell>
        </row>
        <row r="173">
          <cell r="Y173">
            <v>5.5537190082644627E-2</v>
          </cell>
        </row>
        <row r="174">
          <cell r="Y174">
            <v>6.1487603305785121E-2</v>
          </cell>
        </row>
        <row r="175">
          <cell r="Y175">
            <v>5.9504132231404959E-2</v>
          </cell>
        </row>
        <row r="176">
          <cell r="Y176">
            <v>6.1487603305785121E-2</v>
          </cell>
        </row>
        <row r="177">
          <cell r="Y177">
            <v>5.9504132231404959E-2</v>
          </cell>
        </row>
        <row r="178">
          <cell r="Y178">
            <v>6.1487603305785121E-2</v>
          </cell>
        </row>
        <row r="179">
          <cell r="Y179">
            <v>6.1487603305785121E-2</v>
          </cell>
        </row>
        <row r="180">
          <cell r="Y180">
            <v>5.9504132231404959E-2</v>
          </cell>
        </row>
        <row r="181">
          <cell r="Y181">
            <v>6.1487603305785121E-2</v>
          </cell>
        </row>
        <row r="182">
          <cell r="Y182">
            <v>5.9504132231404959E-2</v>
          </cell>
        </row>
        <row r="183">
          <cell r="Y183">
            <v>6.1487603305785121E-2</v>
          </cell>
        </row>
        <row r="184">
          <cell r="Y184">
            <v>6.1487603305785121E-2</v>
          </cell>
        </row>
        <row r="185">
          <cell r="Y185">
            <v>5.752066115702479E-2</v>
          </cell>
        </row>
        <row r="186">
          <cell r="Y186">
            <v>6.1487603305785121E-2</v>
          </cell>
        </row>
        <row r="187">
          <cell r="Y187">
            <v>5.9504132231404959E-2</v>
          </cell>
        </row>
        <row r="188">
          <cell r="Y188">
            <v>6.1487603305785121E-2</v>
          </cell>
        </row>
        <row r="189">
          <cell r="Y189">
            <v>5.9504132231404959E-2</v>
          </cell>
        </row>
        <row r="190">
          <cell r="Y190">
            <v>6.1487603305785121E-2</v>
          </cell>
        </row>
        <row r="191">
          <cell r="Y191">
            <v>6.1487603305785121E-2</v>
          </cell>
        </row>
        <row r="192">
          <cell r="Y192">
            <v>5.9504132231404959E-2</v>
          </cell>
        </row>
        <row r="193">
          <cell r="Y193">
            <v>6.1487603305785121E-2</v>
          </cell>
        </row>
        <row r="194">
          <cell r="Y194">
            <v>5.9504132231404959E-2</v>
          </cell>
        </row>
        <row r="195">
          <cell r="Y195">
            <v>6.1487603305785121E-2</v>
          </cell>
        </row>
        <row r="196">
          <cell r="Y196">
            <v>6.1487603305785121E-2</v>
          </cell>
        </row>
        <row r="197">
          <cell r="Y197">
            <v>5.5537190082644627E-2</v>
          </cell>
        </row>
        <row r="198">
          <cell r="Y198">
            <v>6.1487603305785121E-2</v>
          </cell>
        </row>
        <row r="199">
          <cell r="Y199">
            <v>5.9504132231404959E-2</v>
          </cell>
        </row>
        <row r="200">
          <cell r="Y200">
            <v>6.1487603305785121E-2</v>
          </cell>
        </row>
        <row r="201">
          <cell r="Y201">
            <v>5.9504132231404959E-2</v>
          </cell>
        </row>
        <row r="202">
          <cell r="Y202">
            <v>6.1487603305785121E-2</v>
          </cell>
        </row>
        <row r="203">
          <cell r="Y203">
            <v>6.1487603305785121E-2</v>
          </cell>
        </row>
        <row r="204">
          <cell r="Y204">
            <v>5.9504132231404959E-2</v>
          </cell>
        </row>
        <row r="205">
          <cell r="Y205">
            <v>6.1487603305785121E-2</v>
          </cell>
        </row>
        <row r="206">
          <cell r="Y206">
            <v>5.9504132231404959E-2</v>
          </cell>
        </row>
        <row r="207">
          <cell r="Y207">
            <v>6.1487603305785121E-2</v>
          </cell>
        </row>
        <row r="208">
          <cell r="Y208">
            <v>6.1487603305785121E-2</v>
          </cell>
        </row>
        <row r="209">
          <cell r="Y209">
            <v>5.5537190082644627E-2</v>
          </cell>
        </row>
        <row r="210">
          <cell r="Y210">
            <v>6.1487603305785121E-2</v>
          </cell>
        </row>
        <row r="211">
          <cell r="Y211">
            <v>5.9504132231404959E-2</v>
          </cell>
        </row>
        <row r="212">
          <cell r="Y212">
            <v>6.1487603305785121E-2</v>
          </cell>
        </row>
        <row r="213">
          <cell r="Y213">
            <v>5.9504132231404959E-2</v>
          </cell>
        </row>
        <row r="214">
          <cell r="Y214">
            <v>6.1487603305785121E-2</v>
          </cell>
        </row>
        <row r="215">
          <cell r="Y215">
            <v>6.1487603305785121E-2</v>
          </cell>
        </row>
        <row r="216">
          <cell r="Y216">
            <v>5.9504132231404959E-2</v>
          </cell>
        </row>
        <row r="217">
          <cell r="Y217">
            <v>6.1487603305785121E-2</v>
          </cell>
        </row>
        <row r="218">
          <cell r="Y218">
            <v>5.9504132231404959E-2</v>
          </cell>
        </row>
        <row r="219">
          <cell r="Y219">
            <v>6.1487603305785121E-2</v>
          </cell>
        </row>
        <row r="220">
          <cell r="Y220">
            <v>6.1487603305785121E-2</v>
          </cell>
        </row>
        <row r="221">
          <cell r="Y221">
            <v>5.5537190082644627E-2</v>
          </cell>
        </row>
        <row r="222">
          <cell r="Y222">
            <v>6.1487603305785121E-2</v>
          </cell>
        </row>
        <row r="223">
          <cell r="Y223">
            <v>5.9504132231404959E-2</v>
          </cell>
        </row>
        <row r="224">
          <cell r="Y224">
            <v>6.1487603305785121E-2</v>
          </cell>
        </row>
        <row r="225">
          <cell r="Y225">
            <v>5.9504132231404959E-2</v>
          </cell>
        </row>
        <row r="226">
          <cell r="Y226">
            <v>6.1487603305785121E-2</v>
          </cell>
        </row>
        <row r="227">
          <cell r="Y227">
            <v>6.1487603305785121E-2</v>
          </cell>
        </row>
        <row r="228">
          <cell r="Y228">
            <v>5.9504132231404959E-2</v>
          </cell>
        </row>
        <row r="229">
          <cell r="Y229">
            <v>6.1487603305785121E-2</v>
          </cell>
        </row>
        <row r="230">
          <cell r="Y230">
            <v>5.9504132231404959E-2</v>
          </cell>
        </row>
        <row r="231">
          <cell r="Y231">
            <v>6.1487603305785121E-2</v>
          </cell>
        </row>
        <row r="232">
          <cell r="Y232">
            <v>6.1487603305785121E-2</v>
          </cell>
        </row>
        <row r="233">
          <cell r="Y233">
            <v>5.752066115702479E-2</v>
          </cell>
        </row>
        <row r="234">
          <cell r="Y234">
            <v>6.1487603305785121E-2</v>
          </cell>
        </row>
        <row r="235">
          <cell r="Y235">
            <v>5.9504132231404959E-2</v>
          </cell>
        </row>
        <row r="236">
          <cell r="Y236">
            <v>6.1487603305785121E-2</v>
          </cell>
        </row>
        <row r="237">
          <cell r="Y237">
            <v>5.9504132231404959E-2</v>
          </cell>
        </row>
        <row r="238">
          <cell r="Y238">
            <v>6.1487603305785121E-2</v>
          </cell>
        </row>
        <row r="239">
          <cell r="Y239">
            <v>6.1487603305785121E-2</v>
          </cell>
        </row>
        <row r="240">
          <cell r="Y240">
            <v>5.9504132231404959E-2</v>
          </cell>
        </row>
        <row r="241">
          <cell r="Y241">
            <v>6.1487603305785121E-2</v>
          </cell>
        </row>
        <row r="242">
          <cell r="Y242">
            <v>5.9504132231404959E-2</v>
          </cell>
        </row>
        <row r="243">
          <cell r="Y243">
            <v>6.1487603305785121E-2</v>
          </cell>
        </row>
        <row r="244">
          <cell r="Y244">
            <v>6.1487603305785121E-2</v>
          </cell>
        </row>
        <row r="245">
          <cell r="Y245">
            <v>5.5537190082644627E-2</v>
          </cell>
        </row>
        <row r="246">
          <cell r="Y246">
            <v>6.1487603305785121E-2</v>
          </cell>
        </row>
        <row r="247">
          <cell r="Y247">
            <v>5.9504132231404959E-2</v>
          </cell>
        </row>
        <row r="248">
          <cell r="Y248">
            <v>6.1487603305785121E-2</v>
          </cell>
        </row>
        <row r="249">
          <cell r="Y249">
            <v>5.9504132231404959E-2</v>
          </cell>
        </row>
        <row r="250">
          <cell r="Y250">
            <v>6.1487603305785121E-2</v>
          </cell>
        </row>
        <row r="251">
          <cell r="Y251">
            <v>6.1487603305785121E-2</v>
          </cell>
        </row>
        <row r="252">
          <cell r="Y252">
            <v>5.9504132231404959E-2</v>
          </cell>
        </row>
        <row r="253">
          <cell r="Y253">
            <v>6.1487603305785121E-2</v>
          </cell>
        </row>
        <row r="254">
          <cell r="Y254">
            <v>5.9504132231404959E-2</v>
          </cell>
        </row>
        <row r="255">
          <cell r="Y255">
            <v>6.1487603305785121E-2</v>
          </cell>
        </row>
        <row r="256">
          <cell r="Y256">
            <v>6.1487603305785121E-2</v>
          </cell>
        </row>
        <row r="257">
          <cell r="Y257">
            <v>5.5537190082644627E-2</v>
          </cell>
        </row>
        <row r="258">
          <cell r="Y258">
            <v>6.1487603305785121E-2</v>
          </cell>
        </row>
        <row r="259">
          <cell r="Y259">
            <v>5.9504132231404959E-2</v>
          </cell>
        </row>
        <row r="260">
          <cell r="Y260">
            <v>6.1487603305785121E-2</v>
          </cell>
        </row>
        <row r="261">
          <cell r="Y261">
            <v>5.9504132231404959E-2</v>
          </cell>
        </row>
        <row r="262">
          <cell r="Y262">
            <v>6.1487603305785121E-2</v>
          </cell>
        </row>
        <row r="263">
          <cell r="Y263">
            <v>6.1487603305785121E-2</v>
          </cell>
        </row>
        <row r="264">
          <cell r="Y264">
            <v>5.9504132231404959E-2</v>
          </cell>
        </row>
        <row r="265">
          <cell r="Y265">
            <v>6.1487603305785121E-2</v>
          </cell>
        </row>
        <row r="266">
          <cell r="Y266">
            <v>5.9504132231404959E-2</v>
          </cell>
        </row>
        <row r="267">
          <cell r="Y267">
            <v>6.1487603305785121E-2</v>
          </cell>
        </row>
        <row r="268">
          <cell r="Y268">
            <v>6.1487603305785121E-2</v>
          </cell>
        </row>
        <row r="269">
          <cell r="Y269">
            <v>5.5537190082644627E-2</v>
          </cell>
        </row>
        <row r="270">
          <cell r="Y270">
            <v>6.1487603305785121E-2</v>
          </cell>
        </row>
        <row r="271">
          <cell r="Y271">
            <v>5.9504132231404959E-2</v>
          </cell>
        </row>
        <row r="272">
          <cell r="Y272">
            <v>6.1487603305785121E-2</v>
          </cell>
        </row>
        <row r="273">
          <cell r="Y273">
            <v>5.9504132231404959E-2</v>
          </cell>
        </row>
        <row r="274">
          <cell r="Y274">
            <v>6.1487603305785121E-2</v>
          </cell>
        </row>
        <row r="275">
          <cell r="Y275">
            <v>6.1487603305785121E-2</v>
          </cell>
        </row>
        <row r="276">
          <cell r="Y276">
            <v>5.9504132231404959E-2</v>
          </cell>
        </row>
        <row r="277">
          <cell r="Y277">
            <v>6.1487603305785121E-2</v>
          </cell>
        </row>
        <row r="278">
          <cell r="Y278">
            <v>5.9504132231404959E-2</v>
          </cell>
        </row>
        <row r="279">
          <cell r="Y279">
            <v>6.1487603305785121E-2</v>
          </cell>
        </row>
        <row r="280">
          <cell r="Y280">
            <v>6.1487603305785121E-2</v>
          </cell>
        </row>
        <row r="281">
          <cell r="Y281">
            <v>5.752066115702479E-2</v>
          </cell>
        </row>
        <row r="282">
          <cell r="Y282">
            <v>6.1487603305785121E-2</v>
          </cell>
        </row>
        <row r="283">
          <cell r="Y283">
            <v>5.9504132231404959E-2</v>
          </cell>
        </row>
        <row r="284">
          <cell r="Y284">
            <v>6.1487603305785121E-2</v>
          </cell>
        </row>
        <row r="285">
          <cell r="Y285">
            <v>5.9504132231404959E-2</v>
          </cell>
        </row>
        <row r="286">
          <cell r="Y286">
            <v>6.1487603305785121E-2</v>
          </cell>
        </row>
        <row r="287">
          <cell r="Y287">
            <v>6.1487603305785121E-2</v>
          </cell>
        </row>
        <row r="288">
          <cell r="Y288">
            <v>5.9504132231404959E-2</v>
          </cell>
        </row>
        <row r="289">
          <cell r="Y289">
            <v>6.1487603305785121E-2</v>
          </cell>
        </row>
        <row r="290">
          <cell r="Y290">
            <v>5.9504132231404959E-2</v>
          </cell>
        </row>
        <row r="291">
          <cell r="Y291">
            <v>6.1487603305785121E-2</v>
          </cell>
        </row>
        <row r="292">
          <cell r="Y292">
            <v>6.1487603305785121E-2</v>
          </cell>
        </row>
        <row r="293">
          <cell r="Y293">
            <v>5.5537190082644627E-2</v>
          </cell>
        </row>
        <row r="294">
          <cell r="Y294">
            <v>6.1487603305785121E-2</v>
          </cell>
        </row>
        <row r="295">
          <cell r="Y295">
            <v>5.9504132231404959E-2</v>
          </cell>
        </row>
        <row r="296">
          <cell r="Y296">
            <v>6.1487603305785121E-2</v>
          </cell>
        </row>
        <row r="297">
          <cell r="Y297">
            <v>5.9504132231404959E-2</v>
          </cell>
        </row>
        <row r="298">
          <cell r="Y298">
            <v>6.1487603305785121E-2</v>
          </cell>
        </row>
        <row r="299">
          <cell r="Y299">
            <v>6.1487603305785121E-2</v>
          </cell>
        </row>
        <row r="300">
          <cell r="Y300">
            <v>5.9504132231404959E-2</v>
          </cell>
        </row>
        <row r="301">
          <cell r="Y301">
            <v>6.1487603305785121E-2</v>
          </cell>
        </row>
        <row r="302">
          <cell r="Y302">
            <v>5.9504132231404959E-2</v>
          </cell>
        </row>
        <row r="303">
          <cell r="Y303">
            <v>6.1487603305785121E-2</v>
          </cell>
        </row>
        <row r="304">
          <cell r="Y304">
            <v>6.1487603305785121E-2</v>
          </cell>
        </row>
        <row r="305">
          <cell r="Y305">
            <v>5.5537190082644627E-2</v>
          </cell>
        </row>
        <row r="306">
          <cell r="Y306">
            <v>6.1487603305785121E-2</v>
          </cell>
        </row>
        <row r="307">
          <cell r="Y307">
            <v>5.9504132231404959E-2</v>
          </cell>
        </row>
        <row r="308">
          <cell r="Y308">
            <v>6.1487603305785121E-2</v>
          </cell>
        </row>
        <row r="309">
          <cell r="Y309">
            <v>5.9504132231404959E-2</v>
          </cell>
        </row>
        <row r="310">
          <cell r="Y310">
            <v>6.1487603305785121E-2</v>
          </cell>
        </row>
        <row r="311">
          <cell r="Y311">
            <v>6.1487603305785121E-2</v>
          </cell>
        </row>
        <row r="312">
          <cell r="Y312">
            <v>5.9504132231404959E-2</v>
          </cell>
        </row>
        <row r="313">
          <cell r="Y313">
            <v>6.1487603305785121E-2</v>
          </cell>
        </row>
        <row r="314">
          <cell r="Y314">
            <v>5.9504132231404959E-2</v>
          </cell>
        </row>
        <row r="315">
          <cell r="Y315">
            <v>6.1487603305785121E-2</v>
          </cell>
        </row>
        <row r="316">
          <cell r="Y316">
            <v>6.1487603305785121E-2</v>
          </cell>
        </row>
        <row r="317">
          <cell r="Y317">
            <v>5.5537190082644627E-2</v>
          </cell>
        </row>
        <row r="318">
          <cell r="Y318">
            <v>6.1487603305785121E-2</v>
          </cell>
        </row>
        <row r="319">
          <cell r="Y319">
            <v>5.9504132231404959E-2</v>
          </cell>
        </row>
        <row r="320">
          <cell r="Y320">
            <v>6.1487603305785121E-2</v>
          </cell>
        </row>
        <row r="321">
          <cell r="Y321">
            <v>5.9504132231404959E-2</v>
          </cell>
        </row>
        <row r="322">
          <cell r="Y322">
            <v>6.1487603305785121E-2</v>
          </cell>
        </row>
        <row r="323">
          <cell r="Y323">
            <v>6.1487603305785121E-2</v>
          </cell>
        </row>
        <row r="324">
          <cell r="Y324">
            <v>5.9504132231404959E-2</v>
          </cell>
        </row>
        <row r="325">
          <cell r="Y325">
            <v>6.1487603305785121E-2</v>
          </cell>
        </row>
        <row r="326">
          <cell r="Y326">
            <v>5.9504132231404959E-2</v>
          </cell>
        </row>
        <row r="327">
          <cell r="Y327">
            <v>6.1487603305785121E-2</v>
          </cell>
        </row>
        <row r="328">
          <cell r="Y328">
            <v>6.1487603305785121E-2</v>
          </cell>
        </row>
        <row r="329">
          <cell r="Y329">
            <v>5.752066115702479E-2</v>
          </cell>
        </row>
        <row r="330">
          <cell r="Y330">
            <v>6.1487603305785121E-2</v>
          </cell>
        </row>
        <row r="331">
          <cell r="Y331">
            <v>5.9504132231404959E-2</v>
          </cell>
        </row>
        <row r="332">
          <cell r="Y332">
            <v>6.1487603305785121E-2</v>
          </cell>
        </row>
        <row r="333">
          <cell r="Y333">
            <v>5.9504132231404959E-2</v>
          </cell>
        </row>
        <row r="334">
          <cell r="Y334">
            <v>6.1487603305785121E-2</v>
          </cell>
        </row>
        <row r="335">
          <cell r="Y335">
            <v>6.1487603305785121E-2</v>
          </cell>
        </row>
        <row r="336">
          <cell r="Y336">
            <v>5.9504132231404959E-2</v>
          </cell>
        </row>
        <row r="337">
          <cell r="Y337">
            <v>6.1487603305785121E-2</v>
          </cell>
        </row>
        <row r="338">
          <cell r="Y338">
            <v>5.9504132231404959E-2</v>
          </cell>
        </row>
        <row r="339">
          <cell r="Y339">
            <v>6.1487603305785121E-2</v>
          </cell>
        </row>
        <row r="340">
          <cell r="Y340">
            <v>6.1487603305785121E-2</v>
          </cell>
        </row>
        <row r="341">
          <cell r="Y341">
            <v>5.5537190082644627E-2</v>
          </cell>
        </row>
        <row r="342">
          <cell r="Y342">
            <v>6.1487603305785121E-2</v>
          </cell>
        </row>
        <row r="343">
          <cell r="Y343">
            <v>5.9504132231404959E-2</v>
          </cell>
        </row>
        <row r="344">
          <cell r="Y344">
            <v>6.1487603305785121E-2</v>
          </cell>
        </row>
        <row r="345">
          <cell r="Y345">
            <v>5.9504132231404959E-2</v>
          </cell>
        </row>
        <row r="346">
          <cell r="Y346">
            <v>6.1487603305785121E-2</v>
          </cell>
        </row>
        <row r="347">
          <cell r="Y347">
            <v>6.1487603305785121E-2</v>
          </cell>
        </row>
        <row r="348">
          <cell r="Y348">
            <v>5.9504132231404959E-2</v>
          </cell>
        </row>
        <row r="349">
          <cell r="Y349">
            <v>6.1487603305785121E-2</v>
          </cell>
        </row>
        <row r="350">
          <cell r="Y350">
            <v>5.9504132231404959E-2</v>
          </cell>
        </row>
        <row r="351">
          <cell r="Y351">
            <v>6.1487603305785121E-2</v>
          </cell>
        </row>
        <row r="352">
          <cell r="Y352">
            <v>6.1487603305785121E-2</v>
          </cell>
        </row>
        <row r="353">
          <cell r="Y353">
            <v>5.5537190082644627E-2</v>
          </cell>
        </row>
        <row r="354">
          <cell r="Y354">
            <v>6.1487603305785121E-2</v>
          </cell>
        </row>
        <row r="355">
          <cell r="Y355">
            <v>5.9504132231404959E-2</v>
          </cell>
        </row>
        <row r="356">
          <cell r="Y356">
            <v>6.1487603305785121E-2</v>
          </cell>
        </row>
        <row r="357">
          <cell r="Y357">
            <v>5.9504132231404959E-2</v>
          </cell>
        </row>
        <row r="358">
          <cell r="Y358">
            <v>6.1487603305785121E-2</v>
          </cell>
        </row>
        <row r="359">
          <cell r="Y359">
            <v>6.1487603305785121E-2</v>
          </cell>
        </row>
        <row r="360">
          <cell r="Y360">
            <v>5.9504132231404959E-2</v>
          </cell>
        </row>
        <row r="361">
          <cell r="Y361">
            <v>6.1487603305785121E-2</v>
          </cell>
        </row>
        <row r="362">
          <cell r="Y362">
            <v>5.9504132231404959E-2</v>
          </cell>
        </row>
        <row r="363">
          <cell r="Y363">
            <v>6.1487603305785121E-2</v>
          </cell>
        </row>
        <row r="364">
          <cell r="Y364">
            <v>6.1487603305785121E-2</v>
          </cell>
        </row>
        <row r="365">
          <cell r="Y365">
            <v>5.5537190082644627E-2</v>
          </cell>
        </row>
        <row r="366">
          <cell r="Y366">
            <v>6.1487603305785121E-2</v>
          </cell>
        </row>
        <row r="367">
          <cell r="Y367">
            <v>5.9504132231404959E-2</v>
          </cell>
        </row>
        <row r="368">
          <cell r="Y368">
            <v>6.1487603305785121E-2</v>
          </cell>
        </row>
        <row r="369">
          <cell r="Y369">
            <v>5.9504132231404959E-2</v>
          </cell>
        </row>
        <row r="370">
          <cell r="Y370">
            <v>6.1487603305785121E-2</v>
          </cell>
        </row>
        <row r="371">
          <cell r="Y371">
            <v>6.1487603305785121E-2</v>
          </cell>
        </row>
        <row r="372">
          <cell r="Y372">
            <v>5.9504132231404959E-2</v>
          </cell>
        </row>
        <row r="373">
          <cell r="Y373">
            <v>6.1487603305785121E-2</v>
          </cell>
        </row>
        <row r="374">
          <cell r="Y374">
            <v>5.9504132231404959E-2</v>
          </cell>
        </row>
        <row r="375">
          <cell r="Y375">
            <v>6.1487603305785121E-2</v>
          </cell>
        </row>
        <row r="376">
          <cell r="Y376">
            <v>6.1487603305785121E-2</v>
          </cell>
        </row>
        <row r="377">
          <cell r="Y377">
            <v>5.752066115702479E-2</v>
          </cell>
        </row>
        <row r="378">
          <cell r="Y378">
            <v>6.1487603305785121E-2</v>
          </cell>
        </row>
        <row r="379">
          <cell r="Y379">
            <v>5.9504132231404959E-2</v>
          </cell>
        </row>
        <row r="380">
          <cell r="Y380">
            <v>6.1487603305785121E-2</v>
          </cell>
        </row>
        <row r="381">
          <cell r="Y381">
            <v>5.9504132231404959E-2</v>
          </cell>
        </row>
        <row r="382">
          <cell r="Y382">
            <v>6.1487603305785121E-2</v>
          </cell>
        </row>
        <row r="383">
          <cell r="Y383">
            <v>6.1487603305785121E-2</v>
          </cell>
        </row>
        <row r="384">
          <cell r="Y384">
            <v>5.9504132231404959E-2</v>
          </cell>
        </row>
        <row r="385">
          <cell r="Y385">
            <v>6.1487603305785121E-2</v>
          </cell>
        </row>
        <row r="386">
          <cell r="Y386">
            <v>5.9504132231404959E-2</v>
          </cell>
        </row>
        <row r="387">
          <cell r="Y387">
            <v>6.1487603305785121E-2</v>
          </cell>
        </row>
        <row r="388">
          <cell r="Y388">
            <v>6.1487603305785121E-2</v>
          </cell>
        </row>
        <row r="389">
          <cell r="Y389">
            <v>5.5537190082644627E-2</v>
          </cell>
        </row>
        <row r="390">
          <cell r="Y390">
            <v>6.1487603305785121E-2</v>
          </cell>
        </row>
        <row r="391">
          <cell r="Y391">
            <v>5.9504132231404959E-2</v>
          </cell>
        </row>
        <row r="392">
          <cell r="Y392">
            <v>6.1487603305785121E-2</v>
          </cell>
        </row>
        <row r="393">
          <cell r="Y393">
            <v>5.9504132231404959E-2</v>
          </cell>
        </row>
        <row r="394">
          <cell r="Y394">
            <v>6.1487603305785121E-2</v>
          </cell>
        </row>
        <row r="395">
          <cell r="Y395">
            <v>6.1487603305785121E-2</v>
          </cell>
        </row>
        <row r="396">
          <cell r="Y396">
            <v>5.9504132231404959E-2</v>
          </cell>
        </row>
        <row r="397">
          <cell r="Y397">
            <v>6.1487603305785121E-2</v>
          </cell>
        </row>
        <row r="398">
          <cell r="Y398">
            <v>5.9504132231404959E-2</v>
          </cell>
        </row>
        <row r="399">
          <cell r="Y399">
            <v>6.1487603305785121E-2</v>
          </cell>
        </row>
        <row r="400">
          <cell r="Y400">
            <v>6.1487603305785121E-2</v>
          </cell>
        </row>
        <row r="401">
          <cell r="Y401">
            <v>5.5537190082644627E-2</v>
          </cell>
        </row>
        <row r="402">
          <cell r="Y402">
            <v>6.1487603305785121E-2</v>
          </cell>
        </row>
        <row r="403">
          <cell r="Y403">
            <v>5.9504132231404959E-2</v>
          </cell>
        </row>
        <row r="404">
          <cell r="Y404">
            <v>6.1487603305785121E-2</v>
          </cell>
        </row>
        <row r="405">
          <cell r="Y405">
            <v>5.9504132231404959E-2</v>
          </cell>
        </row>
        <row r="406">
          <cell r="Y406">
            <v>6.1487603305785121E-2</v>
          </cell>
        </row>
        <row r="407">
          <cell r="Y407">
            <v>6.1487603305785121E-2</v>
          </cell>
        </row>
        <row r="408">
          <cell r="Y408">
            <v>5.9504132231404959E-2</v>
          </cell>
        </row>
        <row r="409">
          <cell r="Y409">
            <v>6.1487603305785121E-2</v>
          </cell>
        </row>
        <row r="410">
          <cell r="Y410">
            <v>5.9504132231404959E-2</v>
          </cell>
        </row>
        <row r="411">
          <cell r="Y411">
            <v>6.1487603305785121E-2</v>
          </cell>
        </row>
        <row r="412">
          <cell r="Y412">
            <v>6.1487603305785121E-2</v>
          </cell>
        </row>
        <row r="413">
          <cell r="Y413">
            <v>5.5537190082644627E-2</v>
          </cell>
        </row>
        <row r="414">
          <cell r="Y414">
            <v>6.1487603305785121E-2</v>
          </cell>
        </row>
        <row r="415">
          <cell r="Y415">
            <v>5.9504132231404959E-2</v>
          </cell>
        </row>
        <row r="416">
          <cell r="Y416">
            <v>6.1487603305785121E-2</v>
          </cell>
        </row>
        <row r="417">
          <cell r="Y417">
            <v>5.9504132231404959E-2</v>
          </cell>
        </row>
        <row r="418">
          <cell r="Y418">
            <v>6.1487603305785121E-2</v>
          </cell>
        </row>
        <row r="419">
          <cell r="Y419">
            <v>6.1487603305785121E-2</v>
          </cell>
        </row>
        <row r="420">
          <cell r="Y420">
            <v>5.9504132231404959E-2</v>
          </cell>
        </row>
        <row r="421">
          <cell r="Y421">
            <v>6.1487603305785121E-2</v>
          </cell>
        </row>
        <row r="422">
          <cell r="Y422">
            <v>5.9504132231404959E-2</v>
          </cell>
        </row>
        <row r="423">
          <cell r="Y423">
            <v>6.1487603305785121E-2</v>
          </cell>
        </row>
        <row r="424">
          <cell r="Y424">
            <v>6.1487603305785121E-2</v>
          </cell>
        </row>
        <row r="425">
          <cell r="Y425">
            <v>5.752066115702479E-2</v>
          </cell>
        </row>
        <row r="426">
          <cell r="Y426">
            <v>6.1487603305785121E-2</v>
          </cell>
        </row>
        <row r="427">
          <cell r="Y427">
            <v>5.9504132231404959E-2</v>
          </cell>
        </row>
        <row r="428">
          <cell r="Y428">
            <v>6.1487603305785121E-2</v>
          </cell>
        </row>
        <row r="429">
          <cell r="Y429">
            <v>5.9504132231404959E-2</v>
          </cell>
        </row>
        <row r="430">
          <cell r="Y430">
            <v>6.1487603305785121E-2</v>
          </cell>
        </row>
        <row r="431">
          <cell r="Y431">
            <v>6.1487603305785121E-2</v>
          </cell>
        </row>
        <row r="432">
          <cell r="Y432">
            <v>5.9504132231404959E-2</v>
          </cell>
        </row>
        <row r="433">
          <cell r="Y433">
            <v>6.1487603305785121E-2</v>
          </cell>
        </row>
        <row r="434">
          <cell r="Y434">
            <v>5.9504132231404959E-2</v>
          </cell>
        </row>
        <row r="435">
          <cell r="Y435">
            <v>6.1487603305785121E-2</v>
          </cell>
        </row>
        <row r="436">
          <cell r="Y436">
            <v>6.1487603305785121E-2</v>
          </cell>
        </row>
        <row r="437">
          <cell r="Y437">
            <v>5.5537190082644627E-2</v>
          </cell>
        </row>
        <row r="438">
          <cell r="Y438">
            <v>6.1487603305785121E-2</v>
          </cell>
        </row>
        <row r="439">
          <cell r="Y439">
            <v>5.9504132231404959E-2</v>
          </cell>
        </row>
        <row r="440">
          <cell r="Y440">
            <v>6.1487603305785121E-2</v>
          </cell>
        </row>
        <row r="441">
          <cell r="Y441">
            <v>5.9504132231404959E-2</v>
          </cell>
        </row>
        <row r="442">
          <cell r="Y442">
            <v>6.1487603305785121E-2</v>
          </cell>
        </row>
        <row r="443">
          <cell r="Y443">
            <v>6.1487603305785121E-2</v>
          </cell>
        </row>
        <row r="444">
          <cell r="Y444">
            <v>5.9504132231404959E-2</v>
          </cell>
        </row>
        <row r="445">
          <cell r="Y445">
            <v>6.1487603305785121E-2</v>
          </cell>
        </row>
        <row r="446">
          <cell r="Y446">
            <v>5.9504132231404959E-2</v>
          </cell>
        </row>
        <row r="447">
          <cell r="Y447">
            <v>6.1487603305785121E-2</v>
          </cell>
        </row>
        <row r="448">
          <cell r="Y448">
            <v>6.1487603305785121E-2</v>
          </cell>
        </row>
        <row r="449">
          <cell r="Y449">
            <v>5.5537190082644627E-2</v>
          </cell>
        </row>
        <row r="450">
          <cell r="Y450">
            <v>6.1487603305785121E-2</v>
          </cell>
        </row>
        <row r="451">
          <cell r="Y451">
            <v>5.9504132231404959E-2</v>
          </cell>
        </row>
        <row r="452">
          <cell r="Y452">
            <v>6.1487603305785121E-2</v>
          </cell>
        </row>
        <row r="453">
          <cell r="Y453">
            <v>5.9504132231404959E-2</v>
          </cell>
        </row>
        <row r="454">
          <cell r="Y454">
            <v>6.1487603305785121E-2</v>
          </cell>
        </row>
        <row r="455">
          <cell r="Y455">
            <v>6.1487603305785121E-2</v>
          </cell>
        </row>
        <row r="456">
          <cell r="Y456">
            <v>5.9504132231404959E-2</v>
          </cell>
        </row>
        <row r="457">
          <cell r="Y457">
            <v>6.1487603305785121E-2</v>
          </cell>
        </row>
        <row r="458">
          <cell r="Y458">
            <v>5.9504132231404959E-2</v>
          </cell>
        </row>
        <row r="459">
          <cell r="Y459">
            <v>6.1487603305785121E-2</v>
          </cell>
        </row>
        <row r="460">
          <cell r="Y460">
            <v>6.1487603305785121E-2</v>
          </cell>
        </row>
        <row r="461">
          <cell r="Y461">
            <v>5.5537190082644627E-2</v>
          </cell>
        </row>
        <row r="462">
          <cell r="Y462">
            <v>6.1487603305785121E-2</v>
          </cell>
        </row>
        <row r="463">
          <cell r="Y463">
            <v>5.9504132231404959E-2</v>
          </cell>
        </row>
        <row r="464">
          <cell r="Y464">
            <v>6.1487603305785121E-2</v>
          </cell>
        </row>
        <row r="465">
          <cell r="Y465">
            <v>5.9504132231404959E-2</v>
          </cell>
        </row>
        <row r="466">
          <cell r="Y466">
            <v>6.1487603305785121E-2</v>
          </cell>
        </row>
        <row r="467">
          <cell r="Y467">
            <v>6.1487603305785121E-2</v>
          </cell>
        </row>
        <row r="468">
          <cell r="Y468">
            <v>5.9504132231404959E-2</v>
          </cell>
        </row>
        <row r="469">
          <cell r="Y469">
            <v>6.1487603305785121E-2</v>
          </cell>
        </row>
        <row r="470">
          <cell r="Y470">
            <v>5.9504132231404959E-2</v>
          </cell>
        </row>
        <row r="471">
          <cell r="Y471">
            <v>6.1487603305785121E-2</v>
          </cell>
        </row>
        <row r="472">
          <cell r="Y472">
            <v>6.1487603305785121E-2</v>
          </cell>
        </row>
        <row r="473">
          <cell r="Y473">
            <v>5.752066115702479E-2</v>
          </cell>
        </row>
        <row r="474">
          <cell r="Y474">
            <v>6.1487603305785121E-2</v>
          </cell>
        </row>
        <row r="475">
          <cell r="Y475">
            <v>5.9504132231404959E-2</v>
          </cell>
        </row>
        <row r="476">
          <cell r="Y476">
            <v>6.1487603305785121E-2</v>
          </cell>
        </row>
        <row r="477">
          <cell r="Y477">
            <v>5.9504132231404959E-2</v>
          </cell>
        </row>
        <row r="478">
          <cell r="Y478">
            <v>6.1487603305785121E-2</v>
          </cell>
        </row>
        <row r="479">
          <cell r="Y479">
            <v>6.1487603305785121E-2</v>
          </cell>
        </row>
        <row r="480">
          <cell r="Y480">
            <v>5.9504132231404959E-2</v>
          </cell>
        </row>
        <row r="481">
          <cell r="Y481">
            <v>6.1487603305785121E-2</v>
          </cell>
        </row>
        <row r="482">
          <cell r="Y482">
            <v>5.9504132231404959E-2</v>
          </cell>
        </row>
        <row r="483">
          <cell r="Y483">
            <v>6.1487603305785121E-2</v>
          </cell>
        </row>
        <row r="484">
          <cell r="Y484">
            <v>6.1487603305785121E-2</v>
          </cell>
        </row>
        <row r="485">
          <cell r="Y485">
            <v>5.5537190082644627E-2</v>
          </cell>
        </row>
        <row r="486">
          <cell r="Y486">
            <v>6.1487603305785121E-2</v>
          </cell>
        </row>
        <row r="487">
          <cell r="Y487">
            <v>5.9504132231404959E-2</v>
          </cell>
        </row>
        <row r="488">
          <cell r="Y488">
            <v>6.1487603305785121E-2</v>
          </cell>
        </row>
        <row r="489">
          <cell r="Y489">
            <v>5.9504132231404959E-2</v>
          </cell>
        </row>
        <row r="490">
          <cell r="Y490">
            <v>6.1487603305785121E-2</v>
          </cell>
        </row>
        <row r="491">
          <cell r="Y491">
            <v>6.1487603305785121E-2</v>
          </cell>
        </row>
        <row r="492">
          <cell r="Y492">
            <v>5.9504132231404959E-2</v>
          </cell>
        </row>
        <row r="493">
          <cell r="Y493">
            <v>6.1487603305785121E-2</v>
          </cell>
        </row>
        <row r="494">
          <cell r="Y494">
            <v>5.9504132231404959E-2</v>
          </cell>
        </row>
        <row r="495">
          <cell r="Y495">
            <v>6.1487603305785121E-2</v>
          </cell>
        </row>
        <row r="496">
          <cell r="Y496">
            <v>6.1487603305785121E-2</v>
          </cell>
        </row>
        <row r="497">
          <cell r="Y497">
            <v>5.5537190082644627E-2</v>
          </cell>
        </row>
        <row r="498">
          <cell r="Y498">
            <v>6.1487603305785121E-2</v>
          </cell>
        </row>
        <row r="499">
          <cell r="Y499">
            <v>5.9504132231404959E-2</v>
          </cell>
        </row>
        <row r="500">
          <cell r="Y500">
            <v>6.1487603305785121E-2</v>
          </cell>
        </row>
        <row r="501">
          <cell r="Y501">
            <v>5.9504132231404959E-2</v>
          </cell>
        </row>
        <row r="502">
          <cell r="Y502">
            <v>6.1487603305785121E-2</v>
          </cell>
        </row>
        <row r="503">
          <cell r="Y503">
            <v>6.1487603305785121E-2</v>
          </cell>
        </row>
        <row r="504">
          <cell r="Y504">
            <v>5.9504132231404959E-2</v>
          </cell>
        </row>
        <row r="505">
          <cell r="Y505">
            <v>6.1487603305785121E-2</v>
          </cell>
        </row>
        <row r="506">
          <cell r="Y506">
            <v>5.9504132231404959E-2</v>
          </cell>
        </row>
        <row r="507">
          <cell r="Y507">
            <v>6.1487603305785121E-2</v>
          </cell>
        </row>
        <row r="508">
          <cell r="Y508">
            <v>6.1487603305785121E-2</v>
          </cell>
        </row>
        <row r="509">
          <cell r="Y509">
            <v>5.5537190082644627E-2</v>
          </cell>
        </row>
        <row r="510">
          <cell r="Y510">
            <v>6.1487603305785121E-2</v>
          </cell>
        </row>
        <row r="511">
          <cell r="Y511">
            <v>5.9504132231404959E-2</v>
          </cell>
        </row>
        <row r="512">
          <cell r="Y512">
            <v>6.1487603305785121E-2</v>
          </cell>
        </row>
        <row r="513">
          <cell r="Y513">
            <v>5.9504132231404959E-2</v>
          </cell>
        </row>
        <row r="514">
          <cell r="Y514">
            <v>6.1487603305785121E-2</v>
          </cell>
        </row>
        <row r="515">
          <cell r="Y515">
            <v>6.1487603305785121E-2</v>
          </cell>
        </row>
        <row r="516">
          <cell r="Y516">
            <v>5.9504132231404959E-2</v>
          </cell>
        </row>
        <row r="517">
          <cell r="Y517">
            <v>6.1487603305785121E-2</v>
          </cell>
        </row>
        <row r="518">
          <cell r="Y518">
            <v>5.9504132231404959E-2</v>
          </cell>
        </row>
        <row r="519">
          <cell r="Y519">
            <v>6.1487603305785121E-2</v>
          </cell>
        </row>
        <row r="520">
          <cell r="Y520">
            <v>6.1487603305785121E-2</v>
          </cell>
        </row>
        <row r="521">
          <cell r="Y521">
            <v>5.752066115702479E-2</v>
          </cell>
        </row>
        <row r="522">
          <cell r="Y522">
            <v>6.1487603305785121E-2</v>
          </cell>
        </row>
        <row r="523">
          <cell r="Y523">
            <v>5.9504132231404959E-2</v>
          </cell>
        </row>
        <row r="524">
          <cell r="Y524">
            <v>6.1487603305785121E-2</v>
          </cell>
        </row>
        <row r="525">
          <cell r="Y525">
            <v>5.9504132231404959E-2</v>
          </cell>
        </row>
        <row r="526">
          <cell r="Y526">
            <v>6.1487603305785121E-2</v>
          </cell>
        </row>
        <row r="527">
          <cell r="Y527">
            <v>6.1487603305785121E-2</v>
          </cell>
        </row>
        <row r="528">
          <cell r="Y528">
            <v>5.9504132231404959E-2</v>
          </cell>
        </row>
        <row r="529">
          <cell r="Y529">
            <v>6.1487603305785121E-2</v>
          </cell>
        </row>
        <row r="530">
          <cell r="Y530">
            <v>5.9504132231404959E-2</v>
          </cell>
        </row>
        <row r="531">
          <cell r="Y531">
            <v>6.1487603305785121E-2</v>
          </cell>
        </row>
        <row r="532">
          <cell r="Y532">
            <v>6.1487603305785121E-2</v>
          </cell>
        </row>
        <row r="533">
          <cell r="Y533">
            <v>5.5537190082644627E-2</v>
          </cell>
        </row>
        <row r="534">
          <cell r="Y534">
            <v>6.1487603305785121E-2</v>
          </cell>
        </row>
        <row r="535">
          <cell r="Y535">
            <v>5.9504132231404959E-2</v>
          </cell>
        </row>
        <row r="536">
          <cell r="Y536">
            <v>6.1487603305785121E-2</v>
          </cell>
        </row>
        <row r="537">
          <cell r="Y537">
            <v>5.9504132231404959E-2</v>
          </cell>
        </row>
        <row r="538">
          <cell r="Y538">
            <v>6.1487603305785121E-2</v>
          </cell>
        </row>
        <row r="539">
          <cell r="Y539">
            <v>6.1487603305785121E-2</v>
          </cell>
        </row>
        <row r="540">
          <cell r="Y540">
            <v>5.9504132231404959E-2</v>
          </cell>
        </row>
        <row r="541">
          <cell r="Y541">
            <v>6.1487603305785121E-2</v>
          </cell>
        </row>
        <row r="542">
          <cell r="Y542">
            <v>5.9504132231404959E-2</v>
          </cell>
        </row>
        <row r="543">
          <cell r="Y543">
            <v>6.1487603305785121E-2</v>
          </cell>
        </row>
        <row r="544">
          <cell r="Y544">
            <v>6.1487603305785121E-2</v>
          </cell>
        </row>
        <row r="545">
          <cell r="Y545">
            <v>5.5537190082644627E-2</v>
          </cell>
        </row>
        <row r="546">
          <cell r="Y546">
            <v>6.1487603305785121E-2</v>
          </cell>
        </row>
        <row r="547">
          <cell r="Y547">
            <v>5.9504132231404959E-2</v>
          </cell>
        </row>
        <row r="548">
          <cell r="Y548">
            <v>6.1487603305785121E-2</v>
          </cell>
        </row>
        <row r="549">
          <cell r="Y549">
            <v>5.9504132231404959E-2</v>
          </cell>
        </row>
        <row r="550">
          <cell r="Y550">
            <v>6.1487603305785121E-2</v>
          </cell>
        </row>
        <row r="551">
          <cell r="Y551">
            <v>6.1487603305785121E-2</v>
          </cell>
        </row>
        <row r="552">
          <cell r="Y552">
            <v>5.9504132231404959E-2</v>
          </cell>
        </row>
        <row r="553">
          <cell r="Y553">
            <v>6.1487603305785121E-2</v>
          </cell>
        </row>
        <row r="554">
          <cell r="Y554">
            <v>5.9504132231404959E-2</v>
          </cell>
        </row>
        <row r="555">
          <cell r="Y555">
            <v>6.1487603305785121E-2</v>
          </cell>
        </row>
        <row r="556">
          <cell r="Y556">
            <v>6.1487603305785121E-2</v>
          </cell>
        </row>
        <row r="557">
          <cell r="Y557">
            <v>5.5537190082644627E-2</v>
          </cell>
        </row>
        <row r="558">
          <cell r="Y558">
            <v>6.1487603305785121E-2</v>
          </cell>
        </row>
        <row r="559">
          <cell r="Y559">
            <v>5.9504132231404959E-2</v>
          </cell>
        </row>
        <row r="560">
          <cell r="Y560">
            <v>6.1487603305785121E-2</v>
          </cell>
        </row>
        <row r="561">
          <cell r="Y561">
            <v>5.9504132231404959E-2</v>
          </cell>
        </row>
        <row r="562">
          <cell r="Y562">
            <v>6.1487603305785121E-2</v>
          </cell>
        </row>
        <row r="563">
          <cell r="Y563">
            <v>6.1487603305785121E-2</v>
          </cell>
        </row>
        <row r="564">
          <cell r="Y564">
            <v>5.9504132231404959E-2</v>
          </cell>
        </row>
        <row r="565">
          <cell r="Y565">
            <v>6.1487603305785121E-2</v>
          </cell>
        </row>
        <row r="566">
          <cell r="Y566">
            <v>5.9504132231404959E-2</v>
          </cell>
        </row>
        <row r="567">
          <cell r="Y567">
            <v>6.1487603305785121E-2</v>
          </cell>
        </row>
        <row r="568">
          <cell r="Y568">
            <v>6.1487603305785121E-2</v>
          </cell>
        </row>
        <row r="569">
          <cell r="Y569">
            <v>5.752066115702479E-2</v>
          </cell>
        </row>
        <row r="570">
          <cell r="Y570">
            <v>6.1487603305785121E-2</v>
          </cell>
        </row>
        <row r="571">
          <cell r="Y571">
            <v>5.9504132231404959E-2</v>
          </cell>
        </row>
        <row r="572">
          <cell r="Y572">
            <v>6.1487603305785121E-2</v>
          </cell>
        </row>
        <row r="573">
          <cell r="Y573">
            <v>5.9504132231404959E-2</v>
          </cell>
        </row>
        <row r="574">
          <cell r="Y574">
            <v>6.1487603305785121E-2</v>
          </cell>
        </row>
        <row r="575">
          <cell r="Y575">
            <v>6.1487603305785121E-2</v>
          </cell>
        </row>
        <row r="576">
          <cell r="Y576">
            <v>5.9504132231404959E-2</v>
          </cell>
        </row>
        <row r="577">
          <cell r="Y577">
            <v>6.1487603305785121E-2</v>
          </cell>
        </row>
        <row r="578">
          <cell r="Y578">
            <v>5.9504132231404959E-2</v>
          </cell>
        </row>
        <row r="579">
          <cell r="Y579">
            <v>6.1487603305785121E-2</v>
          </cell>
        </row>
        <row r="580">
          <cell r="Y580">
            <v>6.1487603305785121E-2</v>
          </cell>
        </row>
        <row r="581">
          <cell r="Y581">
            <v>5.5537190082644627E-2</v>
          </cell>
        </row>
        <row r="582">
          <cell r="Y582">
            <v>6.1487603305785121E-2</v>
          </cell>
        </row>
        <row r="583">
          <cell r="Y583">
            <v>5.9504132231404959E-2</v>
          </cell>
        </row>
        <row r="584">
          <cell r="Y584">
            <v>6.1487603305785121E-2</v>
          </cell>
        </row>
        <row r="585">
          <cell r="Y585">
            <v>5.9504132231404959E-2</v>
          </cell>
        </row>
        <row r="586">
          <cell r="Y586">
            <v>6.1487603305785121E-2</v>
          </cell>
        </row>
        <row r="587">
          <cell r="Y587">
            <v>6.1487603305785121E-2</v>
          </cell>
        </row>
        <row r="588">
          <cell r="Y588">
            <v>5.9504132231404959E-2</v>
          </cell>
        </row>
        <row r="589">
          <cell r="Y589">
            <v>6.1487603305785121E-2</v>
          </cell>
        </row>
        <row r="590">
          <cell r="Y590">
            <v>5.9504132231404959E-2</v>
          </cell>
        </row>
        <row r="591">
          <cell r="Y591">
            <v>6.1487603305785121E-2</v>
          </cell>
        </row>
        <row r="592">
          <cell r="Y592">
            <v>6.1487603305785121E-2</v>
          </cell>
        </row>
        <row r="593">
          <cell r="Y593">
            <v>5.5537190082644627E-2</v>
          </cell>
        </row>
        <row r="594">
          <cell r="Y594">
            <v>6.1487603305785121E-2</v>
          </cell>
        </row>
        <row r="595">
          <cell r="Y595">
            <v>5.9504132231404959E-2</v>
          </cell>
        </row>
        <row r="596">
          <cell r="Y596">
            <v>6.1487603305785121E-2</v>
          </cell>
        </row>
        <row r="597">
          <cell r="Y597">
            <v>5.9504132231404959E-2</v>
          </cell>
        </row>
        <row r="598">
          <cell r="Y598">
            <v>6.1487603305785121E-2</v>
          </cell>
        </row>
        <row r="599">
          <cell r="Y599">
            <v>6.1487603305785121E-2</v>
          </cell>
        </row>
        <row r="600">
          <cell r="Y600">
            <v>5.9504132231404959E-2</v>
          </cell>
        </row>
        <row r="601">
          <cell r="Y601">
            <v>6.1487603305785121E-2</v>
          </cell>
        </row>
        <row r="602">
          <cell r="Y602">
            <v>5.9504132231404959E-2</v>
          </cell>
        </row>
        <row r="603">
          <cell r="Y603">
            <v>6.1487603305785121E-2</v>
          </cell>
        </row>
        <row r="604">
          <cell r="Y604">
            <v>6.1487603305785121E-2</v>
          </cell>
        </row>
        <row r="605">
          <cell r="Y605">
            <v>5.5537190082644627E-2</v>
          </cell>
        </row>
        <row r="606">
          <cell r="Y606">
            <v>6.1487603305785121E-2</v>
          </cell>
        </row>
        <row r="607">
          <cell r="Y607">
            <v>5.9504132231404959E-2</v>
          </cell>
        </row>
        <row r="608">
          <cell r="Y608">
            <v>6.1487603305785121E-2</v>
          </cell>
        </row>
        <row r="609">
          <cell r="Y609">
            <v>5.9504132231404959E-2</v>
          </cell>
        </row>
        <row r="610">
          <cell r="Y610">
            <v>6.1487603305785121E-2</v>
          </cell>
        </row>
        <row r="611">
          <cell r="Y611">
            <v>6.1487603305785121E-2</v>
          </cell>
        </row>
        <row r="612">
          <cell r="Y612">
            <v>5.9504132231404959E-2</v>
          </cell>
        </row>
        <row r="613">
          <cell r="Y613">
            <v>6.1487603305785121E-2</v>
          </cell>
        </row>
        <row r="614">
          <cell r="Y614">
            <v>5.9504132231404959E-2</v>
          </cell>
        </row>
        <row r="615">
          <cell r="Y615">
            <v>6.1487603305785121E-2</v>
          </cell>
        </row>
        <row r="616">
          <cell r="Y616">
            <v>6.1487603305785121E-2</v>
          </cell>
        </row>
        <row r="617">
          <cell r="Y617">
            <v>5.752066115702479E-2</v>
          </cell>
        </row>
        <row r="618">
          <cell r="Y618">
            <v>6.1487603305785121E-2</v>
          </cell>
        </row>
        <row r="619">
          <cell r="Y619">
            <v>5.9504132231404959E-2</v>
          </cell>
        </row>
        <row r="620">
          <cell r="Y620">
            <v>6.1487603305785121E-2</v>
          </cell>
        </row>
        <row r="621">
          <cell r="Y621">
            <v>5.9504132231404959E-2</v>
          </cell>
        </row>
        <row r="622">
          <cell r="Y622">
            <v>6.1487603305785121E-2</v>
          </cell>
        </row>
        <row r="623">
          <cell r="Y623">
            <v>6.1487603305785121E-2</v>
          </cell>
        </row>
        <row r="624">
          <cell r="Y624">
            <v>5.9504132231404959E-2</v>
          </cell>
        </row>
        <row r="625">
          <cell r="Y625">
            <v>6.1487603305785121E-2</v>
          </cell>
        </row>
        <row r="626">
          <cell r="Y626">
            <v>5.9504132231404959E-2</v>
          </cell>
        </row>
        <row r="627">
          <cell r="Y627">
            <v>6.1487603305785121E-2</v>
          </cell>
        </row>
        <row r="628">
          <cell r="Y628">
            <v>6.1487603305785121E-2</v>
          </cell>
        </row>
        <row r="629">
          <cell r="Y629">
            <v>5.5537190082644627E-2</v>
          </cell>
        </row>
        <row r="630">
          <cell r="Y630">
            <v>6.1487603305785121E-2</v>
          </cell>
        </row>
        <row r="631">
          <cell r="Y631">
            <v>5.9504132231404959E-2</v>
          </cell>
        </row>
        <row r="632">
          <cell r="Y632">
            <v>6.1487603305785121E-2</v>
          </cell>
        </row>
        <row r="633">
          <cell r="Y633">
            <v>5.9504132231404959E-2</v>
          </cell>
        </row>
        <row r="634">
          <cell r="Y634">
            <v>6.1487603305785121E-2</v>
          </cell>
        </row>
        <row r="635">
          <cell r="Y635">
            <v>6.1487603305785121E-2</v>
          </cell>
        </row>
        <row r="636">
          <cell r="Y636">
            <v>5.9504132231404959E-2</v>
          </cell>
        </row>
        <row r="637">
          <cell r="Y637">
            <v>6.1487603305785121E-2</v>
          </cell>
        </row>
        <row r="638">
          <cell r="Y638">
            <v>5.9504132231404959E-2</v>
          </cell>
        </row>
        <row r="639">
          <cell r="Y639">
            <v>6.1487603305785121E-2</v>
          </cell>
        </row>
        <row r="640">
          <cell r="Y640">
            <v>6.1487603305785121E-2</v>
          </cell>
        </row>
        <row r="641">
          <cell r="Y641">
            <v>5.5537190082644627E-2</v>
          </cell>
        </row>
        <row r="642">
          <cell r="Y642">
            <v>6.1487603305785121E-2</v>
          </cell>
        </row>
        <row r="643">
          <cell r="Y643">
            <v>5.9504132231404959E-2</v>
          </cell>
        </row>
        <row r="644">
          <cell r="Y644">
            <v>6.1487603305785121E-2</v>
          </cell>
        </row>
        <row r="645">
          <cell r="Y645">
            <v>5.9504132231404959E-2</v>
          </cell>
        </row>
        <row r="646">
          <cell r="Y646">
            <v>6.1487603305785121E-2</v>
          </cell>
        </row>
        <row r="647">
          <cell r="Y647">
            <v>6.1487603305785121E-2</v>
          </cell>
        </row>
        <row r="648">
          <cell r="Y648">
            <v>5.9504132231404959E-2</v>
          </cell>
        </row>
        <row r="649">
          <cell r="Y649">
            <v>6.1487603305785121E-2</v>
          </cell>
        </row>
        <row r="650">
          <cell r="Y650">
            <v>5.9504132231404959E-2</v>
          </cell>
        </row>
        <row r="651">
          <cell r="Y651">
            <v>6.1487603305785121E-2</v>
          </cell>
        </row>
        <row r="652">
          <cell r="Y652">
            <v>6.1487603305785121E-2</v>
          </cell>
        </row>
        <row r="653">
          <cell r="Y653">
            <v>5.5537190082644627E-2</v>
          </cell>
        </row>
        <row r="654">
          <cell r="Y654">
            <v>6.1487603305785121E-2</v>
          </cell>
        </row>
        <row r="655">
          <cell r="Y655">
            <v>5.9504132231404959E-2</v>
          </cell>
        </row>
        <row r="656">
          <cell r="Y656">
            <v>6.1487603305785121E-2</v>
          </cell>
        </row>
        <row r="657">
          <cell r="Y657">
            <v>5.9504132231404959E-2</v>
          </cell>
        </row>
        <row r="658">
          <cell r="Y658">
            <v>6.1487603305785121E-2</v>
          </cell>
        </row>
        <row r="659">
          <cell r="Y659">
            <v>6.1487603305785121E-2</v>
          </cell>
        </row>
        <row r="660">
          <cell r="Y660">
            <v>5.9504132231404959E-2</v>
          </cell>
        </row>
        <row r="661">
          <cell r="Y661">
            <v>6.1487603305785121E-2</v>
          </cell>
        </row>
        <row r="662">
          <cell r="Y662">
            <v>5.9504132231404959E-2</v>
          </cell>
        </row>
        <row r="663">
          <cell r="Y663">
            <v>6.1487603305785121E-2</v>
          </cell>
        </row>
        <row r="664">
          <cell r="Y664">
            <v>6.1487603305785121E-2</v>
          </cell>
        </row>
        <row r="665">
          <cell r="Y665">
            <v>5.752066115702479E-2</v>
          </cell>
        </row>
        <row r="666">
          <cell r="Y666">
            <v>6.1487603305785121E-2</v>
          </cell>
        </row>
        <row r="667">
          <cell r="Y667">
            <v>5.9504132231404959E-2</v>
          </cell>
        </row>
        <row r="668">
          <cell r="Y668">
            <v>6.1487603305785121E-2</v>
          </cell>
        </row>
        <row r="669">
          <cell r="Y669">
            <v>5.9504132231404959E-2</v>
          </cell>
        </row>
        <row r="670">
          <cell r="Y670">
            <v>6.1487603305785121E-2</v>
          </cell>
        </row>
        <row r="671">
          <cell r="Y671">
            <v>6.1487603305785121E-2</v>
          </cell>
        </row>
        <row r="672">
          <cell r="Y672">
            <v>5.9504132231404959E-2</v>
          </cell>
        </row>
        <row r="673">
          <cell r="Y673">
            <v>6.1487603305785121E-2</v>
          </cell>
        </row>
        <row r="674">
          <cell r="Y674">
            <v>5.9504132231404959E-2</v>
          </cell>
        </row>
        <row r="675">
          <cell r="Y675">
            <v>6.1487603305785121E-2</v>
          </cell>
        </row>
        <row r="676">
          <cell r="Y676">
            <v>6.1487603305785121E-2</v>
          </cell>
        </row>
        <row r="677">
          <cell r="Y677">
            <v>5.5537190082644627E-2</v>
          </cell>
        </row>
        <row r="678">
          <cell r="Y678">
            <v>6.1487603305785121E-2</v>
          </cell>
        </row>
        <row r="679">
          <cell r="Y679">
            <v>5.9504132231404959E-2</v>
          </cell>
        </row>
        <row r="680">
          <cell r="Y680">
            <v>6.1487603305785121E-2</v>
          </cell>
        </row>
        <row r="681">
          <cell r="Y681">
            <v>5.9504132231404959E-2</v>
          </cell>
        </row>
        <row r="682">
          <cell r="Y682">
            <v>6.1487603305785121E-2</v>
          </cell>
        </row>
        <row r="683">
          <cell r="Y683">
            <v>6.1487603305785121E-2</v>
          </cell>
        </row>
        <row r="684">
          <cell r="Y684">
            <v>5.9504132231404959E-2</v>
          </cell>
        </row>
        <row r="685">
          <cell r="Y685">
            <v>6.1487603305785121E-2</v>
          </cell>
        </row>
        <row r="686">
          <cell r="Y686">
            <v>5.9504132231404959E-2</v>
          </cell>
        </row>
        <row r="687">
          <cell r="Y687">
            <v>6.1487603305785121E-2</v>
          </cell>
        </row>
        <row r="688">
          <cell r="Y688">
            <v>6.1487603305785121E-2</v>
          </cell>
        </row>
        <row r="689">
          <cell r="Y689">
            <v>5.5537190082644627E-2</v>
          </cell>
        </row>
        <row r="690">
          <cell r="Y690">
            <v>6.1487603305785121E-2</v>
          </cell>
        </row>
        <row r="691">
          <cell r="Y691">
            <v>5.9504132231404959E-2</v>
          </cell>
        </row>
        <row r="692">
          <cell r="Y692">
            <v>6.1487603305785121E-2</v>
          </cell>
        </row>
        <row r="693">
          <cell r="Y693">
            <v>5.9504132231404959E-2</v>
          </cell>
        </row>
        <row r="694">
          <cell r="Y694">
            <v>6.1487603305785121E-2</v>
          </cell>
        </row>
        <row r="695">
          <cell r="Y695">
            <v>6.1487603305785121E-2</v>
          </cell>
        </row>
        <row r="696">
          <cell r="Y696">
            <v>5.9504132231404959E-2</v>
          </cell>
        </row>
        <row r="697">
          <cell r="Y697">
            <v>6.1487603305785121E-2</v>
          </cell>
        </row>
        <row r="698">
          <cell r="Y698">
            <v>5.9504132231404959E-2</v>
          </cell>
        </row>
        <row r="699">
          <cell r="Y699">
            <v>6.1487603305785121E-2</v>
          </cell>
        </row>
        <row r="700">
          <cell r="Y700">
            <v>6.1487603305785121E-2</v>
          </cell>
        </row>
        <row r="701">
          <cell r="Y701">
            <v>5.5537190082644627E-2</v>
          </cell>
        </row>
        <row r="702">
          <cell r="Y702">
            <v>6.1487603305785121E-2</v>
          </cell>
        </row>
        <row r="703">
          <cell r="Y703">
            <v>5.9504132231404959E-2</v>
          </cell>
        </row>
        <row r="704">
          <cell r="Y704">
            <v>6.1487603305785121E-2</v>
          </cell>
        </row>
        <row r="705">
          <cell r="Y705">
            <v>5.9504132231404959E-2</v>
          </cell>
        </row>
        <row r="706">
          <cell r="Y706">
            <v>6.1487603305785121E-2</v>
          </cell>
        </row>
        <row r="707">
          <cell r="Y707">
            <v>6.1487603305785121E-2</v>
          </cell>
        </row>
        <row r="708">
          <cell r="Y708">
            <v>5.9504132231404959E-2</v>
          </cell>
        </row>
        <row r="709">
          <cell r="Y709">
            <v>6.1487603305785121E-2</v>
          </cell>
        </row>
        <row r="710">
          <cell r="Y710">
            <v>5.9504132231404959E-2</v>
          </cell>
        </row>
        <row r="711">
          <cell r="Y711">
            <v>6.1487603305785121E-2</v>
          </cell>
        </row>
        <row r="712">
          <cell r="Y712">
            <v>6.1487603305785121E-2</v>
          </cell>
        </row>
        <row r="713">
          <cell r="Y713">
            <v>5.752066115702479E-2</v>
          </cell>
        </row>
        <row r="714">
          <cell r="Y714">
            <v>6.1487603305785121E-2</v>
          </cell>
        </row>
        <row r="715">
          <cell r="Y715">
            <v>5.9504132231404959E-2</v>
          </cell>
        </row>
        <row r="716">
          <cell r="Y716">
            <v>6.1487603305785121E-2</v>
          </cell>
        </row>
        <row r="717">
          <cell r="Y717">
            <v>5.9504132231404959E-2</v>
          </cell>
        </row>
        <row r="718">
          <cell r="Y718">
            <v>6.1487603305785121E-2</v>
          </cell>
        </row>
        <row r="719">
          <cell r="Y719">
            <v>6.1487603305785121E-2</v>
          </cell>
        </row>
        <row r="720">
          <cell r="Y720">
            <v>5.9504132231404959E-2</v>
          </cell>
        </row>
        <row r="721">
          <cell r="Y721">
            <v>6.1487603305785121E-2</v>
          </cell>
        </row>
        <row r="722">
          <cell r="Y722">
            <v>5.9504132231404959E-2</v>
          </cell>
        </row>
        <row r="723">
          <cell r="Y723">
            <v>6.1487603305785121E-2</v>
          </cell>
        </row>
        <row r="724">
          <cell r="Y724">
            <v>6.1487603305785121E-2</v>
          </cell>
        </row>
        <row r="725">
          <cell r="Y725">
            <v>5.5537190082644627E-2</v>
          </cell>
        </row>
        <row r="726">
          <cell r="Y726">
            <v>6.1487603305785121E-2</v>
          </cell>
        </row>
        <row r="727">
          <cell r="Y727">
            <v>5.9504132231404959E-2</v>
          </cell>
        </row>
        <row r="728">
          <cell r="Y728">
            <v>6.1487603305785121E-2</v>
          </cell>
        </row>
        <row r="729">
          <cell r="Y729">
            <v>5.9504132231404959E-2</v>
          </cell>
        </row>
        <row r="730">
          <cell r="Y730">
            <v>6.1487603305785121E-2</v>
          </cell>
        </row>
        <row r="731">
          <cell r="Y731">
            <v>6.1487603305785121E-2</v>
          </cell>
        </row>
        <row r="732">
          <cell r="Y732">
            <v>5.9504132231404959E-2</v>
          </cell>
        </row>
        <row r="733">
          <cell r="Y733">
            <v>6.1487603305785121E-2</v>
          </cell>
        </row>
        <row r="734">
          <cell r="Y734">
            <v>5.9504132231404959E-2</v>
          </cell>
        </row>
        <row r="735">
          <cell r="Y735">
            <v>6.1487603305785121E-2</v>
          </cell>
        </row>
        <row r="736">
          <cell r="Y736">
            <v>6.1487603305785121E-2</v>
          </cell>
        </row>
        <row r="737">
          <cell r="Y737">
            <v>5.5537190082644627E-2</v>
          </cell>
        </row>
        <row r="738">
          <cell r="Y738">
            <v>6.1487603305785121E-2</v>
          </cell>
        </row>
        <row r="739">
          <cell r="Y739">
            <v>5.9504132231404959E-2</v>
          </cell>
        </row>
        <row r="740">
          <cell r="Y740">
            <v>6.1487603305785121E-2</v>
          </cell>
        </row>
        <row r="741">
          <cell r="Y741">
            <v>5.9504132231404959E-2</v>
          </cell>
        </row>
        <row r="742">
          <cell r="Y742">
            <v>6.1487603305785121E-2</v>
          </cell>
        </row>
        <row r="743">
          <cell r="Y743">
            <v>6.1487603305785121E-2</v>
          </cell>
        </row>
        <row r="744">
          <cell r="Y744">
            <v>5.9504132231404959E-2</v>
          </cell>
        </row>
        <row r="745">
          <cell r="Y745">
            <v>6.1487603305785121E-2</v>
          </cell>
        </row>
        <row r="746">
          <cell r="Y746">
            <v>5.9504132231404959E-2</v>
          </cell>
        </row>
        <row r="747">
          <cell r="Y747">
            <v>6.1487603305785121E-2</v>
          </cell>
        </row>
        <row r="748">
          <cell r="Y748">
            <v>6.1487603305785121E-2</v>
          </cell>
        </row>
        <row r="749">
          <cell r="Y749">
            <v>5.5537190082644627E-2</v>
          </cell>
        </row>
        <row r="750">
          <cell r="Y750">
            <v>6.1487603305785121E-2</v>
          </cell>
        </row>
        <row r="751">
          <cell r="Y751">
            <v>5.9504132231404959E-2</v>
          </cell>
        </row>
        <row r="752">
          <cell r="Y752">
            <v>6.1487603305785121E-2</v>
          </cell>
        </row>
        <row r="753">
          <cell r="Y753">
            <v>5.9504132231404959E-2</v>
          </cell>
        </row>
        <row r="754">
          <cell r="Y754">
            <v>6.1487603305785121E-2</v>
          </cell>
        </row>
        <row r="755">
          <cell r="Y755">
            <v>6.1487603305785121E-2</v>
          </cell>
        </row>
        <row r="756">
          <cell r="Y756">
            <v>5.9504132231404959E-2</v>
          </cell>
        </row>
        <row r="757">
          <cell r="Y757">
            <v>6.1487603305785121E-2</v>
          </cell>
        </row>
        <row r="758">
          <cell r="Y758">
            <v>5.9504132231404959E-2</v>
          </cell>
        </row>
        <row r="759">
          <cell r="Y759">
            <v>6.1487603305785121E-2</v>
          </cell>
        </row>
        <row r="760">
          <cell r="Y760">
            <v>6.1487603305785121E-2</v>
          </cell>
        </row>
        <row r="761">
          <cell r="Y761">
            <v>5.752066115702479E-2</v>
          </cell>
        </row>
        <row r="762">
          <cell r="Y762">
            <v>6.1487603305785121E-2</v>
          </cell>
        </row>
        <row r="763">
          <cell r="Y763">
            <v>5.9504132231404959E-2</v>
          </cell>
        </row>
        <row r="764">
          <cell r="Y764">
            <v>6.1487603305785121E-2</v>
          </cell>
        </row>
        <row r="765">
          <cell r="Y765">
            <v>5.9504132231404959E-2</v>
          </cell>
        </row>
        <row r="766">
          <cell r="Y766">
            <v>6.1487603305785121E-2</v>
          </cell>
        </row>
        <row r="767">
          <cell r="Y767">
            <v>6.1487603305785121E-2</v>
          </cell>
        </row>
        <row r="768">
          <cell r="Y768">
            <v>5.9504132231404959E-2</v>
          </cell>
        </row>
        <row r="769">
          <cell r="Y769">
            <v>6.1487603305785121E-2</v>
          </cell>
        </row>
        <row r="770">
          <cell r="Y770">
            <v>5.9504132231404959E-2</v>
          </cell>
        </row>
        <row r="771">
          <cell r="Y771">
            <v>6.1487603305785121E-2</v>
          </cell>
        </row>
        <row r="772">
          <cell r="Y772">
            <v>6.1487603305785121E-2</v>
          </cell>
        </row>
        <row r="773">
          <cell r="Y773">
            <v>5.5537190082644627E-2</v>
          </cell>
        </row>
        <row r="774">
          <cell r="Y774">
            <v>6.1487603305785121E-2</v>
          </cell>
        </row>
        <row r="775">
          <cell r="Y775">
            <v>5.9504132231404959E-2</v>
          </cell>
        </row>
        <row r="776">
          <cell r="Y776">
            <v>6.1487603305785121E-2</v>
          </cell>
        </row>
        <row r="777">
          <cell r="Y777">
            <v>5.9504132231404959E-2</v>
          </cell>
        </row>
        <row r="778">
          <cell r="Y778">
            <v>6.1487603305785121E-2</v>
          </cell>
        </row>
        <row r="779">
          <cell r="Y779">
            <v>6.1487603305785121E-2</v>
          </cell>
        </row>
        <row r="780">
          <cell r="Y780">
            <v>5.9504132231404959E-2</v>
          </cell>
        </row>
        <row r="781">
          <cell r="Y781">
            <v>6.1487603305785121E-2</v>
          </cell>
        </row>
        <row r="782">
          <cell r="Y782">
            <v>5.9504132231404959E-2</v>
          </cell>
        </row>
        <row r="783">
          <cell r="Y783">
            <v>6.1487603305785121E-2</v>
          </cell>
        </row>
        <row r="784">
          <cell r="Y784">
            <v>6.1487603305785121E-2</v>
          </cell>
        </row>
        <row r="785">
          <cell r="Y785">
            <v>5.5537190082644627E-2</v>
          </cell>
        </row>
        <row r="786">
          <cell r="Y786">
            <v>6.1487603305785121E-2</v>
          </cell>
        </row>
        <row r="787">
          <cell r="Y787">
            <v>5.9504132231404959E-2</v>
          </cell>
        </row>
        <row r="788">
          <cell r="Y788">
            <v>6.1487603305785121E-2</v>
          </cell>
        </row>
        <row r="789">
          <cell r="Y789">
            <v>5.9504132231404959E-2</v>
          </cell>
        </row>
        <row r="790">
          <cell r="Y790">
            <v>6.1487603305785121E-2</v>
          </cell>
        </row>
        <row r="791">
          <cell r="Y791">
            <v>6.1487603305785121E-2</v>
          </cell>
        </row>
        <row r="792">
          <cell r="Y792">
            <v>5.9504132231404959E-2</v>
          </cell>
        </row>
        <row r="793">
          <cell r="Y793">
            <v>6.1487603305785121E-2</v>
          </cell>
        </row>
        <row r="794">
          <cell r="Y794">
            <v>5.9504132231404959E-2</v>
          </cell>
        </row>
        <row r="795">
          <cell r="Y795">
            <v>6.1487603305785121E-2</v>
          </cell>
        </row>
        <row r="796">
          <cell r="Y796">
            <v>6.1487603305785121E-2</v>
          </cell>
        </row>
        <row r="797">
          <cell r="Y797">
            <v>5.5537190082644627E-2</v>
          </cell>
        </row>
        <row r="798">
          <cell r="Y798">
            <v>6.1487603305785121E-2</v>
          </cell>
        </row>
        <row r="799">
          <cell r="Y799">
            <v>5.9504132231404959E-2</v>
          </cell>
        </row>
        <row r="800">
          <cell r="Y800">
            <v>6.1487603305785121E-2</v>
          </cell>
        </row>
        <row r="801">
          <cell r="Y801">
            <v>5.9504132231404959E-2</v>
          </cell>
        </row>
        <row r="802">
          <cell r="Y802">
            <v>6.1487603305785121E-2</v>
          </cell>
        </row>
        <row r="803">
          <cell r="Y803">
            <v>6.1487603305785121E-2</v>
          </cell>
        </row>
        <row r="804">
          <cell r="Y804">
            <v>5.9504132231404959E-2</v>
          </cell>
        </row>
        <row r="805">
          <cell r="Y805">
            <v>6.1487603305785121E-2</v>
          </cell>
        </row>
        <row r="806">
          <cell r="Y806">
            <v>5.9504132231404959E-2</v>
          </cell>
        </row>
        <row r="807">
          <cell r="Y807">
            <v>6.1487603305785121E-2</v>
          </cell>
        </row>
        <row r="808">
          <cell r="Y808">
            <v>6.1487603305785121E-2</v>
          </cell>
        </row>
        <row r="809">
          <cell r="Y809">
            <v>5.752066115702479E-2</v>
          </cell>
        </row>
        <row r="810">
          <cell r="Y810">
            <v>6.1487603305785121E-2</v>
          </cell>
        </row>
        <row r="811">
          <cell r="Y811">
            <v>5.9504132231404959E-2</v>
          </cell>
        </row>
        <row r="812">
          <cell r="Y812">
            <v>6.1487603305785121E-2</v>
          </cell>
        </row>
        <row r="813">
          <cell r="Y813">
            <v>5.9504132231404959E-2</v>
          </cell>
        </row>
        <row r="814">
          <cell r="Y814">
            <v>6.1487603305785121E-2</v>
          </cell>
        </row>
        <row r="815">
          <cell r="Y815">
            <v>6.1487603305785121E-2</v>
          </cell>
        </row>
        <row r="816">
          <cell r="Y816">
            <v>5.9504132231404959E-2</v>
          </cell>
        </row>
        <row r="817">
          <cell r="Y817">
            <v>6.1487603305785121E-2</v>
          </cell>
        </row>
        <row r="818">
          <cell r="Y818">
            <v>5.9504132231404959E-2</v>
          </cell>
        </row>
        <row r="819">
          <cell r="Y819">
            <v>6.1487603305785121E-2</v>
          </cell>
        </row>
        <row r="820">
          <cell r="Y820">
            <v>6.1487603305785121E-2</v>
          </cell>
        </row>
        <row r="821">
          <cell r="Y821">
            <v>5.5537190082644627E-2</v>
          </cell>
        </row>
        <row r="822">
          <cell r="Y822">
            <v>6.1487603305785121E-2</v>
          </cell>
        </row>
        <row r="823">
          <cell r="Y823">
            <v>5.9504132231404959E-2</v>
          </cell>
        </row>
        <row r="824">
          <cell r="Y824">
            <v>6.1487603305785121E-2</v>
          </cell>
        </row>
        <row r="825">
          <cell r="Y825">
            <v>5.9504132231404959E-2</v>
          </cell>
        </row>
        <row r="826">
          <cell r="Y826">
            <v>6.1487603305785121E-2</v>
          </cell>
        </row>
        <row r="827">
          <cell r="Y827">
            <v>6.1487603305785121E-2</v>
          </cell>
        </row>
        <row r="828">
          <cell r="Y828">
            <v>5.9504132231404959E-2</v>
          </cell>
        </row>
        <row r="829">
          <cell r="Y829">
            <v>6.1487603305785121E-2</v>
          </cell>
        </row>
        <row r="830">
          <cell r="Y830">
            <v>5.9504132231404959E-2</v>
          </cell>
        </row>
        <row r="831">
          <cell r="Y831">
            <v>6.1487603305785121E-2</v>
          </cell>
        </row>
        <row r="832">
          <cell r="Y832">
            <v>6.1487603305785121E-2</v>
          </cell>
        </row>
        <row r="833">
          <cell r="Y833">
            <v>5.5537190082644627E-2</v>
          </cell>
        </row>
        <row r="834">
          <cell r="Y834">
            <v>6.1487603305785121E-2</v>
          </cell>
        </row>
        <row r="835">
          <cell r="Y835">
            <v>5.9504132231404959E-2</v>
          </cell>
        </row>
        <row r="836">
          <cell r="Y836">
            <v>6.1487603305785121E-2</v>
          </cell>
        </row>
        <row r="837">
          <cell r="Y837">
            <v>5.9504132231404959E-2</v>
          </cell>
        </row>
        <row r="838">
          <cell r="Y838">
            <v>6.1487603305785121E-2</v>
          </cell>
        </row>
        <row r="839">
          <cell r="Y839">
            <v>6.1487603305785121E-2</v>
          </cell>
        </row>
        <row r="840">
          <cell r="Y840">
            <v>5.9504132231404959E-2</v>
          </cell>
        </row>
        <row r="841">
          <cell r="Y841">
            <v>6.1487603305785121E-2</v>
          </cell>
        </row>
        <row r="842">
          <cell r="Y842">
            <v>5.9504132231404959E-2</v>
          </cell>
        </row>
        <row r="843">
          <cell r="Y843">
            <v>6.1487603305785121E-2</v>
          </cell>
        </row>
        <row r="844">
          <cell r="Y844">
            <v>6.1487603305785121E-2</v>
          </cell>
        </row>
        <row r="845">
          <cell r="Y845">
            <v>5.5537190082644627E-2</v>
          </cell>
        </row>
        <row r="846">
          <cell r="Y846">
            <v>6.1487603305785121E-2</v>
          </cell>
        </row>
        <row r="847">
          <cell r="Y847">
            <v>5.9504132231404959E-2</v>
          </cell>
        </row>
        <row r="848">
          <cell r="Y848">
            <v>6.1487603305785121E-2</v>
          </cell>
        </row>
        <row r="849">
          <cell r="Y849">
            <v>5.9504132231404959E-2</v>
          </cell>
        </row>
        <row r="850">
          <cell r="Y850">
            <v>6.1487603305785121E-2</v>
          </cell>
        </row>
        <row r="851">
          <cell r="Y851">
            <v>6.1487603305785121E-2</v>
          </cell>
        </row>
        <row r="852">
          <cell r="Y852">
            <v>5.9504132231404959E-2</v>
          </cell>
        </row>
        <row r="853">
          <cell r="Y853">
            <v>6.1487603305785121E-2</v>
          </cell>
        </row>
        <row r="854">
          <cell r="Y854">
            <v>5.9504132231404959E-2</v>
          </cell>
        </row>
        <row r="855">
          <cell r="Y855">
            <v>6.1487603305785121E-2</v>
          </cell>
        </row>
        <row r="856">
          <cell r="Y856">
            <v>6.1487603305785121E-2</v>
          </cell>
        </row>
        <row r="857">
          <cell r="Y857">
            <v>5.752066115702479E-2</v>
          </cell>
        </row>
        <row r="858">
          <cell r="Y858">
            <v>6.1487603305785121E-2</v>
          </cell>
        </row>
        <row r="859">
          <cell r="Y859">
            <v>5.9504132231404959E-2</v>
          </cell>
        </row>
        <row r="860">
          <cell r="Y860">
            <v>6.1487603305785121E-2</v>
          </cell>
        </row>
        <row r="861">
          <cell r="Y861">
            <v>5.9504132231404959E-2</v>
          </cell>
        </row>
        <row r="862">
          <cell r="Y862">
            <v>6.1487603305785121E-2</v>
          </cell>
        </row>
        <row r="863">
          <cell r="Y863">
            <v>6.1487603305785121E-2</v>
          </cell>
        </row>
        <row r="864">
          <cell r="Y864">
            <v>5.9504132231404959E-2</v>
          </cell>
        </row>
        <row r="865">
          <cell r="Y865">
            <v>6.1487603305785121E-2</v>
          </cell>
        </row>
        <row r="866">
          <cell r="Y866">
            <v>5.9504132231404959E-2</v>
          </cell>
        </row>
        <row r="867">
          <cell r="Y867">
            <v>6.1487603305785121E-2</v>
          </cell>
        </row>
        <row r="868">
          <cell r="Y868">
            <v>6.1487603305785121E-2</v>
          </cell>
        </row>
        <row r="869">
          <cell r="Y869">
            <v>5.5537190082644627E-2</v>
          </cell>
        </row>
        <row r="870">
          <cell r="Y870">
            <v>6.1487603305785121E-2</v>
          </cell>
        </row>
        <row r="871">
          <cell r="Y871">
            <v>5.9504132231404959E-2</v>
          </cell>
        </row>
        <row r="872">
          <cell r="Y872">
            <v>6.1487603305785121E-2</v>
          </cell>
        </row>
        <row r="873">
          <cell r="Y873">
            <v>5.9504132231404959E-2</v>
          </cell>
        </row>
        <row r="874">
          <cell r="Y874">
            <v>6.1487603305785121E-2</v>
          </cell>
        </row>
        <row r="875">
          <cell r="Y875">
            <v>6.1487603305785121E-2</v>
          </cell>
        </row>
        <row r="876">
          <cell r="Y876">
            <v>5.9504132231404959E-2</v>
          </cell>
        </row>
        <row r="877">
          <cell r="Y877">
            <v>6.1487603305785121E-2</v>
          </cell>
        </row>
        <row r="878">
          <cell r="Y878">
            <v>5.9504132231404959E-2</v>
          </cell>
        </row>
        <row r="879">
          <cell r="Y879">
            <v>6.1487603305785121E-2</v>
          </cell>
        </row>
        <row r="880">
          <cell r="Y880">
            <v>6.1487603305785121E-2</v>
          </cell>
        </row>
        <row r="881">
          <cell r="Y881">
            <v>5.5537190082644627E-2</v>
          </cell>
        </row>
        <row r="882">
          <cell r="Y882">
            <v>6.1487603305785121E-2</v>
          </cell>
        </row>
        <row r="883">
          <cell r="Y883">
            <v>5.9504132231404959E-2</v>
          </cell>
        </row>
        <row r="884">
          <cell r="Y884">
            <v>6.1487603305785121E-2</v>
          </cell>
        </row>
        <row r="885">
          <cell r="Y885">
            <v>5.9504132231404959E-2</v>
          </cell>
        </row>
        <row r="886">
          <cell r="Y886">
            <v>6.1487603305785121E-2</v>
          </cell>
        </row>
        <row r="887">
          <cell r="Y887">
            <v>6.1487603305785121E-2</v>
          </cell>
        </row>
        <row r="888">
          <cell r="Y888">
            <v>5.9504132231404959E-2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/>
      <sheetData sheetId="33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 refreshError="1"/>
      <sheetData sheetId="47"/>
      <sheetData sheetId="48" refreshError="1"/>
      <sheetData sheetId="49" refreshError="1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/>
      <sheetData sheetId="71"/>
      <sheetData sheetId="72" refreshError="1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Schematic"/>
      <sheetName val="Plot_Data"/>
      <sheetName val="Trinity"/>
      <sheetName val="Shasta"/>
      <sheetName val="NODOS"/>
      <sheetName val="Folsom"/>
      <sheetName val="Oroville"/>
      <sheetName val="San Luis"/>
      <sheetName val="Banks"/>
      <sheetName val="Tracy"/>
      <sheetName val="X2"/>
      <sheetName val="Salinity"/>
      <sheetName val="Data"/>
      <sheetName val="Base_Ops"/>
      <sheetName val="Base_Ops_1"/>
      <sheetName val="GameX2Relax70"/>
      <sheetName val="GameX2Relax70_1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6">
          <cell r="D6">
            <v>5.9504132231404959E-2</v>
          </cell>
          <cell r="G6">
            <v>16.805555555555557</v>
          </cell>
        </row>
      </sheetData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_Hood"/>
      <sheetName val="C_YoloBP"/>
      <sheetName val="C_MoklmnR"/>
      <sheetName val="C_SJR"/>
      <sheetName val="C_Wilkns"/>
      <sheetName val="C_YubFea"/>
      <sheetName val="C_Hst"/>
      <sheetName val="C_SacSJR"/>
      <sheetName val="D_Banks"/>
      <sheetName val="Banks_TD"/>
      <sheetName val="Banks_IF"/>
      <sheetName val="D_Jones"/>
      <sheetName val="Tracy_TD"/>
      <sheetName val="Tracy_IF"/>
      <sheetName val="SWP_SOD_Del_NoLoss"/>
      <sheetName val="SWP_NOD_Del"/>
      <sheetName val="Total_SWP_Del_NoLoss"/>
      <sheetName val="Del_CVP_Total_S"/>
      <sheetName val="Del_CVP_Total_N"/>
      <sheetName val="S_Shsta"/>
      <sheetName val="S_Orovl"/>
      <sheetName val="S_SLSWP"/>
      <sheetName val="S_SLCVP"/>
      <sheetName val="DSS_Index1"/>
      <sheetName val="DSS_Index2"/>
      <sheetName val="DSS_Index3"/>
      <sheetName val="DSS_Index4"/>
      <sheetName val="Data1"/>
      <sheetName val="Data2"/>
      <sheetName val="Data3"/>
      <sheetName val="Data4"/>
      <sheetName val="DSSLog1"/>
      <sheetName val="DSSLog2"/>
      <sheetName val="DSSLog3"/>
      <sheetName val="DSSLog4"/>
      <sheetName val="HelpInfo"/>
      <sheetName val="Year Types"/>
      <sheetName val="Conversions"/>
      <sheetName val="Title"/>
      <sheetName val="AlamedaCntyFCWCD"/>
      <sheetName val="AlamedaCntyWD"/>
      <sheetName val="AntelopeValEastKern"/>
      <sheetName val="CastaicLake"/>
      <sheetName val="CoachellaValWD"/>
      <sheetName val="CntyOfKings"/>
      <sheetName val="CrestlineLakeArrowhead"/>
      <sheetName val="DesertWA"/>
      <sheetName val="DudleyRidgeWD"/>
      <sheetName val="EmpireWestSideID"/>
      <sheetName val="KernCntyWA-AG"/>
      <sheetName val="KernCntyWA-MI"/>
      <sheetName val="LittlerockCreekID"/>
      <sheetName val="MetWaterDist"/>
      <sheetName val="MojaveWA"/>
      <sheetName val="NapaCntyFCWCD"/>
      <sheetName val="OakFlatWD"/>
      <sheetName val="PalmdaleWD"/>
      <sheetName val="SanBernardinoVal"/>
      <sheetName val="SanGabrielVal"/>
      <sheetName val="SanGorgonioPass"/>
      <sheetName val="SanLuisObispoCnty"/>
      <sheetName val="SantaBarbaraFCWCD"/>
      <sheetName val="SantaClaraVal"/>
      <sheetName val="SolanoCntyWA"/>
      <sheetName val="TulareLakeBasinWSD"/>
      <sheetName val="VenturaCntyFCD"/>
      <sheetName val="Tables"/>
      <sheetName val="TblFig7.1_CO"/>
      <sheetName val="TblFig7.4_CO"/>
    </sheetNames>
    <sheetDataSet>
      <sheetData sheetId="0">
        <row r="7">
          <cell r="C7">
            <v>42107.712164351855</v>
          </cell>
        </row>
        <row r="9">
          <cell r="C9">
            <v>42107.712326388886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tic"/>
      <sheetName val="Control Data"/>
      <sheetName val="Model"/>
      <sheetName val="CALSIM"/>
      <sheetName val="Table"/>
      <sheetName val="Convert_Misc"/>
      <sheetName val="hist"/>
      <sheetName val="Tab_Out"/>
      <sheetName val="Annual Graph Data"/>
      <sheetName val="Base"/>
      <sheetName val="Annual Graph Data Base"/>
      <sheetName val="Chart1"/>
      <sheetName val="calc"/>
      <sheetName val="no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2"/>
      <sheetName val="Table3"/>
      <sheetName val="Table4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_Hood"/>
      <sheetName val="C_YoloBP"/>
      <sheetName val="C_MoklmnR"/>
      <sheetName val="C_SJR"/>
      <sheetName val="C_Wilkns"/>
      <sheetName val="C_YubFea"/>
      <sheetName val="C_Hst"/>
      <sheetName val="C_SacSJR"/>
      <sheetName val="D_Banks"/>
      <sheetName val="Banks_TD"/>
      <sheetName val="Banks_IF"/>
      <sheetName val="D_Jones"/>
      <sheetName val="Tracy_TD"/>
      <sheetName val="Tracy_IF"/>
      <sheetName val="SWP_SOD_Del_NoLoss"/>
      <sheetName val="SWP_NOD_Del"/>
      <sheetName val="Total_SWP_Del_NoLoss"/>
      <sheetName val="Del_CVP_Total_S"/>
      <sheetName val="Del_CVP_Total_N"/>
      <sheetName val="S_Shsta"/>
      <sheetName val="S_Orovl"/>
      <sheetName val="S_SLSWP"/>
      <sheetName val="S_SLCVP"/>
      <sheetName val="DSS_Index1"/>
      <sheetName val="DSS_Index4"/>
      <sheetName val="HelpInfo"/>
      <sheetName val="Year Types"/>
      <sheetName val="Conversions"/>
      <sheetName val="TA_Deliv_2013"/>
      <sheetName val="TA_Deliv_2011"/>
      <sheetName val="A21_Deliv_2013"/>
      <sheetName val="SWP_Exports_2013"/>
      <sheetName val="Fig1"/>
      <sheetName val="Fig1_text"/>
      <sheetName val="Table2"/>
      <sheetName val="Table3"/>
      <sheetName val="Table4"/>
      <sheetName val="Fig2"/>
      <sheetName val="Tables"/>
      <sheetName val="DSSLog1"/>
      <sheetName val="DSSLog4"/>
      <sheetName val="Data1"/>
      <sheetName val="Data4"/>
      <sheetName val="Flag_Data"/>
      <sheetName val="TblFig7.1_CO"/>
      <sheetName val="TblFig7.4_CO"/>
    </sheetNames>
    <sheetDataSet>
      <sheetData sheetId="0">
        <row r="7">
          <cell r="C7">
            <v>42107.702256944445</v>
          </cell>
        </row>
        <row r="43">
          <cell r="C43">
            <v>42045.681944444441</v>
          </cell>
        </row>
        <row r="45">
          <cell r="C45">
            <v>42045.682534722226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12">
          <cell r="S12">
            <v>3802.1582979481782</v>
          </cell>
        </row>
      </sheetData>
      <sheetData sheetId="30"/>
      <sheetData sheetId="31">
        <row r="12">
          <cell r="E12">
            <v>0</v>
          </cell>
        </row>
      </sheetData>
      <sheetData sheetId="32">
        <row r="12">
          <cell r="E12">
            <v>282.09689589617619</v>
          </cell>
        </row>
      </sheetData>
      <sheetData sheetId="33" refreshError="1"/>
      <sheetData sheetId="34"/>
      <sheetData sheetId="35"/>
      <sheetData sheetId="36"/>
      <sheetData sheetId="37"/>
      <sheetData sheetId="38" refreshError="1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tabSelected="1" topLeftCell="A55" zoomScaleNormal="100" workbookViewId="0">
      <selection activeCell="CD4" sqref="CD4:CH4"/>
    </sheetView>
  </sheetViews>
  <sheetFormatPr defaultRowHeight="12.75" x14ac:dyDescent="0.2"/>
  <cols>
    <col min="1" max="1" width="9" style="114" customWidth="1"/>
    <col min="2" max="2" width="9.85546875" style="114" customWidth="1"/>
    <col min="3" max="3" width="10.28515625" style="114" customWidth="1"/>
    <col min="4" max="4" width="12.5703125" style="114" customWidth="1"/>
    <col min="5" max="5" width="1.5703125" style="114" customWidth="1"/>
    <col min="6" max="6" width="8.85546875" style="114" customWidth="1"/>
    <col min="7" max="7" width="12.85546875" style="114" customWidth="1"/>
    <col min="8" max="8" width="11.85546875" style="114" customWidth="1"/>
    <col min="9" max="9" width="12.7109375" style="114" customWidth="1"/>
    <col min="10" max="16384" width="9.140625" style="115"/>
  </cols>
  <sheetData>
    <row r="1" spans="1:9" ht="15.75" x14ac:dyDescent="0.25">
      <c r="A1" s="113" t="s">
        <v>43</v>
      </c>
    </row>
    <row r="2" spans="1:9" ht="38.25" customHeight="1" x14ac:dyDescent="0.2">
      <c r="A2" s="116" t="s">
        <v>3</v>
      </c>
      <c r="B2" s="116" t="s">
        <v>44</v>
      </c>
      <c r="C2" s="117" t="s">
        <v>45</v>
      </c>
      <c r="D2" s="117"/>
      <c r="E2" s="118"/>
      <c r="F2" s="119" t="s">
        <v>46</v>
      </c>
      <c r="G2" s="120"/>
      <c r="H2" s="120"/>
      <c r="I2" s="121"/>
    </row>
    <row r="3" spans="1:9" s="125" customFormat="1" ht="63" customHeight="1" thickBot="1" x14ac:dyDescent="0.25">
      <c r="A3" s="122"/>
      <c r="B3" s="122"/>
      <c r="C3" s="123" t="s">
        <v>47</v>
      </c>
      <c r="D3" s="123" t="s">
        <v>48</v>
      </c>
      <c r="E3" s="124"/>
      <c r="F3" s="123" t="s">
        <v>3</v>
      </c>
      <c r="G3" s="123" t="s">
        <v>49</v>
      </c>
      <c r="H3" s="123" t="s">
        <v>50</v>
      </c>
      <c r="I3" s="123" t="s">
        <v>48</v>
      </c>
    </row>
    <row r="4" spans="1:9" ht="12.75" customHeight="1" x14ac:dyDescent="0.2">
      <c r="A4" s="126">
        <v>1922</v>
      </c>
      <c r="B4" s="127">
        <v>4133</v>
      </c>
      <c r="C4" s="127">
        <v>3802.1582979481782</v>
      </c>
      <c r="D4" s="128">
        <f>C4/B4</f>
        <v>0.91995119718078344</v>
      </c>
      <c r="E4" s="129"/>
      <c r="F4" s="126">
        <v>1942</v>
      </c>
      <c r="G4" s="130">
        <v>4097.8271551610387</v>
      </c>
      <c r="H4" s="128">
        <v>0</v>
      </c>
      <c r="I4" s="128">
        <f>G4/4133</f>
        <v>0.99148975445464282</v>
      </c>
    </row>
    <row r="5" spans="1:9" ht="12.75" customHeight="1" x14ac:dyDescent="0.2">
      <c r="A5" s="131">
        <v>1923</v>
      </c>
      <c r="B5" s="132">
        <v>4133</v>
      </c>
      <c r="C5" s="132">
        <v>2865.7219899524589</v>
      </c>
      <c r="D5" s="133">
        <f t="shared" ref="D5:D68" si="0">C5/B5</f>
        <v>0.69337575367831084</v>
      </c>
      <c r="E5" s="129"/>
      <c r="F5" s="126">
        <v>1952</v>
      </c>
      <c r="G5" s="134">
        <v>4096.0216132664118</v>
      </c>
      <c r="H5" s="133">
        <v>1.2345679012345678E-2</v>
      </c>
      <c r="I5" s="133">
        <f t="shared" ref="I5:I68" si="1">G5/4133</f>
        <v>0.99105289457208123</v>
      </c>
    </row>
    <row r="6" spans="1:9" ht="12.75" customHeight="1" x14ac:dyDescent="0.2">
      <c r="A6" s="131">
        <v>1924</v>
      </c>
      <c r="B6" s="132">
        <v>4133</v>
      </c>
      <c r="C6" s="132">
        <v>331.94603926315278</v>
      </c>
      <c r="D6" s="133">
        <f t="shared" si="0"/>
        <v>8.0316002725176097E-2</v>
      </c>
      <c r="E6" s="129"/>
      <c r="F6" s="126">
        <v>1941</v>
      </c>
      <c r="G6" s="134">
        <v>4079.2481435819768</v>
      </c>
      <c r="H6" s="133">
        <v>2.4691358024691357E-2</v>
      </c>
      <c r="I6" s="133">
        <f t="shared" si="1"/>
        <v>0.98699446977546013</v>
      </c>
    </row>
    <row r="7" spans="1:9" ht="12.75" customHeight="1" x14ac:dyDescent="0.2">
      <c r="A7" s="131">
        <v>1925</v>
      </c>
      <c r="B7" s="132">
        <v>4133</v>
      </c>
      <c r="C7" s="132">
        <v>2352.7416752981117</v>
      </c>
      <c r="D7" s="133">
        <f t="shared" si="0"/>
        <v>0.56925760350789056</v>
      </c>
      <c r="E7" s="129"/>
      <c r="F7" s="126">
        <v>1963</v>
      </c>
      <c r="G7" s="134">
        <v>4061.9172024561271</v>
      </c>
      <c r="H7" s="133">
        <v>3.7037037037037035E-2</v>
      </c>
      <c r="I7" s="133">
        <f t="shared" si="1"/>
        <v>0.98280116197825484</v>
      </c>
    </row>
    <row r="8" spans="1:9" ht="12.75" customHeight="1" x14ac:dyDescent="0.2">
      <c r="A8" s="131">
        <v>1926</v>
      </c>
      <c r="B8" s="132">
        <v>4133</v>
      </c>
      <c r="C8" s="132">
        <v>2058.9920476008851</v>
      </c>
      <c r="D8" s="133">
        <f t="shared" si="0"/>
        <v>0.49818341340452099</v>
      </c>
      <c r="E8" s="129"/>
      <c r="F8" s="126">
        <v>1974</v>
      </c>
      <c r="G8" s="134">
        <v>4053.5157477684406</v>
      </c>
      <c r="H8" s="133">
        <v>4.9382716049382713E-2</v>
      </c>
      <c r="I8" s="133">
        <f t="shared" si="1"/>
        <v>0.98076838803978728</v>
      </c>
    </row>
    <row r="9" spans="1:9" ht="12.75" customHeight="1" x14ac:dyDescent="0.2">
      <c r="A9" s="131">
        <v>1927</v>
      </c>
      <c r="B9" s="132">
        <v>4133</v>
      </c>
      <c r="C9" s="132">
        <v>3800.2240937466863</v>
      </c>
      <c r="D9" s="133">
        <f t="shared" si="0"/>
        <v>0.91948320681023143</v>
      </c>
      <c r="E9" s="129"/>
      <c r="F9" s="126">
        <v>1969</v>
      </c>
      <c r="G9" s="134">
        <v>4029.4075875337094</v>
      </c>
      <c r="H9" s="133">
        <v>6.1728395061728392E-2</v>
      </c>
      <c r="I9" s="133">
        <f t="shared" si="1"/>
        <v>0.97493529821768921</v>
      </c>
    </row>
    <row r="10" spans="1:9" ht="12.75" customHeight="1" x14ac:dyDescent="0.2">
      <c r="A10" s="131">
        <v>1928</v>
      </c>
      <c r="B10" s="132">
        <v>4133</v>
      </c>
      <c r="C10" s="132">
        <v>3255.8107950962535</v>
      </c>
      <c r="D10" s="133">
        <f t="shared" si="0"/>
        <v>0.78775968911111871</v>
      </c>
      <c r="E10" s="129"/>
      <c r="F10" s="126">
        <v>1938</v>
      </c>
      <c r="G10" s="134">
        <v>4012.8811414518632</v>
      </c>
      <c r="H10" s="133">
        <v>7.407407407407407E-2</v>
      </c>
      <c r="I10" s="133">
        <f t="shared" si="1"/>
        <v>0.97093664201593588</v>
      </c>
    </row>
    <row r="11" spans="1:9" ht="12.75" customHeight="1" x14ac:dyDescent="0.2">
      <c r="A11" s="131">
        <v>1929</v>
      </c>
      <c r="B11" s="132">
        <v>4133</v>
      </c>
      <c r="C11" s="132">
        <v>537.25868463814618</v>
      </c>
      <c r="D11" s="133">
        <f t="shared" si="0"/>
        <v>0.12999242309173631</v>
      </c>
      <c r="E11" s="129"/>
      <c r="F11" s="126">
        <v>1967</v>
      </c>
      <c r="G11" s="134">
        <v>4004.9660554585794</v>
      </c>
      <c r="H11" s="133">
        <v>8.6419753086419748E-2</v>
      </c>
      <c r="I11" s="133">
        <f t="shared" si="1"/>
        <v>0.96902154741315738</v>
      </c>
    </row>
    <row r="12" spans="1:9" ht="12.75" customHeight="1" x14ac:dyDescent="0.2">
      <c r="A12" s="131">
        <v>1930</v>
      </c>
      <c r="B12" s="132">
        <v>4133</v>
      </c>
      <c r="C12" s="132">
        <v>2435.0618862157949</v>
      </c>
      <c r="D12" s="133">
        <f t="shared" si="0"/>
        <v>0.58917538984171181</v>
      </c>
      <c r="E12" s="129"/>
      <c r="F12" s="126">
        <v>1983</v>
      </c>
      <c r="G12" s="134">
        <v>3965.5324226282632</v>
      </c>
      <c r="H12" s="133">
        <v>9.8765432098765427E-2</v>
      </c>
      <c r="I12" s="133">
        <f t="shared" si="1"/>
        <v>0.95948038292481574</v>
      </c>
    </row>
    <row r="13" spans="1:9" ht="12.75" customHeight="1" x14ac:dyDescent="0.2">
      <c r="A13" s="131">
        <v>1931</v>
      </c>
      <c r="B13" s="132">
        <v>4133</v>
      </c>
      <c r="C13" s="132">
        <v>630.3647290186351</v>
      </c>
      <c r="D13" s="133">
        <f t="shared" si="0"/>
        <v>0.15251989572190541</v>
      </c>
      <c r="E13" s="129"/>
      <c r="F13" s="126">
        <v>1998</v>
      </c>
      <c r="G13" s="134">
        <v>3963.4104509896652</v>
      </c>
      <c r="H13" s="133">
        <v>0.1111111111111111</v>
      </c>
      <c r="I13" s="133">
        <f t="shared" si="1"/>
        <v>0.95896696128470005</v>
      </c>
    </row>
    <row r="14" spans="1:9" ht="12.75" customHeight="1" x14ac:dyDescent="0.2">
      <c r="A14" s="131">
        <v>1932</v>
      </c>
      <c r="B14" s="132">
        <v>4133</v>
      </c>
      <c r="C14" s="132">
        <v>2076.8947636298999</v>
      </c>
      <c r="D14" s="133">
        <f t="shared" si="0"/>
        <v>0.50251506499634646</v>
      </c>
      <c r="E14" s="129"/>
      <c r="F14" s="126">
        <v>1970</v>
      </c>
      <c r="G14" s="134">
        <v>3913.8111183969086</v>
      </c>
      <c r="H14" s="133">
        <v>0.12345679012345678</v>
      </c>
      <c r="I14" s="133">
        <f t="shared" si="1"/>
        <v>0.94696615494723169</v>
      </c>
    </row>
    <row r="15" spans="1:9" ht="12.75" customHeight="1" x14ac:dyDescent="0.2">
      <c r="A15" s="131">
        <v>1933</v>
      </c>
      <c r="B15" s="132">
        <v>4133</v>
      </c>
      <c r="C15" s="132">
        <v>1114.3181942092519</v>
      </c>
      <c r="D15" s="133">
        <f t="shared" si="0"/>
        <v>0.26961485463567675</v>
      </c>
      <c r="E15" s="129"/>
      <c r="F15" s="126">
        <v>1982</v>
      </c>
      <c r="G15" s="134">
        <v>3885.7097111882977</v>
      </c>
      <c r="H15" s="133">
        <v>0.13580246913580246</v>
      </c>
      <c r="I15" s="133">
        <f t="shared" si="1"/>
        <v>0.9401668790680614</v>
      </c>
    </row>
    <row r="16" spans="1:9" ht="12.75" customHeight="1" x14ac:dyDescent="0.2">
      <c r="A16" s="131">
        <v>1934</v>
      </c>
      <c r="B16" s="132">
        <v>4133</v>
      </c>
      <c r="C16" s="132">
        <v>1386.0850910789966</v>
      </c>
      <c r="D16" s="133">
        <f t="shared" si="0"/>
        <v>0.33537021318146543</v>
      </c>
      <c r="E16" s="129"/>
      <c r="F16" s="126">
        <v>1951</v>
      </c>
      <c r="G16" s="134">
        <v>3871.5152498911471</v>
      </c>
      <c r="H16" s="133">
        <v>0.14814814814814814</v>
      </c>
      <c r="I16" s="133">
        <f t="shared" si="1"/>
        <v>0.93673245823642559</v>
      </c>
    </row>
    <row r="17" spans="1:9" ht="12.75" customHeight="1" x14ac:dyDescent="0.2">
      <c r="A17" s="131">
        <v>1935</v>
      </c>
      <c r="B17" s="132">
        <v>4133</v>
      </c>
      <c r="C17" s="132">
        <v>3474.2084714823854</v>
      </c>
      <c r="D17" s="133">
        <f t="shared" si="0"/>
        <v>0.84060209810848907</v>
      </c>
      <c r="E17" s="129"/>
      <c r="F17" s="126">
        <v>1958</v>
      </c>
      <c r="G17" s="134">
        <v>3863.610220006266</v>
      </c>
      <c r="H17" s="133">
        <v>0.16049382716049382</v>
      </c>
      <c r="I17" s="133">
        <f t="shared" si="1"/>
        <v>0.93481979675931914</v>
      </c>
    </row>
    <row r="18" spans="1:9" ht="12.75" customHeight="1" x14ac:dyDescent="0.2">
      <c r="A18" s="131">
        <v>1936</v>
      </c>
      <c r="B18" s="132">
        <v>4133</v>
      </c>
      <c r="C18" s="132">
        <v>3744.2831694914485</v>
      </c>
      <c r="D18" s="133">
        <f t="shared" si="0"/>
        <v>0.90594802068508307</v>
      </c>
      <c r="E18" s="129"/>
      <c r="F18" s="126">
        <v>1984</v>
      </c>
      <c r="G18" s="134">
        <v>3847.4209632484808</v>
      </c>
      <c r="H18" s="133">
        <v>0.1728395061728395</v>
      </c>
      <c r="I18" s="133">
        <f t="shared" si="1"/>
        <v>0.93090272519924533</v>
      </c>
    </row>
    <row r="19" spans="1:9" ht="12.75" customHeight="1" x14ac:dyDescent="0.2">
      <c r="A19" s="131">
        <v>1937</v>
      </c>
      <c r="B19" s="132">
        <v>4133</v>
      </c>
      <c r="C19" s="132">
        <v>3071.6961880360655</v>
      </c>
      <c r="D19" s="133">
        <f t="shared" si="0"/>
        <v>0.74321224002808262</v>
      </c>
      <c r="E19" s="129"/>
      <c r="F19" s="126">
        <v>1995</v>
      </c>
      <c r="G19" s="134">
        <v>3842.3122539813021</v>
      </c>
      <c r="H19" s="133">
        <v>0.18518518518518517</v>
      </c>
      <c r="I19" s="133">
        <f t="shared" si="1"/>
        <v>0.92966664746704619</v>
      </c>
    </row>
    <row r="20" spans="1:9" ht="12.75" customHeight="1" x14ac:dyDescent="0.2">
      <c r="A20" s="131">
        <v>1938</v>
      </c>
      <c r="B20" s="132">
        <v>4133</v>
      </c>
      <c r="C20" s="132">
        <v>4012.8811414518632</v>
      </c>
      <c r="D20" s="133">
        <f t="shared" si="0"/>
        <v>0.97093664201593588</v>
      </c>
      <c r="E20" s="129"/>
      <c r="F20" s="126">
        <v>1973</v>
      </c>
      <c r="G20" s="134">
        <v>3838.4784523172862</v>
      </c>
      <c r="H20" s="133">
        <v>0.19753086419753085</v>
      </c>
      <c r="I20" s="133">
        <f t="shared" si="1"/>
        <v>0.92873903999934337</v>
      </c>
    </row>
    <row r="21" spans="1:9" ht="12.75" customHeight="1" x14ac:dyDescent="0.2">
      <c r="A21" s="131">
        <v>1939</v>
      </c>
      <c r="B21" s="132">
        <v>4133</v>
      </c>
      <c r="C21" s="132">
        <v>1773.0759463942106</v>
      </c>
      <c r="D21" s="133">
        <f t="shared" si="0"/>
        <v>0.42900458417474246</v>
      </c>
      <c r="E21" s="129"/>
      <c r="F21" s="126">
        <v>1993</v>
      </c>
      <c r="G21" s="134">
        <v>3837.7894318180715</v>
      </c>
      <c r="H21" s="133">
        <v>0.20987654320987653</v>
      </c>
      <c r="I21" s="133">
        <f t="shared" si="1"/>
        <v>0.92857232804695655</v>
      </c>
    </row>
    <row r="22" spans="1:9" ht="12.75" customHeight="1" x14ac:dyDescent="0.2">
      <c r="A22" s="131">
        <v>1940</v>
      </c>
      <c r="B22" s="132">
        <v>4133</v>
      </c>
      <c r="C22" s="132">
        <v>3530.5327835993376</v>
      </c>
      <c r="D22" s="133">
        <f t="shared" si="0"/>
        <v>0.85423004684232706</v>
      </c>
      <c r="E22" s="129"/>
      <c r="F22" s="126">
        <v>2003</v>
      </c>
      <c r="G22" s="134">
        <v>3834.5484844259358</v>
      </c>
      <c r="H22" s="133">
        <v>0.22222222222222221</v>
      </c>
      <c r="I22" s="133">
        <f t="shared" si="1"/>
        <v>0.92778816463245484</v>
      </c>
    </row>
    <row r="23" spans="1:9" ht="12.75" customHeight="1" x14ac:dyDescent="0.2">
      <c r="A23" s="131">
        <v>1941</v>
      </c>
      <c r="B23" s="132">
        <v>4133</v>
      </c>
      <c r="C23" s="132">
        <v>4079.2481435819768</v>
      </c>
      <c r="D23" s="133">
        <f t="shared" si="0"/>
        <v>0.98699446977546013</v>
      </c>
      <c r="E23" s="129"/>
      <c r="F23" s="126">
        <v>1978</v>
      </c>
      <c r="G23" s="134">
        <v>3834.4158021408844</v>
      </c>
      <c r="H23" s="133">
        <v>0.23456790123456789</v>
      </c>
      <c r="I23" s="133">
        <f t="shared" si="1"/>
        <v>0.9277560614906567</v>
      </c>
    </row>
    <row r="24" spans="1:9" ht="12.75" customHeight="1" x14ac:dyDescent="0.2">
      <c r="A24" s="131">
        <v>1942</v>
      </c>
      <c r="B24" s="132">
        <v>4133</v>
      </c>
      <c r="C24" s="132">
        <v>4097.8271551610387</v>
      </c>
      <c r="D24" s="133">
        <f t="shared" si="0"/>
        <v>0.99148975445464282</v>
      </c>
      <c r="E24" s="129"/>
      <c r="F24" s="126">
        <v>1946</v>
      </c>
      <c r="G24" s="134">
        <v>3832.9240748500388</v>
      </c>
      <c r="H24" s="133">
        <v>0.24691358024691357</v>
      </c>
      <c r="I24" s="133">
        <f t="shared" si="1"/>
        <v>0.92739513061941414</v>
      </c>
    </row>
    <row r="25" spans="1:9" ht="12.75" customHeight="1" x14ac:dyDescent="0.2">
      <c r="A25" s="131">
        <v>1943</v>
      </c>
      <c r="B25" s="132">
        <v>4133</v>
      </c>
      <c r="C25" s="132">
        <v>3559.4913625120166</v>
      </c>
      <c r="D25" s="133">
        <f t="shared" si="0"/>
        <v>0.86123671969804416</v>
      </c>
      <c r="E25" s="129"/>
      <c r="F25" s="126">
        <v>1922</v>
      </c>
      <c r="G25" s="134">
        <v>3802.1582979481782</v>
      </c>
      <c r="H25" s="133">
        <v>0.25925925925925924</v>
      </c>
      <c r="I25" s="133">
        <f t="shared" si="1"/>
        <v>0.91995119718078344</v>
      </c>
    </row>
    <row r="26" spans="1:9" ht="12.75" customHeight="1" x14ac:dyDescent="0.2">
      <c r="A26" s="131">
        <v>1944</v>
      </c>
      <c r="B26" s="132">
        <v>4133</v>
      </c>
      <c r="C26" s="132">
        <v>2170.2650876801599</v>
      </c>
      <c r="D26" s="133">
        <f t="shared" si="0"/>
        <v>0.52510648141305583</v>
      </c>
      <c r="E26" s="129"/>
      <c r="F26" s="126">
        <v>1927</v>
      </c>
      <c r="G26" s="134">
        <v>3800.2240937466863</v>
      </c>
      <c r="H26" s="133">
        <v>0.27160493827160492</v>
      </c>
      <c r="I26" s="133">
        <f t="shared" si="1"/>
        <v>0.91948320681023143</v>
      </c>
    </row>
    <row r="27" spans="1:9" ht="12.75" customHeight="1" x14ac:dyDescent="0.2">
      <c r="A27" s="131">
        <v>1945</v>
      </c>
      <c r="B27" s="132">
        <v>4133</v>
      </c>
      <c r="C27" s="132">
        <v>3412.6701846745123</v>
      </c>
      <c r="D27" s="133">
        <f t="shared" si="0"/>
        <v>0.82571260214723263</v>
      </c>
      <c r="E27" s="129"/>
      <c r="F27" s="126">
        <v>1996</v>
      </c>
      <c r="G27" s="134">
        <v>3786.1280962125952</v>
      </c>
      <c r="H27" s="133">
        <v>0.2839506172839506</v>
      </c>
      <c r="I27" s="133">
        <f t="shared" si="1"/>
        <v>0.91607260977802929</v>
      </c>
    </row>
    <row r="28" spans="1:9" ht="12.75" customHeight="1" x14ac:dyDescent="0.2">
      <c r="A28" s="131">
        <v>1946</v>
      </c>
      <c r="B28" s="132">
        <v>4133</v>
      </c>
      <c r="C28" s="132">
        <v>3832.9240748500388</v>
      </c>
      <c r="D28" s="133">
        <f t="shared" si="0"/>
        <v>0.92739513061941414</v>
      </c>
      <c r="E28" s="129"/>
      <c r="F28" s="126">
        <v>1968</v>
      </c>
      <c r="G28" s="134">
        <v>3768.9620714194143</v>
      </c>
      <c r="H28" s="133">
        <v>0.29629629629629628</v>
      </c>
      <c r="I28" s="133">
        <f t="shared" si="1"/>
        <v>0.91191920431149631</v>
      </c>
    </row>
    <row r="29" spans="1:9" ht="12.75" customHeight="1" x14ac:dyDescent="0.2">
      <c r="A29" s="131">
        <v>1947</v>
      </c>
      <c r="B29" s="132">
        <v>4133</v>
      </c>
      <c r="C29" s="132">
        <v>1510.9757955827506</v>
      </c>
      <c r="D29" s="133">
        <f t="shared" si="0"/>
        <v>0.36558814313640225</v>
      </c>
      <c r="E29" s="129"/>
      <c r="F29" s="126">
        <v>1936</v>
      </c>
      <c r="G29" s="134">
        <v>3744.2831694914485</v>
      </c>
      <c r="H29" s="133">
        <v>0.30864197530864196</v>
      </c>
      <c r="I29" s="133">
        <f t="shared" si="1"/>
        <v>0.90594802068508307</v>
      </c>
    </row>
    <row r="30" spans="1:9" ht="12.75" customHeight="1" x14ac:dyDescent="0.2">
      <c r="A30" s="131">
        <v>1948</v>
      </c>
      <c r="B30" s="132">
        <v>4133</v>
      </c>
      <c r="C30" s="132">
        <v>2904.5011466022593</v>
      </c>
      <c r="D30" s="133">
        <f t="shared" si="0"/>
        <v>0.70275856438477113</v>
      </c>
      <c r="E30" s="129"/>
      <c r="F30" s="126">
        <v>1971</v>
      </c>
      <c r="G30" s="134">
        <v>3736.57088653964</v>
      </c>
      <c r="H30" s="133">
        <v>0.32098765432098764</v>
      </c>
      <c r="I30" s="133">
        <f t="shared" si="1"/>
        <v>0.90408199529146871</v>
      </c>
    </row>
    <row r="31" spans="1:9" ht="12.75" customHeight="1" x14ac:dyDescent="0.2">
      <c r="A31" s="131">
        <v>1949</v>
      </c>
      <c r="B31" s="132">
        <v>4133</v>
      </c>
      <c r="C31" s="132">
        <v>1674.9852230472061</v>
      </c>
      <c r="D31" s="133">
        <f t="shared" si="0"/>
        <v>0.40527104356332111</v>
      </c>
      <c r="E31" s="129"/>
      <c r="F31" s="126">
        <v>1962</v>
      </c>
      <c r="G31" s="134">
        <v>3707.8563932789057</v>
      </c>
      <c r="H31" s="133">
        <v>0.33333333333333331</v>
      </c>
      <c r="I31" s="133">
        <f t="shared" si="1"/>
        <v>0.89713438017878189</v>
      </c>
    </row>
    <row r="32" spans="1:9" ht="12.75" customHeight="1" x14ac:dyDescent="0.2">
      <c r="A32" s="131">
        <v>1950</v>
      </c>
      <c r="B32" s="132">
        <v>4133</v>
      </c>
      <c r="C32" s="132">
        <v>2656.3848281680202</v>
      </c>
      <c r="D32" s="133">
        <f t="shared" si="0"/>
        <v>0.64272558145850966</v>
      </c>
      <c r="E32" s="129"/>
      <c r="F32" s="126">
        <v>1965</v>
      </c>
      <c r="G32" s="134">
        <v>3654.1397550057191</v>
      </c>
      <c r="H32" s="133">
        <v>0.34567901234567899</v>
      </c>
      <c r="I32" s="133">
        <f t="shared" si="1"/>
        <v>0.88413737116034818</v>
      </c>
    </row>
    <row r="33" spans="1:9" ht="12.75" customHeight="1" x14ac:dyDescent="0.2">
      <c r="A33" s="131">
        <v>1951</v>
      </c>
      <c r="B33" s="132">
        <v>4133</v>
      </c>
      <c r="C33" s="132">
        <v>3871.5152498911471</v>
      </c>
      <c r="D33" s="133">
        <f t="shared" si="0"/>
        <v>0.93673245823642559</v>
      </c>
      <c r="E33" s="129"/>
      <c r="F33" s="126">
        <v>1953</v>
      </c>
      <c r="G33" s="134">
        <v>3654.0366949840559</v>
      </c>
      <c r="H33" s="133">
        <v>0.35802469135802467</v>
      </c>
      <c r="I33" s="133">
        <f t="shared" si="1"/>
        <v>0.88411243527318073</v>
      </c>
    </row>
    <row r="34" spans="1:9" ht="12.75" customHeight="1" x14ac:dyDescent="0.2">
      <c r="A34" s="131">
        <v>1952</v>
      </c>
      <c r="B34" s="132">
        <v>4133</v>
      </c>
      <c r="C34" s="132">
        <v>4096.0216132664118</v>
      </c>
      <c r="D34" s="133">
        <f t="shared" si="0"/>
        <v>0.99105289457208123</v>
      </c>
      <c r="E34" s="129"/>
      <c r="F34" s="126">
        <v>1956</v>
      </c>
      <c r="G34" s="134">
        <v>3653.8338564964733</v>
      </c>
      <c r="H34" s="133">
        <v>0.37037037037037035</v>
      </c>
      <c r="I34" s="133">
        <f t="shared" si="1"/>
        <v>0.88406335748765386</v>
      </c>
    </row>
    <row r="35" spans="1:9" ht="12.75" customHeight="1" x14ac:dyDescent="0.2">
      <c r="A35" s="131">
        <v>1953</v>
      </c>
      <c r="B35" s="132">
        <v>4133</v>
      </c>
      <c r="C35" s="132">
        <v>3654.0366949840559</v>
      </c>
      <c r="D35" s="133">
        <f t="shared" si="0"/>
        <v>0.88411243527318073</v>
      </c>
      <c r="E35" s="129"/>
      <c r="F35" s="126">
        <v>1975</v>
      </c>
      <c r="G35" s="134">
        <v>3635.1228719861811</v>
      </c>
      <c r="H35" s="133">
        <v>0.38271604938271603</v>
      </c>
      <c r="I35" s="133">
        <f t="shared" si="1"/>
        <v>0.87953614129837432</v>
      </c>
    </row>
    <row r="36" spans="1:9" ht="12.75" customHeight="1" x14ac:dyDescent="0.2">
      <c r="A36" s="131">
        <v>1954</v>
      </c>
      <c r="B36" s="132">
        <v>4133</v>
      </c>
      <c r="C36" s="132">
        <v>3428.8947415145517</v>
      </c>
      <c r="D36" s="133">
        <f t="shared" si="0"/>
        <v>0.82963821473858013</v>
      </c>
      <c r="E36" s="129"/>
      <c r="F36" s="126">
        <v>1980</v>
      </c>
      <c r="G36" s="134">
        <v>3629.4319202642364</v>
      </c>
      <c r="H36" s="133">
        <v>0.39506172839506171</v>
      </c>
      <c r="I36" s="133">
        <f t="shared" si="1"/>
        <v>0.87815918709514551</v>
      </c>
    </row>
    <row r="37" spans="1:9" ht="12.75" customHeight="1" x14ac:dyDescent="0.2">
      <c r="A37" s="131">
        <v>1955</v>
      </c>
      <c r="B37" s="132">
        <v>4133</v>
      </c>
      <c r="C37" s="132">
        <v>1471.903959872734</v>
      </c>
      <c r="D37" s="133">
        <f t="shared" si="0"/>
        <v>0.35613451726898959</v>
      </c>
      <c r="E37" s="129"/>
      <c r="F37" s="126">
        <v>1999</v>
      </c>
      <c r="G37" s="134">
        <v>3598.2885291719876</v>
      </c>
      <c r="H37" s="133">
        <v>0.40740740740740738</v>
      </c>
      <c r="I37" s="133">
        <f t="shared" si="1"/>
        <v>0.87062388801644996</v>
      </c>
    </row>
    <row r="38" spans="1:9" ht="12.75" customHeight="1" x14ac:dyDescent="0.2">
      <c r="A38" s="131">
        <v>1956</v>
      </c>
      <c r="B38" s="132">
        <v>4133</v>
      </c>
      <c r="C38" s="132">
        <v>3653.8338564964733</v>
      </c>
      <c r="D38" s="133">
        <f t="shared" si="0"/>
        <v>0.88406335748765386</v>
      </c>
      <c r="E38" s="129"/>
      <c r="F38" s="126">
        <v>1943</v>
      </c>
      <c r="G38" s="134">
        <v>3559.4913625120166</v>
      </c>
      <c r="H38" s="133">
        <v>0.41975308641975306</v>
      </c>
      <c r="I38" s="133">
        <f t="shared" si="1"/>
        <v>0.86123671969804416</v>
      </c>
    </row>
    <row r="39" spans="1:9" ht="12.75" customHeight="1" x14ac:dyDescent="0.2">
      <c r="A39" s="131">
        <v>1957</v>
      </c>
      <c r="B39" s="132">
        <v>4133</v>
      </c>
      <c r="C39" s="132">
        <v>2715.6824542866134</v>
      </c>
      <c r="D39" s="133">
        <f t="shared" si="0"/>
        <v>0.65707293837082348</v>
      </c>
      <c r="E39" s="129"/>
      <c r="F39" s="126">
        <v>1940</v>
      </c>
      <c r="G39" s="134">
        <v>3530.5327835993376</v>
      </c>
      <c r="H39" s="133">
        <v>0.43209876543209874</v>
      </c>
      <c r="I39" s="133">
        <f t="shared" si="1"/>
        <v>0.85423004684232706</v>
      </c>
    </row>
    <row r="40" spans="1:9" ht="12.75" customHeight="1" x14ac:dyDescent="0.2">
      <c r="A40" s="131">
        <v>1958</v>
      </c>
      <c r="B40" s="132">
        <v>4133</v>
      </c>
      <c r="C40" s="132">
        <v>3863.610220006266</v>
      </c>
      <c r="D40" s="133">
        <f t="shared" si="0"/>
        <v>0.93481979675931914</v>
      </c>
      <c r="E40" s="129"/>
      <c r="F40" s="126">
        <v>2000</v>
      </c>
      <c r="G40" s="134">
        <v>3509.779335479308</v>
      </c>
      <c r="H40" s="133">
        <v>0.44444444444444442</v>
      </c>
      <c r="I40" s="133">
        <f t="shared" si="1"/>
        <v>0.84920864637776627</v>
      </c>
    </row>
    <row r="41" spans="1:9" ht="12.75" customHeight="1" x14ac:dyDescent="0.2">
      <c r="A41" s="131">
        <v>1959</v>
      </c>
      <c r="B41" s="132">
        <v>4133</v>
      </c>
      <c r="C41" s="132">
        <v>2893.1914361404365</v>
      </c>
      <c r="D41" s="133">
        <f t="shared" si="0"/>
        <v>0.70002212343102743</v>
      </c>
      <c r="E41" s="129"/>
      <c r="F41" s="126">
        <v>1935</v>
      </c>
      <c r="G41" s="134">
        <v>3474.2084714823854</v>
      </c>
      <c r="H41" s="133">
        <v>0.4567901234567901</v>
      </c>
      <c r="I41" s="133">
        <f t="shared" si="1"/>
        <v>0.84060209810848907</v>
      </c>
    </row>
    <row r="42" spans="1:9" ht="12.75" customHeight="1" x14ac:dyDescent="0.2">
      <c r="A42" s="131">
        <v>1960</v>
      </c>
      <c r="B42" s="132">
        <v>4133</v>
      </c>
      <c r="C42" s="132">
        <v>2216.9658947122093</v>
      </c>
      <c r="D42" s="133">
        <f t="shared" si="0"/>
        <v>0.536405975009003</v>
      </c>
      <c r="E42" s="129"/>
      <c r="F42" s="126">
        <v>1954</v>
      </c>
      <c r="G42" s="134">
        <v>3428.8947415145517</v>
      </c>
      <c r="H42" s="133">
        <v>0.46913580246913578</v>
      </c>
      <c r="I42" s="133">
        <f t="shared" si="1"/>
        <v>0.82963821473858013</v>
      </c>
    </row>
    <row r="43" spans="1:9" ht="12.75" customHeight="1" x14ac:dyDescent="0.2">
      <c r="A43" s="131">
        <v>1961</v>
      </c>
      <c r="B43" s="132">
        <v>4133</v>
      </c>
      <c r="C43" s="132">
        <v>1799.6922074828922</v>
      </c>
      <c r="D43" s="133">
        <f t="shared" si="0"/>
        <v>0.43544452152985536</v>
      </c>
      <c r="E43" s="129"/>
      <c r="F43" s="126">
        <v>1945</v>
      </c>
      <c r="G43" s="134">
        <v>3412.6701846745123</v>
      </c>
      <c r="H43" s="133">
        <v>0.48148148148148145</v>
      </c>
      <c r="I43" s="133">
        <f t="shared" si="1"/>
        <v>0.82571260214723263</v>
      </c>
    </row>
    <row r="44" spans="1:9" ht="12.75" customHeight="1" x14ac:dyDescent="0.2">
      <c r="A44" s="131">
        <v>1962</v>
      </c>
      <c r="B44" s="132">
        <v>4133</v>
      </c>
      <c r="C44" s="132">
        <v>3707.8563932789057</v>
      </c>
      <c r="D44" s="133">
        <f t="shared" si="0"/>
        <v>0.89713438017878189</v>
      </c>
      <c r="E44" s="129"/>
      <c r="F44" s="126">
        <v>1986</v>
      </c>
      <c r="G44" s="134">
        <v>3308.0067862786386</v>
      </c>
      <c r="H44" s="133">
        <v>0.49382716049382713</v>
      </c>
      <c r="I44" s="133">
        <f t="shared" si="1"/>
        <v>0.80038876996821651</v>
      </c>
    </row>
    <row r="45" spans="1:9" ht="12.75" customHeight="1" x14ac:dyDescent="0.2">
      <c r="A45" s="131">
        <v>1963</v>
      </c>
      <c r="B45" s="132">
        <v>4133</v>
      </c>
      <c r="C45" s="132">
        <v>4061.9172024561271</v>
      </c>
      <c r="D45" s="133">
        <f t="shared" si="0"/>
        <v>0.98280116197825484</v>
      </c>
      <c r="E45" s="129"/>
      <c r="F45" s="126">
        <v>1997</v>
      </c>
      <c r="G45" s="134">
        <v>3255.8610775790416</v>
      </c>
      <c r="H45" s="133">
        <v>0.50617283950617287</v>
      </c>
      <c r="I45" s="133">
        <f t="shared" si="1"/>
        <v>0.78777185520905924</v>
      </c>
    </row>
    <row r="46" spans="1:9" ht="12.75" customHeight="1" x14ac:dyDescent="0.2">
      <c r="A46" s="131">
        <v>1964</v>
      </c>
      <c r="B46" s="132">
        <v>4133</v>
      </c>
      <c r="C46" s="132">
        <v>1617.550475692959</v>
      </c>
      <c r="D46" s="133">
        <f t="shared" si="0"/>
        <v>0.39137441947567359</v>
      </c>
      <c r="E46" s="129"/>
      <c r="F46" s="126">
        <v>1928</v>
      </c>
      <c r="G46" s="134">
        <v>3255.8107950962535</v>
      </c>
      <c r="H46" s="133">
        <v>0.51851851851851849</v>
      </c>
      <c r="I46" s="133">
        <f t="shared" si="1"/>
        <v>0.78775968911111871</v>
      </c>
    </row>
    <row r="47" spans="1:9" ht="12.75" customHeight="1" x14ac:dyDescent="0.2">
      <c r="A47" s="131">
        <v>1965</v>
      </c>
      <c r="B47" s="132">
        <v>4133</v>
      </c>
      <c r="C47" s="132">
        <v>3654.1397550057191</v>
      </c>
      <c r="D47" s="133">
        <f t="shared" si="0"/>
        <v>0.88413737116034818</v>
      </c>
      <c r="E47" s="129"/>
      <c r="F47" s="126">
        <v>1979</v>
      </c>
      <c r="G47" s="134">
        <v>3086.0707012481871</v>
      </c>
      <c r="H47" s="133">
        <v>0.53086419753086422</v>
      </c>
      <c r="I47" s="133">
        <f t="shared" si="1"/>
        <v>0.74669022532015172</v>
      </c>
    </row>
    <row r="48" spans="1:9" ht="12.75" customHeight="1" x14ac:dyDescent="0.2">
      <c r="A48" s="131">
        <v>1966</v>
      </c>
      <c r="B48" s="132">
        <v>4133</v>
      </c>
      <c r="C48" s="132">
        <v>2946.9964192044436</v>
      </c>
      <c r="D48" s="133">
        <f t="shared" si="0"/>
        <v>0.71304050791300355</v>
      </c>
      <c r="E48" s="129"/>
      <c r="F48" s="126">
        <v>1937</v>
      </c>
      <c r="G48" s="134">
        <v>3071.6961880360655</v>
      </c>
      <c r="H48" s="133">
        <v>0.54320987654320985</v>
      </c>
      <c r="I48" s="133">
        <f t="shared" si="1"/>
        <v>0.74321224002808262</v>
      </c>
    </row>
    <row r="49" spans="1:9" ht="12.75" customHeight="1" x14ac:dyDescent="0.2">
      <c r="A49" s="131">
        <v>1967</v>
      </c>
      <c r="B49" s="132">
        <v>4133</v>
      </c>
      <c r="C49" s="132">
        <v>4004.9660554585794</v>
      </c>
      <c r="D49" s="133">
        <f t="shared" si="0"/>
        <v>0.96902154741315738</v>
      </c>
      <c r="E49" s="129"/>
      <c r="F49" s="126">
        <v>2002</v>
      </c>
      <c r="G49" s="134">
        <v>3023.7287277398896</v>
      </c>
      <c r="H49" s="133">
        <v>0.55555555555555558</v>
      </c>
      <c r="I49" s="133">
        <f t="shared" si="1"/>
        <v>0.73160627334621087</v>
      </c>
    </row>
    <row r="50" spans="1:9" ht="12.75" customHeight="1" x14ac:dyDescent="0.2">
      <c r="A50" s="131">
        <v>1968</v>
      </c>
      <c r="B50" s="132">
        <v>4133</v>
      </c>
      <c r="C50" s="132">
        <v>3768.9620714194143</v>
      </c>
      <c r="D50" s="133">
        <f t="shared" si="0"/>
        <v>0.91191920431149631</v>
      </c>
      <c r="E50" s="129"/>
      <c r="F50" s="126">
        <v>1966</v>
      </c>
      <c r="G50" s="134">
        <v>2946.9964192044436</v>
      </c>
      <c r="H50" s="133">
        <v>0.5679012345679012</v>
      </c>
      <c r="I50" s="133">
        <f t="shared" si="1"/>
        <v>0.71304050791300355</v>
      </c>
    </row>
    <row r="51" spans="1:9" ht="12.75" customHeight="1" x14ac:dyDescent="0.2">
      <c r="A51" s="131">
        <v>1969</v>
      </c>
      <c r="B51" s="132">
        <v>4133</v>
      </c>
      <c r="C51" s="132">
        <v>4029.4075875337094</v>
      </c>
      <c r="D51" s="133">
        <f t="shared" si="0"/>
        <v>0.97493529821768921</v>
      </c>
      <c r="E51" s="129"/>
      <c r="F51" s="126">
        <v>1948</v>
      </c>
      <c r="G51" s="134">
        <v>2904.5011466022593</v>
      </c>
      <c r="H51" s="133">
        <v>0.58024691358024694</v>
      </c>
      <c r="I51" s="133">
        <f t="shared" si="1"/>
        <v>0.70275856438477113</v>
      </c>
    </row>
    <row r="52" spans="1:9" ht="12.75" customHeight="1" x14ac:dyDescent="0.2">
      <c r="A52" s="131">
        <v>1970</v>
      </c>
      <c r="B52" s="132">
        <v>4133</v>
      </c>
      <c r="C52" s="132">
        <v>3913.8111183969086</v>
      </c>
      <c r="D52" s="133">
        <f t="shared" si="0"/>
        <v>0.94696615494723169</v>
      </c>
      <c r="E52" s="129"/>
      <c r="F52" s="126">
        <v>1959</v>
      </c>
      <c r="G52" s="134">
        <v>2893.1914361404365</v>
      </c>
      <c r="H52" s="133">
        <v>0.59259259259259256</v>
      </c>
      <c r="I52" s="133">
        <f t="shared" si="1"/>
        <v>0.70002212343102743</v>
      </c>
    </row>
    <row r="53" spans="1:9" ht="12.75" customHeight="1" x14ac:dyDescent="0.2">
      <c r="A53" s="131">
        <v>1971</v>
      </c>
      <c r="B53" s="132">
        <v>4133</v>
      </c>
      <c r="C53" s="132">
        <v>3736.57088653964</v>
      </c>
      <c r="D53" s="133">
        <f t="shared" si="0"/>
        <v>0.90408199529146871</v>
      </c>
      <c r="E53" s="129"/>
      <c r="F53" s="126">
        <v>1989</v>
      </c>
      <c r="G53" s="134">
        <v>2867.1738751453327</v>
      </c>
      <c r="H53" s="133">
        <v>0.60493827160493829</v>
      </c>
      <c r="I53" s="133">
        <f t="shared" si="1"/>
        <v>0.69372704455488332</v>
      </c>
    </row>
    <row r="54" spans="1:9" ht="12.75" customHeight="1" x14ac:dyDescent="0.2">
      <c r="A54" s="131">
        <v>1972</v>
      </c>
      <c r="B54" s="132">
        <v>4133</v>
      </c>
      <c r="C54" s="132">
        <v>1805.5954059056846</v>
      </c>
      <c r="D54" s="133">
        <f t="shared" si="0"/>
        <v>0.4368728298828175</v>
      </c>
      <c r="E54" s="129"/>
      <c r="F54" s="126">
        <v>1923</v>
      </c>
      <c r="G54" s="134">
        <v>2865.7219899524589</v>
      </c>
      <c r="H54" s="133">
        <v>0.61728395061728392</v>
      </c>
      <c r="I54" s="133">
        <f t="shared" si="1"/>
        <v>0.69337575367831084</v>
      </c>
    </row>
    <row r="55" spans="1:9" ht="12.75" customHeight="1" x14ac:dyDescent="0.2">
      <c r="A55" s="131">
        <v>1973</v>
      </c>
      <c r="B55" s="132">
        <v>4133</v>
      </c>
      <c r="C55" s="132">
        <v>3838.4784523172862</v>
      </c>
      <c r="D55" s="133">
        <f t="shared" si="0"/>
        <v>0.92873903999934337</v>
      </c>
      <c r="E55" s="129"/>
      <c r="F55" s="126">
        <v>1957</v>
      </c>
      <c r="G55" s="134">
        <v>2715.6824542866134</v>
      </c>
      <c r="H55" s="133">
        <v>0.62962962962962965</v>
      </c>
      <c r="I55" s="133">
        <f t="shared" si="1"/>
        <v>0.65707293837082348</v>
      </c>
    </row>
    <row r="56" spans="1:9" ht="12.75" customHeight="1" x14ac:dyDescent="0.2">
      <c r="A56" s="131">
        <v>1974</v>
      </c>
      <c r="B56" s="132">
        <v>4133</v>
      </c>
      <c r="C56" s="132">
        <v>4053.5157477684406</v>
      </c>
      <c r="D56" s="133">
        <f t="shared" si="0"/>
        <v>0.98076838803978728</v>
      </c>
      <c r="E56" s="129"/>
      <c r="F56" s="126">
        <v>1950</v>
      </c>
      <c r="G56" s="134">
        <v>2656.3848281680202</v>
      </c>
      <c r="H56" s="133">
        <v>0.64197530864197527</v>
      </c>
      <c r="I56" s="133">
        <f t="shared" si="1"/>
        <v>0.64272558145850966</v>
      </c>
    </row>
    <row r="57" spans="1:9" ht="12.75" customHeight="1" x14ac:dyDescent="0.2">
      <c r="A57" s="131">
        <v>1975</v>
      </c>
      <c r="B57" s="132">
        <v>4133</v>
      </c>
      <c r="C57" s="132">
        <v>3635.1228719861811</v>
      </c>
      <c r="D57" s="133">
        <f t="shared" si="0"/>
        <v>0.87953614129837432</v>
      </c>
      <c r="E57" s="129"/>
      <c r="F57" s="126">
        <v>1981</v>
      </c>
      <c r="G57" s="134">
        <v>2655.5237518216909</v>
      </c>
      <c r="H57" s="133">
        <v>0.65432098765432101</v>
      </c>
      <c r="I57" s="133">
        <f t="shared" si="1"/>
        <v>0.64251723973425867</v>
      </c>
    </row>
    <row r="58" spans="1:9" ht="12.75" customHeight="1" x14ac:dyDescent="0.2">
      <c r="A58" s="131">
        <v>1976</v>
      </c>
      <c r="B58" s="132">
        <v>4133</v>
      </c>
      <c r="C58" s="132">
        <v>1608.4439855671963</v>
      </c>
      <c r="D58" s="133">
        <f t="shared" si="0"/>
        <v>0.38917105869034507</v>
      </c>
      <c r="E58" s="129"/>
      <c r="F58" s="126">
        <v>1930</v>
      </c>
      <c r="G58" s="134">
        <v>2435.0618862157949</v>
      </c>
      <c r="H58" s="133">
        <v>0.66666666666666663</v>
      </c>
      <c r="I58" s="133">
        <f t="shared" si="1"/>
        <v>0.58917538984171181</v>
      </c>
    </row>
    <row r="59" spans="1:9" ht="12.75" customHeight="1" x14ac:dyDescent="0.2">
      <c r="A59" s="131">
        <v>1977</v>
      </c>
      <c r="B59" s="132">
        <v>4133</v>
      </c>
      <c r="C59" s="132">
        <v>455.51569890817632</v>
      </c>
      <c r="D59" s="133">
        <f t="shared" si="0"/>
        <v>0.11021429927611331</v>
      </c>
      <c r="E59" s="129"/>
      <c r="F59" s="126">
        <v>1925</v>
      </c>
      <c r="G59" s="134">
        <v>2352.7416752981117</v>
      </c>
      <c r="H59" s="133">
        <v>0.67901234567901236</v>
      </c>
      <c r="I59" s="133">
        <f t="shared" si="1"/>
        <v>0.56925760350789056</v>
      </c>
    </row>
    <row r="60" spans="1:9" ht="12.75" customHeight="1" x14ac:dyDescent="0.2">
      <c r="A60" s="131">
        <v>1978</v>
      </c>
      <c r="B60" s="132">
        <v>4133</v>
      </c>
      <c r="C60" s="132">
        <v>3834.4158021408844</v>
      </c>
      <c r="D60" s="133">
        <f t="shared" si="0"/>
        <v>0.9277560614906567</v>
      </c>
      <c r="E60" s="129"/>
      <c r="F60" s="126">
        <v>1985</v>
      </c>
      <c r="G60" s="134">
        <v>2284.1231994800996</v>
      </c>
      <c r="H60" s="133">
        <v>0.69135802469135799</v>
      </c>
      <c r="I60" s="133">
        <f t="shared" si="1"/>
        <v>0.55265502044038217</v>
      </c>
    </row>
    <row r="61" spans="1:9" ht="12.75" customHeight="1" x14ac:dyDescent="0.2">
      <c r="A61" s="131">
        <v>1979</v>
      </c>
      <c r="B61" s="132">
        <v>4133</v>
      </c>
      <c r="C61" s="132">
        <v>3086.0707012481871</v>
      </c>
      <c r="D61" s="133">
        <f t="shared" si="0"/>
        <v>0.74669022532015172</v>
      </c>
      <c r="E61" s="129"/>
      <c r="F61" s="126">
        <v>1960</v>
      </c>
      <c r="G61" s="134">
        <v>2216.9658947122093</v>
      </c>
      <c r="H61" s="133">
        <v>0.70370370370370372</v>
      </c>
      <c r="I61" s="133">
        <f t="shared" si="1"/>
        <v>0.536405975009003</v>
      </c>
    </row>
    <row r="62" spans="1:9" ht="12.75" customHeight="1" x14ac:dyDescent="0.2">
      <c r="A62" s="131">
        <v>1980</v>
      </c>
      <c r="B62" s="132">
        <v>4133</v>
      </c>
      <c r="C62" s="132">
        <v>3629.4319202642364</v>
      </c>
      <c r="D62" s="133">
        <f t="shared" si="0"/>
        <v>0.87815918709514551</v>
      </c>
      <c r="E62" s="129"/>
      <c r="F62" s="126">
        <v>1944</v>
      </c>
      <c r="G62" s="134">
        <v>2170.2650876801599</v>
      </c>
      <c r="H62" s="133">
        <v>0.71604938271604934</v>
      </c>
      <c r="I62" s="133">
        <f t="shared" si="1"/>
        <v>0.52510648141305583</v>
      </c>
    </row>
    <row r="63" spans="1:9" ht="12.75" customHeight="1" x14ac:dyDescent="0.2">
      <c r="A63" s="131">
        <v>1981</v>
      </c>
      <c r="B63" s="132">
        <v>4133</v>
      </c>
      <c r="C63" s="132">
        <v>2655.5237518216909</v>
      </c>
      <c r="D63" s="133">
        <f t="shared" si="0"/>
        <v>0.64251723973425867</v>
      </c>
      <c r="E63" s="129"/>
      <c r="F63" s="126">
        <v>1932</v>
      </c>
      <c r="G63" s="134">
        <v>2076.8947636298999</v>
      </c>
      <c r="H63" s="133">
        <v>0.72839506172839508</v>
      </c>
      <c r="I63" s="133">
        <f t="shared" si="1"/>
        <v>0.50251506499634646</v>
      </c>
    </row>
    <row r="64" spans="1:9" ht="12.75" customHeight="1" x14ac:dyDescent="0.2">
      <c r="A64" s="131">
        <v>1982</v>
      </c>
      <c r="B64" s="132">
        <v>4133</v>
      </c>
      <c r="C64" s="132">
        <v>3885.7097111882977</v>
      </c>
      <c r="D64" s="133">
        <f t="shared" si="0"/>
        <v>0.9401668790680614</v>
      </c>
      <c r="E64" s="129"/>
      <c r="F64" s="126">
        <v>1926</v>
      </c>
      <c r="G64" s="134">
        <v>2058.9920476008851</v>
      </c>
      <c r="H64" s="133">
        <v>0.7407407407407407</v>
      </c>
      <c r="I64" s="133">
        <f t="shared" si="1"/>
        <v>0.49818341340452099</v>
      </c>
    </row>
    <row r="65" spans="1:9" ht="12.75" customHeight="1" x14ac:dyDescent="0.2">
      <c r="A65" s="131">
        <v>1983</v>
      </c>
      <c r="B65" s="132">
        <v>4133</v>
      </c>
      <c r="C65" s="132">
        <v>3965.5324226282632</v>
      </c>
      <c r="D65" s="133">
        <f t="shared" si="0"/>
        <v>0.95948038292481574</v>
      </c>
      <c r="E65" s="129"/>
      <c r="F65" s="126">
        <v>1994</v>
      </c>
      <c r="G65" s="134">
        <v>1990.6612526877047</v>
      </c>
      <c r="H65" s="133">
        <v>0.75308641975308643</v>
      </c>
      <c r="I65" s="133">
        <f t="shared" si="1"/>
        <v>0.48165043616929704</v>
      </c>
    </row>
    <row r="66" spans="1:9" ht="12.75" customHeight="1" x14ac:dyDescent="0.2">
      <c r="A66" s="131">
        <v>1984</v>
      </c>
      <c r="B66" s="132">
        <v>4133</v>
      </c>
      <c r="C66" s="132">
        <v>3847.4209632484808</v>
      </c>
      <c r="D66" s="133">
        <f t="shared" si="0"/>
        <v>0.93090272519924533</v>
      </c>
      <c r="E66" s="129"/>
      <c r="F66" s="126">
        <v>1972</v>
      </c>
      <c r="G66" s="134">
        <v>1805.5954059056846</v>
      </c>
      <c r="H66" s="133">
        <v>0.76543209876543206</v>
      </c>
      <c r="I66" s="133">
        <f t="shared" si="1"/>
        <v>0.4368728298828175</v>
      </c>
    </row>
    <row r="67" spans="1:9" ht="12.75" customHeight="1" x14ac:dyDescent="0.2">
      <c r="A67" s="131">
        <v>1985</v>
      </c>
      <c r="B67" s="132">
        <v>4133</v>
      </c>
      <c r="C67" s="132">
        <v>2284.1231994800996</v>
      </c>
      <c r="D67" s="133">
        <f t="shared" si="0"/>
        <v>0.55265502044038217</v>
      </c>
      <c r="E67" s="129"/>
      <c r="F67" s="126">
        <v>1961</v>
      </c>
      <c r="G67" s="134">
        <v>1799.6922074828922</v>
      </c>
      <c r="H67" s="133">
        <v>0.77777777777777779</v>
      </c>
      <c r="I67" s="133">
        <f t="shared" si="1"/>
        <v>0.43544452152985536</v>
      </c>
    </row>
    <row r="68" spans="1:9" ht="12.75" customHeight="1" x14ac:dyDescent="0.2">
      <c r="A68" s="131">
        <v>1986</v>
      </c>
      <c r="B68" s="132">
        <v>4133</v>
      </c>
      <c r="C68" s="132">
        <v>3308.0067862786386</v>
      </c>
      <c r="D68" s="133">
        <f t="shared" si="0"/>
        <v>0.80038876996821651</v>
      </c>
      <c r="E68" s="129"/>
      <c r="F68" s="126">
        <v>1939</v>
      </c>
      <c r="G68" s="134">
        <v>1773.0759463942106</v>
      </c>
      <c r="H68" s="133">
        <v>0.79012345679012341</v>
      </c>
      <c r="I68" s="133">
        <f t="shared" si="1"/>
        <v>0.42900458417474246</v>
      </c>
    </row>
    <row r="69" spans="1:9" ht="12.75" customHeight="1" x14ac:dyDescent="0.2">
      <c r="A69" s="131">
        <v>1987</v>
      </c>
      <c r="B69" s="132">
        <v>4133</v>
      </c>
      <c r="C69" s="132">
        <v>944.20264457871281</v>
      </c>
      <c r="D69" s="133">
        <f t="shared" ref="D69:D85" si="2">C69/B69</f>
        <v>0.22845454744222424</v>
      </c>
      <c r="E69" s="129"/>
      <c r="F69" s="126">
        <v>1949</v>
      </c>
      <c r="G69" s="134">
        <v>1674.9852230472061</v>
      </c>
      <c r="H69" s="133">
        <v>0.80246913580246915</v>
      </c>
      <c r="I69" s="133">
        <f t="shared" ref="I69:I85" si="3">G69/4133</f>
        <v>0.40527104356332111</v>
      </c>
    </row>
    <row r="70" spans="1:9" ht="12.75" customHeight="1" x14ac:dyDescent="0.2">
      <c r="A70" s="131">
        <v>1988</v>
      </c>
      <c r="B70" s="132">
        <v>4133</v>
      </c>
      <c r="C70" s="132">
        <v>1071.8982991612502</v>
      </c>
      <c r="D70" s="133">
        <f t="shared" si="2"/>
        <v>0.25935114908329304</v>
      </c>
      <c r="E70" s="129"/>
      <c r="F70" s="126">
        <v>1964</v>
      </c>
      <c r="G70" s="134">
        <v>1617.550475692959</v>
      </c>
      <c r="H70" s="133">
        <v>0.81481481481481477</v>
      </c>
      <c r="I70" s="133">
        <f t="shared" si="3"/>
        <v>0.39137441947567359</v>
      </c>
    </row>
    <row r="71" spans="1:9" ht="12.75" customHeight="1" x14ac:dyDescent="0.2">
      <c r="A71" s="131">
        <v>1989</v>
      </c>
      <c r="B71" s="132">
        <v>4133</v>
      </c>
      <c r="C71" s="132">
        <v>2867.1738751453327</v>
      </c>
      <c r="D71" s="133">
        <f t="shared" si="2"/>
        <v>0.69372704455488332</v>
      </c>
      <c r="E71" s="129"/>
      <c r="F71" s="126">
        <v>1976</v>
      </c>
      <c r="G71" s="134">
        <v>1608.4439855671963</v>
      </c>
      <c r="H71" s="133">
        <v>0.8271604938271605</v>
      </c>
      <c r="I71" s="133">
        <f t="shared" si="3"/>
        <v>0.38917105869034507</v>
      </c>
    </row>
    <row r="72" spans="1:9" ht="12.75" customHeight="1" x14ac:dyDescent="0.2">
      <c r="A72" s="131">
        <v>1990</v>
      </c>
      <c r="B72" s="132">
        <v>4133</v>
      </c>
      <c r="C72" s="132">
        <v>960.49285132137209</v>
      </c>
      <c r="D72" s="133">
        <f t="shared" si="2"/>
        <v>0.23239604435552191</v>
      </c>
      <c r="E72" s="129"/>
      <c r="F72" s="126">
        <v>1947</v>
      </c>
      <c r="G72" s="134">
        <v>1510.9757955827506</v>
      </c>
      <c r="H72" s="133">
        <v>0.83950617283950613</v>
      </c>
      <c r="I72" s="133">
        <f t="shared" si="3"/>
        <v>0.36558814313640225</v>
      </c>
    </row>
    <row r="73" spans="1:9" ht="12.75" customHeight="1" x14ac:dyDescent="0.2">
      <c r="A73" s="131">
        <v>1991</v>
      </c>
      <c r="B73" s="132">
        <v>4133</v>
      </c>
      <c r="C73" s="132">
        <v>684.02694361603153</v>
      </c>
      <c r="D73" s="133">
        <f t="shared" si="2"/>
        <v>0.16550373666006085</v>
      </c>
      <c r="E73" s="129"/>
      <c r="F73" s="126">
        <v>1955</v>
      </c>
      <c r="G73" s="134">
        <v>1471.903959872734</v>
      </c>
      <c r="H73" s="133">
        <v>0.85185185185185186</v>
      </c>
      <c r="I73" s="133">
        <f t="shared" si="3"/>
        <v>0.35613451726898959</v>
      </c>
    </row>
    <row r="74" spans="1:9" ht="12.75" customHeight="1" x14ac:dyDescent="0.2">
      <c r="A74" s="131">
        <v>1992</v>
      </c>
      <c r="B74" s="132">
        <v>4133</v>
      </c>
      <c r="C74" s="132">
        <v>948.45825089456798</v>
      </c>
      <c r="D74" s="133">
        <f t="shared" si="2"/>
        <v>0.22948421265293201</v>
      </c>
      <c r="E74" s="129"/>
      <c r="F74" s="126">
        <v>1934</v>
      </c>
      <c r="G74" s="134">
        <v>1386.0850910789966</v>
      </c>
      <c r="H74" s="133">
        <v>0.86419753086419748</v>
      </c>
      <c r="I74" s="133">
        <f t="shared" si="3"/>
        <v>0.33537021318146543</v>
      </c>
    </row>
    <row r="75" spans="1:9" ht="12.75" customHeight="1" x14ac:dyDescent="0.2">
      <c r="A75" s="131">
        <v>1993</v>
      </c>
      <c r="B75" s="132">
        <v>4133</v>
      </c>
      <c r="C75" s="132">
        <v>3837.7894318180715</v>
      </c>
      <c r="D75" s="133">
        <f t="shared" si="2"/>
        <v>0.92857232804695655</v>
      </c>
      <c r="E75" s="129"/>
      <c r="F75" s="126">
        <v>2001</v>
      </c>
      <c r="G75" s="134">
        <v>1330.0956389890234</v>
      </c>
      <c r="H75" s="133">
        <v>0.87654320987654322</v>
      </c>
      <c r="I75" s="133">
        <f t="shared" si="3"/>
        <v>0.32182328550423989</v>
      </c>
    </row>
    <row r="76" spans="1:9" ht="12.75" customHeight="1" x14ac:dyDescent="0.2">
      <c r="A76" s="131">
        <v>1994</v>
      </c>
      <c r="B76" s="132">
        <v>4133</v>
      </c>
      <c r="C76" s="132">
        <v>1990.6612526877047</v>
      </c>
      <c r="D76" s="133">
        <f t="shared" si="2"/>
        <v>0.48165043616929704</v>
      </c>
      <c r="E76" s="129"/>
      <c r="F76" s="126">
        <v>1933</v>
      </c>
      <c r="G76" s="134">
        <v>1114.3181942092519</v>
      </c>
      <c r="H76" s="133">
        <v>0.88888888888888884</v>
      </c>
      <c r="I76" s="133">
        <f t="shared" si="3"/>
        <v>0.26961485463567675</v>
      </c>
    </row>
    <row r="77" spans="1:9" ht="12.75" customHeight="1" x14ac:dyDescent="0.2">
      <c r="A77" s="131">
        <v>1995</v>
      </c>
      <c r="B77" s="132">
        <v>4133</v>
      </c>
      <c r="C77" s="132">
        <v>3842.3122539813021</v>
      </c>
      <c r="D77" s="133">
        <f t="shared" si="2"/>
        <v>0.92966664746704619</v>
      </c>
      <c r="E77" s="129"/>
      <c r="F77" s="126">
        <v>1988</v>
      </c>
      <c r="G77" s="134">
        <v>1071.8982991612502</v>
      </c>
      <c r="H77" s="133">
        <v>0.90123456790123457</v>
      </c>
      <c r="I77" s="133">
        <f t="shared" si="3"/>
        <v>0.25935114908329304</v>
      </c>
    </row>
    <row r="78" spans="1:9" ht="12.75" customHeight="1" x14ac:dyDescent="0.2">
      <c r="A78" s="131">
        <v>1996</v>
      </c>
      <c r="B78" s="132">
        <v>4133</v>
      </c>
      <c r="C78" s="132">
        <v>3786.1280962125952</v>
      </c>
      <c r="D78" s="133">
        <f t="shared" si="2"/>
        <v>0.91607260977802929</v>
      </c>
      <c r="E78" s="129"/>
      <c r="F78" s="126">
        <v>1990</v>
      </c>
      <c r="G78" s="134">
        <v>960.49285132137209</v>
      </c>
      <c r="H78" s="133">
        <v>0.9135802469135802</v>
      </c>
      <c r="I78" s="133">
        <f t="shared" si="3"/>
        <v>0.23239604435552191</v>
      </c>
    </row>
    <row r="79" spans="1:9" ht="12.75" customHeight="1" x14ac:dyDescent="0.2">
      <c r="A79" s="131">
        <v>1997</v>
      </c>
      <c r="B79" s="132">
        <v>4133</v>
      </c>
      <c r="C79" s="132">
        <v>3255.8610775790416</v>
      </c>
      <c r="D79" s="133">
        <f t="shared" si="2"/>
        <v>0.78777185520905924</v>
      </c>
      <c r="E79" s="129"/>
      <c r="F79" s="126">
        <v>1992</v>
      </c>
      <c r="G79" s="134">
        <v>948.45825089456798</v>
      </c>
      <c r="H79" s="133">
        <v>0.92592592592592593</v>
      </c>
      <c r="I79" s="133">
        <f t="shared" si="3"/>
        <v>0.22948421265293201</v>
      </c>
    </row>
    <row r="80" spans="1:9" ht="12.75" customHeight="1" x14ac:dyDescent="0.2">
      <c r="A80" s="131">
        <v>1998</v>
      </c>
      <c r="B80" s="132">
        <v>4133</v>
      </c>
      <c r="C80" s="132">
        <v>3963.4104509896652</v>
      </c>
      <c r="D80" s="133">
        <f t="shared" si="2"/>
        <v>0.95896696128470005</v>
      </c>
      <c r="E80" s="129"/>
      <c r="F80" s="126">
        <v>1987</v>
      </c>
      <c r="G80" s="134">
        <v>944.20264457871281</v>
      </c>
      <c r="H80" s="133">
        <v>0.93827160493827155</v>
      </c>
      <c r="I80" s="133">
        <f t="shared" si="3"/>
        <v>0.22845454744222424</v>
      </c>
    </row>
    <row r="81" spans="1:9" ht="12.75" customHeight="1" x14ac:dyDescent="0.2">
      <c r="A81" s="131">
        <v>1999</v>
      </c>
      <c r="B81" s="132">
        <v>4133</v>
      </c>
      <c r="C81" s="132">
        <v>3598.2885291719876</v>
      </c>
      <c r="D81" s="133">
        <f t="shared" si="2"/>
        <v>0.87062388801644996</v>
      </c>
      <c r="E81" s="129"/>
      <c r="F81" s="126">
        <v>1991</v>
      </c>
      <c r="G81" s="134">
        <v>684.02694361603153</v>
      </c>
      <c r="H81" s="133">
        <v>0.95061728395061729</v>
      </c>
      <c r="I81" s="133">
        <f t="shared" si="3"/>
        <v>0.16550373666006085</v>
      </c>
    </row>
    <row r="82" spans="1:9" ht="12.75" customHeight="1" x14ac:dyDescent="0.2">
      <c r="A82" s="131">
        <v>2000</v>
      </c>
      <c r="B82" s="132">
        <v>4133</v>
      </c>
      <c r="C82" s="132">
        <v>3509.779335479308</v>
      </c>
      <c r="D82" s="133">
        <f t="shared" si="2"/>
        <v>0.84920864637776627</v>
      </c>
      <c r="E82" s="129"/>
      <c r="F82" s="126">
        <v>1931</v>
      </c>
      <c r="G82" s="134">
        <v>630.3647290186351</v>
      </c>
      <c r="H82" s="133">
        <v>0.96296296296296291</v>
      </c>
      <c r="I82" s="133">
        <f t="shared" si="3"/>
        <v>0.15251989572190541</v>
      </c>
    </row>
    <row r="83" spans="1:9" ht="12.75" customHeight="1" x14ac:dyDescent="0.2">
      <c r="A83" s="131">
        <v>2001</v>
      </c>
      <c r="B83" s="132">
        <v>4133</v>
      </c>
      <c r="C83" s="132">
        <v>1330.0956389890234</v>
      </c>
      <c r="D83" s="133">
        <f t="shared" si="2"/>
        <v>0.32182328550423989</v>
      </c>
      <c r="E83" s="129"/>
      <c r="F83" s="126">
        <v>1929</v>
      </c>
      <c r="G83" s="134">
        <v>537.25868463814618</v>
      </c>
      <c r="H83" s="133">
        <v>0.97530864197530864</v>
      </c>
      <c r="I83" s="133">
        <f t="shared" si="3"/>
        <v>0.12999242309173631</v>
      </c>
    </row>
    <row r="84" spans="1:9" ht="12.75" customHeight="1" x14ac:dyDescent="0.2">
      <c r="A84" s="131">
        <v>2002</v>
      </c>
      <c r="B84" s="132">
        <v>4133</v>
      </c>
      <c r="C84" s="132">
        <v>3023.7287277398896</v>
      </c>
      <c r="D84" s="133">
        <f t="shared" si="2"/>
        <v>0.73160627334621087</v>
      </c>
      <c r="E84" s="129"/>
      <c r="F84" s="126">
        <v>1977</v>
      </c>
      <c r="G84" s="134">
        <v>455.51569890817632</v>
      </c>
      <c r="H84" s="133">
        <v>0.98765432098765427</v>
      </c>
      <c r="I84" s="133">
        <f t="shared" si="3"/>
        <v>0.11021429927611331</v>
      </c>
    </row>
    <row r="85" spans="1:9" ht="13.5" customHeight="1" thickBot="1" x14ac:dyDescent="0.25">
      <c r="A85" s="135">
        <v>2003</v>
      </c>
      <c r="B85" s="136">
        <v>4133</v>
      </c>
      <c r="C85" s="136">
        <v>3834.5484844259358</v>
      </c>
      <c r="D85" s="137">
        <f t="shared" si="2"/>
        <v>0.92778816463245484</v>
      </c>
      <c r="E85" s="129"/>
      <c r="F85" s="135">
        <v>1924</v>
      </c>
      <c r="G85" s="138">
        <v>331.94603926315278</v>
      </c>
      <c r="H85" s="137">
        <v>1</v>
      </c>
      <c r="I85" s="137">
        <f t="shared" si="3"/>
        <v>8.0316002725176097E-2</v>
      </c>
    </row>
    <row r="86" spans="1:9" s="142" customFormat="1" ht="12.75" customHeight="1" x14ac:dyDescent="0.2">
      <c r="A86" s="139" t="s">
        <v>11</v>
      </c>
      <c r="B86" s="140">
        <f>AVERAGE(B4:B85)</f>
        <v>4133</v>
      </c>
      <c r="C86" s="140">
        <f t="shared" ref="C86:D86" si="4">AVERAGE(C4:C85)</f>
        <v>2861.009985953604</v>
      </c>
      <c r="D86" s="141">
        <f t="shared" si="4"/>
        <v>0.69223566076786913</v>
      </c>
      <c r="E86" s="129"/>
      <c r="F86" s="139" t="s">
        <v>11</v>
      </c>
      <c r="G86" s="140">
        <f t="shared" ref="G86" si="5">AVERAGE(G4:G85)</f>
        <v>2861.0099859536044</v>
      </c>
      <c r="H86" s="139"/>
      <c r="I86" s="141">
        <f t="shared" ref="I86" si="6">AVERAGE(I4:I85)</f>
        <v>0.69223566076786947</v>
      </c>
    </row>
    <row r="87" spans="1:9" s="142" customFormat="1" ht="12.75" customHeight="1" x14ac:dyDescent="0.2">
      <c r="A87" s="143" t="s">
        <v>13</v>
      </c>
      <c r="B87" s="144">
        <f>MIN(B4:B85)</f>
        <v>4133</v>
      </c>
      <c r="C87" s="144">
        <f t="shared" ref="C87:D87" si="7">MIN(C4:C85)</f>
        <v>331.94603926315278</v>
      </c>
      <c r="D87" s="145">
        <f t="shared" si="7"/>
        <v>8.0316002725176097E-2</v>
      </c>
      <c r="E87" s="129"/>
      <c r="F87" s="143" t="s">
        <v>13</v>
      </c>
      <c r="G87" s="144">
        <f t="shared" ref="G87" si="8">MIN(G4:G85)</f>
        <v>331.94603926315278</v>
      </c>
      <c r="H87" s="143"/>
      <c r="I87" s="145">
        <f t="shared" ref="I87" si="9">MIN(I4:I85)</f>
        <v>8.0316002725176097E-2</v>
      </c>
    </row>
    <row r="88" spans="1:9" s="142" customFormat="1" ht="12.75" customHeight="1" x14ac:dyDescent="0.2">
      <c r="A88" s="143" t="s">
        <v>12</v>
      </c>
      <c r="B88" s="144">
        <f>MAX(B4:B85)</f>
        <v>4133</v>
      </c>
      <c r="C88" s="144">
        <f t="shared" ref="C88:D88" si="10">MAX(C4:C85)</f>
        <v>4097.8271551610387</v>
      </c>
      <c r="D88" s="145">
        <f t="shared" si="10"/>
        <v>0.99148975445464282</v>
      </c>
      <c r="E88" s="146"/>
      <c r="F88" s="143" t="s">
        <v>12</v>
      </c>
      <c r="G88" s="144">
        <f t="shared" ref="G88" si="11">MAX(G4:G85)</f>
        <v>4097.8271551610387</v>
      </c>
      <c r="H88" s="143"/>
      <c r="I88" s="145">
        <f t="shared" ref="I88" si="12">MAX(I4:I85)</f>
        <v>0.99148975445464282</v>
      </c>
    </row>
  </sheetData>
  <mergeCells count="4">
    <mergeCell ref="A2:A3"/>
    <mergeCell ref="B2:B3"/>
    <mergeCell ref="C2:D2"/>
    <mergeCell ref="F2:I2"/>
  </mergeCells>
  <pageMargins left="0.75" right="0.75" top="1" bottom="1" header="0.5" footer="0.5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BU1032"/>
  <sheetViews>
    <sheetView zoomScaleNormal="100" workbookViewId="0">
      <selection activeCell="X73" sqref="X73"/>
    </sheetView>
  </sheetViews>
  <sheetFormatPr defaultColWidth="6.42578125" defaultRowHeight="0" customHeight="1" zeroHeight="1" x14ac:dyDescent="0.2"/>
  <cols>
    <col min="1" max="1" width="10.5703125" style="4" customWidth="1"/>
    <col min="2" max="2" width="10.28515625" style="4" customWidth="1"/>
    <col min="3" max="3" width="10" style="4" customWidth="1"/>
    <col min="4" max="4" width="8.85546875" style="4" customWidth="1"/>
    <col min="5" max="5" width="10.140625" style="4" customWidth="1"/>
    <col min="6" max="6" width="1.5703125" style="4" customWidth="1"/>
    <col min="7" max="7" width="9.5703125" style="4" customWidth="1"/>
    <col min="8" max="8" width="8.7109375" style="4" customWidth="1"/>
    <col min="9" max="9" width="11.140625" style="4" customWidth="1"/>
    <col min="10" max="10" width="9.7109375" style="3" customWidth="1"/>
    <col min="11" max="13" width="6.42578125" style="3"/>
    <col min="14" max="16384" width="6.42578125" style="4"/>
  </cols>
  <sheetData>
    <row r="1" spans="1:13" ht="9.75" customHeight="1" x14ac:dyDescent="0.2"/>
    <row r="2" spans="1:13" ht="9.75" customHeight="1" x14ac:dyDescent="0.2">
      <c r="J2" s="71"/>
    </row>
    <row r="3" spans="1:13" ht="18" customHeight="1" x14ac:dyDescent="0.25">
      <c r="A3" s="46" t="s">
        <v>21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16</v>
      </c>
      <c r="C5" s="90" t="s">
        <v>5</v>
      </c>
      <c r="D5" s="90" t="s">
        <v>17</v>
      </c>
      <c r="E5" s="90" t="s">
        <v>7</v>
      </c>
      <c r="F5" s="8"/>
      <c r="G5" s="90" t="s">
        <v>3</v>
      </c>
      <c r="H5" s="90" t="s">
        <v>8</v>
      </c>
      <c r="I5" s="90" t="s">
        <v>9</v>
      </c>
      <c r="J5" s="90" t="s">
        <v>7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5.8000000003834709</v>
      </c>
      <c r="C12" s="48">
        <v>0</v>
      </c>
      <c r="D12" s="48">
        <v>5.8000000003834709</v>
      </c>
      <c r="E12" s="49">
        <v>1.0000000000661158</v>
      </c>
      <c r="F12" s="13"/>
      <c r="G12" s="47">
        <v>1952</v>
      </c>
      <c r="H12" s="48">
        <v>5.8000000003834735</v>
      </c>
      <c r="I12" s="50">
        <v>0</v>
      </c>
      <c r="J12" s="51">
        <v>1.0000000000661162</v>
      </c>
      <c r="K12" s="18"/>
      <c r="L12" s="18"/>
      <c r="M12" s="18"/>
    </row>
    <row r="13" spans="1:13" ht="12.75" customHeight="1" x14ac:dyDescent="0.2">
      <c r="A13" s="52">
        <v>1923</v>
      </c>
      <c r="B13" s="53">
        <v>3.8304028490306017</v>
      </c>
      <c r="C13" s="53">
        <v>0</v>
      </c>
      <c r="D13" s="53">
        <v>3.8304028490306017</v>
      </c>
      <c r="E13" s="54">
        <v>0.66041428431562099</v>
      </c>
      <c r="F13" s="13"/>
      <c r="G13" s="52">
        <v>1935</v>
      </c>
      <c r="H13" s="53">
        <v>5.8000000003834726</v>
      </c>
      <c r="I13" s="55">
        <v>1.2345679012345699E-2</v>
      </c>
      <c r="J13" s="56">
        <v>1.000000000066116</v>
      </c>
      <c r="K13" s="18"/>
      <c r="L13" s="18"/>
      <c r="M13" s="18"/>
    </row>
    <row r="14" spans="1:13" ht="12.75" customHeight="1" x14ac:dyDescent="0.2">
      <c r="A14" s="52">
        <v>1924</v>
      </c>
      <c r="B14" s="53">
        <v>0.28244098577558135</v>
      </c>
      <c r="C14" s="53">
        <v>0</v>
      </c>
      <c r="D14" s="53">
        <v>0.28244098577558135</v>
      </c>
      <c r="E14" s="54">
        <v>4.869672168544506E-2</v>
      </c>
      <c r="F14" s="13"/>
      <c r="G14" s="52">
        <v>1935</v>
      </c>
      <c r="H14" s="53">
        <v>5.8000000003834726</v>
      </c>
      <c r="I14" s="55">
        <v>2.4691358024691398E-2</v>
      </c>
      <c r="J14" s="56">
        <v>1.000000000066116</v>
      </c>
      <c r="K14" s="18"/>
      <c r="L14" s="18"/>
      <c r="M14" s="18"/>
    </row>
    <row r="15" spans="1:13" ht="12.75" customHeight="1" x14ac:dyDescent="0.2">
      <c r="A15" s="52">
        <v>1925</v>
      </c>
      <c r="B15" s="53">
        <v>3.3059888025168402</v>
      </c>
      <c r="C15" s="53">
        <v>0</v>
      </c>
      <c r="D15" s="53">
        <v>3.3059888025168402</v>
      </c>
      <c r="E15" s="54">
        <v>0.56999806939945519</v>
      </c>
      <c r="F15" s="13"/>
      <c r="G15" s="52">
        <v>1935</v>
      </c>
      <c r="H15" s="53">
        <v>5.8000000003834726</v>
      </c>
      <c r="I15" s="55">
        <v>3.7037037037037097E-2</v>
      </c>
      <c r="J15" s="56">
        <v>1.000000000066116</v>
      </c>
      <c r="K15" s="18"/>
      <c r="L15" s="18"/>
      <c r="M15" s="18"/>
    </row>
    <row r="16" spans="1:13" ht="12.75" customHeight="1" x14ac:dyDescent="0.2">
      <c r="A16" s="52">
        <v>1926</v>
      </c>
      <c r="B16" s="53">
        <v>2.8841018694425475</v>
      </c>
      <c r="C16" s="53">
        <v>0</v>
      </c>
      <c r="D16" s="53">
        <v>2.8841018694425475</v>
      </c>
      <c r="E16" s="54">
        <v>0.49725894300733581</v>
      </c>
      <c r="F16" s="13"/>
      <c r="G16" s="52">
        <v>1935</v>
      </c>
      <c r="H16" s="53">
        <v>5.8000000003834726</v>
      </c>
      <c r="I16" s="55">
        <v>4.9382716049382797E-2</v>
      </c>
      <c r="J16" s="56">
        <v>1.000000000066116</v>
      </c>
      <c r="K16" s="18"/>
      <c r="L16" s="18"/>
      <c r="M16" s="18"/>
    </row>
    <row r="17" spans="1:13" ht="12.75" customHeight="1" x14ac:dyDescent="0.2">
      <c r="A17" s="52">
        <v>1927</v>
      </c>
      <c r="B17" s="53">
        <v>5.8000000003834709</v>
      </c>
      <c r="C17" s="53">
        <v>0</v>
      </c>
      <c r="D17" s="53">
        <v>5.8000000003834709</v>
      </c>
      <c r="E17" s="54">
        <v>1.0000000000661158</v>
      </c>
      <c r="F17" s="13"/>
      <c r="G17" s="52">
        <v>1935</v>
      </c>
      <c r="H17" s="53">
        <v>5.8000000003834726</v>
      </c>
      <c r="I17" s="55">
        <v>6.1728395061728496E-2</v>
      </c>
      <c r="J17" s="56">
        <v>1.000000000066116</v>
      </c>
      <c r="K17" s="18"/>
      <c r="L17" s="18"/>
      <c r="M17" s="18"/>
    </row>
    <row r="18" spans="1:13" ht="12.75" customHeight="1" x14ac:dyDescent="0.2">
      <c r="A18" s="52">
        <v>1928</v>
      </c>
      <c r="B18" s="53">
        <v>4.9538255849152542</v>
      </c>
      <c r="C18" s="53">
        <v>0</v>
      </c>
      <c r="D18" s="53">
        <v>4.9538255849152542</v>
      </c>
      <c r="E18" s="54">
        <v>0.85410785946814727</v>
      </c>
      <c r="F18" s="13"/>
      <c r="G18" s="52">
        <v>1935</v>
      </c>
      <c r="H18" s="53">
        <v>5.8000000003834726</v>
      </c>
      <c r="I18" s="55">
        <v>7.4074074074074195E-2</v>
      </c>
      <c r="J18" s="56">
        <v>1.000000000066116</v>
      </c>
      <c r="K18" s="18"/>
      <c r="L18" s="18"/>
      <c r="M18" s="18"/>
    </row>
    <row r="19" spans="1:13" ht="12.75" customHeight="1" x14ac:dyDescent="0.2">
      <c r="A19" s="52">
        <v>1929</v>
      </c>
      <c r="B19" s="53">
        <v>0.48980790130270779</v>
      </c>
      <c r="C19" s="53">
        <v>0</v>
      </c>
      <c r="D19" s="53">
        <v>0.48980790130270779</v>
      </c>
      <c r="E19" s="54">
        <v>8.4449638155639273E-2</v>
      </c>
      <c r="F19" s="13"/>
      <c r="G19" s="52">
        <v>1938</v>
      </c>
      <c r="H19" s="53">
        <v>5.8000000003834717</v>
      </c>
      <c r="I19" s="55">
        <v>8.6419753086419887E-2</v>
      </c>
      <c r="J19" s="56">
        <v>1.0000000000661158</v>
      </c>
      <c r="K19" s="18"/>
      <c r="L19" s="18"/>
      <c r="M19" s="18"/>
    </row>
    <row r="20" spans="1:13" ht="12.75" customHeight="1" x14ac:dyDescent="0.2">
      <c r="A20" s="52">
        <v>1930</v>
      </c>
      <c r="B20" s="53">
        <v>3.810023605714409</v>
      </c>
      <c r="C20" s="53">
        <v>0</v>
      </c>
      <c r="D20" s="53">
        <v>3.810023605714409</v>
      </c>
      <c r="E20" s="54">
        <v>0.65690062167489816</v>
      </c>
      <c r="F20" s="13"/>
      <c r="G20" s="52">
        <v>1938</v>
      </c>
      <c r="H20" s="53">
        <v>5.8000000003834717</v>
      </c>
      <c r="I20" s="55">
        <v>9.8765432098765593E-2</v>
      </c>
      <c r="J20" s="56">
        <v>1.0000000000661158</v>
      </c>
      <c r="K20" s="18"/>
      <c r="L20" s="18"/>
      <c r="M20" s="18"/>
    </row>
    <row r="21" spans="1:13" ht="12.75" customHeight="1" x14ac:dyDescent="0.2">
      <c r="A21" s="52">
        <v>1931</v>
      </c>
      <c r="B21" s="53">
        <v>0.74952013095960246</v>
      </c>
      <c r="C21" s="53">
        <v>0</v>
      </c>
      <c r="D21" s="53">
        <v>0.74952013095960246</v>
      </c>
      <c r="E21" s="54">
        <v>0.12922760878613837</v>
      </c>
      <c r="F21" s="13"/>
      <c r="G21" s="52">
        <v>1938</v>
      </c>
      <c r="H21" s="53">
        <v>5.8000000003834717</v>
      </c>
      <c r="I21" s="55">
        <v>0.1111111111111113</v>
      </c>
      <c r="J21" s="56">
        <v>1.0000000000661158</v>
      </c>
      <c r="K21" s="18"/>
      <c r="L21" s="18"/>
      <c r="M21" s="18"/>
    </row>
    <row r="22" spans="1:13" ht="12.75" customHeight="1" x14ac:dyDescent="0.2">
      <c r="A22" s="52">
        <v>1932</v>
      </c>
      <c r="B22" s="53">
        <v>2.9414177456754627</v>
      </c>
      <c r="C22" s="53">
        <v>0</v>
      </c>
      <c r="D22" s="53">
        <v>2.9414177456754627</v>
      </c>
      <c r="E22" s="54">
        <v>0.50714099063370044</v>
      </c>
      <c r="F22" s="13"/>
      <c r="G22" s="52">
        <v>1938</v>
      </c>
      <c r="H22" s="53">
        <v>5.8000000003834717</v>
      </c>
      <c r="I22" s="55">
        <v>0.12345679012345699</v>
      </c>
      <c r="J22" s="56">
        <v>1.0000000000661158</v>
      </c>
      <c r="K22" s="18"/>
      <c r="L22" s="18"/>
      <c r="M22" s="18"/>
    </row>
    <row r="23" spans="1:13" ht="12.75" customHeight="1" x14ac:dyDescent="0.2">
      <c r="A23" s="52">
        <v>1933</v>
      </c>
      <c r="B23" s="53">
        <v>1.5720806472891546</v>
      </c>
      <c r="C23" s="53">
        <v>0</v>
      </c>
      <c r="D23" s="53">
        <v>1.5720806472891546</v>
      </c>
      <c r="E23" s="54">
        <v>0.27104838746364734</v>
      </c>
      <c r="F23" s="13"/>
      <c r="G23" s="52">
        <v>1938</v>
      </c>
      <c r="H23" s="53">
        <v>5.8000000003834717</v>
      </c>
      <c r="I23" s="55">
        <v>0.13580246913580268</v>
      </c>
      <c r="J23" s="56">
        <v>1.0000000000661158</v>
      </c>
      <c r="K23" s="18"/>
      <c r="L23" s="18"/>
      <c r="M23" s="18"/>
    </row>
    <row r="24" spans="1:13" ht="12.75" customHeight="1" x14ac:dyDescent="0.2">
      <c r="A24" s="52">
        <v>1934</v>
      </c>
      <c r="B24" s="53">
        <v>1.9677381608814595</v>
      </c>
      <c r="C24" s="53">
        <v>0</v>
      </c>
      <c r="D24" s="53">
        <v>1.9677381608814595</v>
      </c>
      <c r="E24" s="54">
        <v>0.33926520015197575</v>
      </c>
      <c r="F24" s="13"/>
      <c r="G24" s="52">
        <v>1938</v>
      </c>
      <c r="H24" s="53">
        <v>5.8000000003834717</v>
      </c>
      <c r="I24" s="55">
        <v>0.14814814814814839</v>
      </c>
      <c r="J24" s="56">
        <v>1.0000000000661158</v>
      </c>
      <c r="K24" s="18"/>
      <c r="L24" s="18"/>
      <c r="M24" s="18"/>
    </row>
    <row r="25" spans="1:13" ht="12.75" customHeight="1" x14ac:dyDescent="0.2">
      <c r="A25" s="52">
        <v>1935</v>
      </c>
      <c r="B25" s="53">
        <v>5.8000000003834726</v>
      </c>
      <c r="C25" s="53">
        <v>0</v>
      </c>
      <c r="D25" s="53">
        <v>5.8000000003834726</v>
      </c>
      <c r="E25" s="54">
        <v>1.000000000066116</v>
      </c>
      <c r="F25" s="13"/>
      <c r="G25" s="52">
        <v>1938</v>
      </c>
      <c r="H25" s="53">
        <v>5.8000000003834717</v>
      </c>
      <c r="I25" s="55">
        <v>0.1604938271604941</v>
      </c>
      <c r="J25" s="56">
        <v>1.0000000000661158</v>
      </c>
      <c r="K25" s="18"/>
      <c r="L25" s="18"/>
      <c r="M25" s="18"/>
    </row>
    <row r="26" spans="1:13" ht="12.75" customHeight="1" x14ac:dyDescent="0.2">
      <c r="A26" s="52">
        <v>1936</v>
      </c>
      <c r="B26" s="53">
        <v>5.8000000003834709</v>
      </c>
      <c r="C26" s="53">
        <v>0</v>
      </c>
      <c r="D26" s="53">
        <v>5.8000000003834709</v>
      </c>
      <c r="E26" s="54">
        <v>1.0000000000661158</v>
      </c>
      <c r="F26" s="13"/>
      <c r="G26" s="52">
        <v>1938</v>
      </c>
      <c r="H26" s="53">
        <v>5.8000000003834717</v>
      </c>
      <c r="I26" s="55">
        <v>0.17283950617283977</v>
      </c>
      <c r="J26" s="56">
        <v>1.0000000000661158</v>
      </c>
      <c r="K26" s="18"/>
      <c r="L26" s="18"/>
      <c r="M26" s="18"/>
    </row>
    <row r="27" spans="1:13" ht="12.75" customHeight="1" x14ac:dyDescent="0.2">
      <c r="A27" s="52">
        <v>1937</v>
      </c>
      <c r="B27" s="53">
        <v>4.4322993785156175</v>
      </c>
      <c r="C27" s="53">
        <v>0</v>
      </c>
      <c r="D27" s="53">
        <v>4.4322993785156175</v>
      </c>
      <c r="E27" s="54">
        <v>0.76418954801993411</v>
      </c>
      <c r="F27" s="13"/>
      <c r="G27" s="52">
        <v>1938</v>
      </c>
      <c r="H27" s="53">
        <v>5.8000000003834717</v>
      </c>
      <c r="I27" s="55">
        <v>0.18518518518518548</v>
      </c>
      <c r="J27" s="56">
        <v>1.0000000000661158</v>
      </c>
      <c r="K27" s="18"/>
      <c r="L27" s="18"/>
      <c r="M27" s="18"/>
    </row>
    <row r="28" spans="1:13" ht="12.75" customHeight="1" x14ac:dyDescent="0.2">
      <c r="A28" s="52">
        <v>1938</v>
      </c>
      <c r="B28" s="53">
        <v>5.8000000003834717</v>
      </c>
      <c r="C28" s="53">
        <v>0</v>
      </c>
      <c r="D28" s="53">
        <v>5.8000000003834717</v>
      </c>
      <c r="E28" s="54">
        <v>1.0000000000661158</v>
      </c>
      <c r="F28" s="13"/>
      <c r="G28" s="52">
        <v>1938</v>
      </c>
      <c r="H28" s="53">
        <v>5.8000000003834717</v>
      </c>
      <c r="I28" s="55">
        <v>0.19753086419753119</v>
      </c>
      <c r="J28" s="56">
        <v>1.0000000000661158</v>
      </c>
      <c r="K28" s="18"/>
      <c r="L28" s="18"/>
      <c r="M28" s="18"/>
    </row>
    <row r="29" spans="1:13" ht="12.75" customHeight="1" x14ac:dyDescent="0.2">
      <c r="A29" s="52">
        <v>1939</v>
      </c>
      <c r="B29" s="53">
        <v>2.4457658531432394</v>
      </c>
      <c r="C29" s="53">
        <v>0</v>
      </c>
      <c r="D29" s="53">
        <v>2.4457658531432394</v>
      </c>
      <c r="E29" s="54">
        <v>0.42168376778331712</v>
      </c>
      <c r="F29" s="13"/>
      <c r="G29" s="52">
        <v>1938</v>
      </c>
      <c r="H29" s="53">
        <v>5.8000000003834717</v>
      </c>
      <c r="I29" s="55">
        <v>0.20987654320987689</v>
      </c>
      <c r="J29" s="56">
        <v>1.0000000000661158</v>
      </c>
      <c r="K29" s="18"/>
      <c r="L29" s="18"/>
      <c r="M29" s="18"/>
    </row>
    <row r="30" spans="1:13" ht="12.75" customHeight="1" x14ac:dyDescent="0.2">
      <c r="A30" s="52">
        <v>1940</v>
      </c>
      <c r="B30" s="53">
        <v>5.8000000003834709</v>
      </c>
      <c r="C30" s="53">
        <v>0</v>
      </c>
      <c r="D30" s="53">
        <v>5.8000000003834709</v>
      </c>
      <c r="E30" s="54">
        <v>1.0000000000661158</v>
      </c>
      <c r="F30" s="13"/>
      <c r="G30" s="52">
        <v>1922</v>
      </c>
      <c r="H30" s="53">
        <v>5.8000000003834709</v>
      </c>
      <c r="I30" s="55">
        <v>0.2222222222222226</v>
      </c>
      <c r="J30" s="56">
        <v>1.0000000000661158</v>
      </c>
      <c r="K30" s="18"/>
      <c r="L30" s="18"/>
      <c r="M30" s="18"/>
    </row>
    <row r="31" spans="1:13" ht="12.75" customHeight="1" x14ac:dyDescent="0.2">
      <c r="A31" s="52">
        <v>1941</v>
      </c>
      <c r="B31" s="53">
        <v>5.80000000038347</v>
      </c>
      <c r="C31" s="53">
        <v>0</v>
      </c>
      <c r="D31" s="53">
        <v>5.80000000038347</v>
      </c>
      <c r="E31" s="54">
        <v>1.0000000000661156</v>
      </c>
      <c r="F31" s="13"/>
      <c r="G31" s="52">
        <v>1922</v>
      </c>
      <c r="H31" s="53">
        <v>5.8000000003834709</v>
      </c>
      <c r="I31" s="55">
        <v>0.23456790123456828</v>
      </c>
      <c r="J31" s="56">
        <v>1.0000000000661158</v>
      </c>
      <c r="K31" s="18"/>
      <c r="L31" s="18"/>
      <c r="M31" s="18"/>
    </row>
    <row r="32" spans="1:13" ht="12.75" customHeight="1" x14ac:dyDescent="0.2">
      <c r="A32" s="52">
        <v>1942</v>
      </c>
      <c r="B32" s="53">
        <v>5.8000000003834709</v>
      </c>
      <c r="C32" s="53">
        <v>0</v>
      </c>
      <c r="D32" s="53">
        <v>5.8000000003834709</v>
      </c>
      <c r="E32" s="54">
        <v>1.0000000000661158</v>
      </c>
      <c r="F32" s="13"/>
      <c r="G32" s="52">
        <v>1922</v>
      </c>
      <c r="H32" s="53">
        <v>5.8000000003834709</v>
      </c>
      <c r="I32" s="55">
        <v>0.24691358024691398</v>
      </c>
      <c r="J32" s="56">
        <v>1.0000000000661158</v>
      </c>
      <c r="K32" s="18"/>
      <c r="L32" s="18"/>
      <c r="M32" s="18"/>
    </row>
    <row r="33" spans="1:13" ht="12.75" customHeight="1" x14ac:dyDescent="0.2">
      <c r="A33" s="52">
        <v>1943</v>
      </c>
      <c r="B33" s="53">
        <v>5.2852871684310916</v>
      </c>
      <c r="C33" s="53">
        <v>0</v>
      </c>
      <c r="D33" s="53">
        <v>5.2852871684310916</v>
      </c>
      <c r="E33" s="54">
        <v>0.91125640835018829</v>
      </c>
      <c r="F33" s="13"/>
      <c r="G33" s="52">
        <v>1922</v>
      </c>
      <c r="H33" s="53">
        <v>5.8000000003834709</v>
      </c>
      <c r="I33" s="55">
        <v>0.25925925925925969</v>
      </c>
      <c r="J33" s="56">
        <v>1.0000000000661158</v>
      </c>
      <c r="K33" s="18"/>
      <c r="L33" s="18"/>
      <c r="M33" s="18"/>
    </row>
    <row r="34" spans="1:13" ht="12.75" customHeight="1" x14ac:dyDescent="0.2">
      <c r="A34" s="52">
        <v>1944</v>
      </c>
      <c r="B34" s="53">
        <v>2.7381316318645346</v>
      </c>
      <c r="C34" s="53">
        <v>0</v>
      </c>
      <c r="D34" s="53">
        <v>2.7381316318645346</v>
      </c>
      <c r="E34" s="54">
        <v>0.4720916606662991</v>
      </c>
      <c r="F34" s="13"/>
      <c r="G34" s="52">
        <v>1922</v>
      </c>
      <c r="H34" s="53">
        <v>5.8000000003834709</v>
      </c>
      <c r="I34" s="55">
        <v>0.27160493827160537</v>
      </c>
      <c r="J34" s="56">
        <v>1.0000000000661158</v>
      </c>
      <c r="K34" s="18"/>
      <c r="L34" s="18"/>
      <c r="M34" s="18"/>
    </row>
    <row r="35" spans="1:13" ht="12.75" customHeight="1" x14ac:dyDescent="0.2">
      <c r="A35" s="52">
        <v>1945</v>
      </c>
      <c r="B35" s="53">
        <v>5.1297163554559599</v>
      </c>
      <c r="C35" s="53">
        <v>0</v>
      </c>
      <c r="D35" s="53">
        <v>5.1297163554559599</v>
      </c>
      <c r="E35" s="54">
        <v>0.88443385438895861</v>
      </c>
      <c r="F35" s="13"/>
      <c r="G35" s="52">
        <v>1922</v>
      </c>
      <c r="H35" s="53">
        <v>5.8000000003834709</v>
      </c>
      <c r="I35" s="55">
        <v>0.2839506172839511</v>
      </c>
      <c r="J35" s="56">
        <v>1.0000000000661158</v>
      </c>
      <c r="K35" s="18"/>
      <c r="L35" s="18"/>
      <c r="M35" s="18"/>
    </row>
    <row r="36" spans="1:13" ht="12.75" customHeight="1" x14ac:dyDescent="0.2">
      <c r="A36" s="52">
        <v>1946</v>
      </c>
      <c r="B36" s="53">
        <v>5.8000000003834709</v>
      </c>
      <c r="C36" s="53">
        <v>0</v>
      </c>
      <c r="D36" s="53">
        <v>5.8000000003834709</v>
      </c>
      <c r="E36" s="54">
        <v>1.0000000000661158</v>
      </c>
      <c r="F36" s="13"/>
      <c r="G36" s="52">
        <v>1922</v>
      </c>
      <c r="H36" s="53">
        <v>5.8000000003834709</v>
      </c>
      <c r="I36" s="55">
        <v>0.29629629629629678</v>
      </c>
      <c r="J36" s="56">
        <v>1.0000000000661158</v>
      </c>
      <c r="K36" s="18"/>
      <c r="L36" s="18"/>
      <c r="M36" s="18"/>
    </row>
    <row r="37" spans="1:13" ht="12.75" customHeight="1" x14ac:dyDescent="0.2">
      <c r="A37" s="52">
        <v>1947</v>
      </c>
      <c r="B37" s="53">
        <v>2.1011593008857341</v>
      </c>
      <c r="C37" s="53">
        <v>0</v>
      </c>
      <c r="D37" s="53">
        <v>2.1011593008857341</v>
      </c>
      <c r="E37" s="54">
        <v>0.36226884498029899</v>
      </c>
      <c r="F37" s="13"/>
      <c r="G37" s="52">
        <v>1922</v>
      </c>
      <c r="H37" s="53">
        <v>5.8000000003834709</v>
      </c>
      <c r="I37" s="55">
        <v>0.30864197530864246</v>
      </c>
      <c r="J37" s="56">
        <v>1.0000000000661158</v>
      </c>
      <c r="K37" s="18"/>
      <c r="L37" s="18"/>
      <c r="M37" s="18"/>
    </row>
    <row r="38" spans="1:13" ht="12.75" customHeight="1" x14ac:dyDescent="0.2">
      <c r="A38" s="52">
        <v>1948</v>
      </c>
      <c r="B38" s="53">
        <v>4.3392623326055215</v>
      </c>
      <c r="C38" s="53">
        <v>0</v>
      </c>
      <c r="D38" s="53">
        <v>4.3392623326055215</v>
      </c>
      <c r="E38" s="54">
        <v>0.74814867803543472</v>
      </c>
      <c r="F38" s="13"/>
      <c r="G38" s="52">
        <v>1922</v>
      </c>
      <c r="H38" s="53">
        <v>5.8000000003834709</v>
      </c>
      <c r="I38" s="55">
        <v>0.32098765432098819</v>
      </c>
      <c r="J38" s="56">
        <v>1.0000000000661158</v>
      </c>
      <c r="K38" s="18"/>
      <c r="L38" s="18"/>
      <c r="M38" s="18"/>
    </row>
    <row r="39" spans="1:13" ht="12.75" customHeight="1" x14ac:dyDescent="0.2">
      <c r="A39" s="52">
        <v>1949</v>
      </c>
      <c r="B39" s="53">
        <v>2.0833456064256071</v>
      </c>
      <c r="C39" s="53">
        <v>0</v>
      </c>
      <c r="D39" s="53">
        <v>2.0833456064256071</v>
      </c>
      <c r="E39" s="54">
        <v>0.35919751834924263</v>
      </c>
      <c r="F39" s="13"/>
      <c r="G39" s="52">
        <v>1922</v>
      </c>
      <c r="H39" s="53">
        <v>5.8000000003834709</v>
      </c>
      <c r="I39" s="55">
        <v>0.33333333333333387</v>
      </c>
      <c r="J39" s="56">
        <v>1.0000000000661158</v>
      </c>
      <c r="K39" s="18"/>
      <c r="L39" s="18"/>
      <c r="M39" s="18"/>
    </row>
    <row r="40" spans="1:13" ht="12.75" customHeight="1" x14ac:dyDescent="0.2">
      <c r="A40" s="52">
        <v>1950</v>
      </c>
      <c r="B40" s="53">
        <v>3.9242194626162465</v>
      </c>
      <c r="C40" s="53">
        <v>0</v>
      </c>
      <c r="D40" s="53">
        <v>3.9242194626162465</v>
      </c>
      <c r="E40" s="54">
        <v>0.67658956252004254</v>
      </c>
      <c r="F40" s="13"/>
      <c r="G40" s="52">
        <v>1941</v>
      </c>
      <c r="H40" s="53">
        <v>5.80000000038347</v>
      </c>
      <c r="I40" s="55">
        <v>0.34567901234567955</v>
      </c>
      <c r="J40" s="56">
        <v>1.0000000000661156</v>
      </c>
      <c r="K40" s="18"/>
      <c r="L40" s="18"/>
      <c r="M40" s="18"/>
    </row>
    <row r="41" spans="1:13" ht="12.75" customHeight="1" x14ac:dyDescent="0.2">
      <c r="A41" s="52">
        <v>1951</v>
      </c>
      <c r="B41" s="53">
        <v>5.8000000003834717</v>
      </c>
      <c r="C41" s="53">
        <v>0</v>
      </c>
      <c r="D41" s="53">
        <v>5.8000000003834717</v>
      </c>
      <c r="E41" s="54">
        <v>1.0000000000661158</v>
      </c>
      <c r="F41" s="13"/>
      <c r="G41" s="52">
        <v>2000</v>
      </c>
      <c r="H41" s="53">
        <v>5.6795596013282985</v>
      </c>
      <c r="I41" s="55">
        <v>0.35802469135802528</v>
      </c>
      <c r="J41" s="56">
        <v>0.97923441402212041</v>
      </c>
      <c r="K41" s="18"/>
      <c r="L41" s="18"/>
      <c r="M41" s="18"/>
    </row>
    <row r="42" spans="1:13" ht="12.75" customHeight="1" x14ac:dyDescent="0.2">
      <c r="A42" s="52">
        <v>1952</v>
      </c>
      <c r="B42" s="53">
        <v>5.8000000003834735</v>
      </c>
      <c r="C42" s="53">
        <v>0</v>
      </c>
      <c r="D42" s="53">
        <v>5.8000000003834735</v>
      </c>
      <c r="E42" s="54">
        <v>1.0000000000661162</v>
      </c>
      <c r="F42" s="13"/>
      <c r="G42" s="52">
        <v>2003</v>
      </c>
      <c r="H42" s="53">
        <v>5.6623417690181048</v>
      </c>
      <c r="I42" s="55">
        <v>0.37037037037037096</v>
      </c>
      <c r="J42" s="56">
        <v>0.97626582224450087</v>
      </c>
      <c r="K42" s="18"/>
      <c r="L42" s="18"/>
      <c r="M42" s="18"/>
    </row>
    <row r="43" spans="1:13" ht="12.75" customHeight="1" x14ac:dyDescent="0.2">
      <c r="A43" s="52">
        <v>1953</v>
      </c>
      <c r="B43" s="53">
        <v>5.8000000003834717</v>
      </c>
      <c r="C43" s="53">
        <v>0</v>
      </c>
      <c r="D43" s="53">
        <v>5.8000000003834717</v>
      </c>
      <c r="E43" s="54">
        <v>1.0000000000661158</v>
      </c>
      <c r="F43" s="13"/>
      <c r="G43" s="52">
        <v>1980</v>
      </c>
      <c r="H43" s="53">
        <v>5.6472381311643245</v>
      </c>
      <c r="I43" s="55">
        <v>0.38271604938271669</v>
      </c>
      <c r="J43" s="56">
        <v>0.97366174675246975</v>
      </c>
      <c r="K43" s="18"/>
      <c r="L43" s="18"/>
      <c r="M43" s="18"/>
    </row>
    <row r="44" spans="1:13" ht="12.75" customHeight="1" x14ac:dyDescent="0.2">
      <c r="A44" s="52">
        <v>1954</v>
      </c>
      <c r="B44" s="53">
        <v>4.7382694656905127</v>
      </c>
      <c r="C44" s="53">
        <v>0</v>
      </c>
      <c r="D44" s="53">
        <v>4.7382694656905127</v>
      </c>
      <c r="E44" s="54">
        <v>0.81694301132595049</v>
      </c>
      <c r="F44" s="13"/>
      <c r="G44" s="52">
        <v>1984</v>
      </c>
      <c r="H44" s="53">
        <v>5.6005406775189126</v>
      </c>
      <c r="I44" s="55">
        <v>0.39506172839506237</v>
      </c>
      <c r="J44" s="56">
        <v>0.96561046164119191</v>
      </c>
      <c r="K44" s="18"/>
      <c r="L44" s="18"/>
      <c r="M44" s="18"/>
    </row>
    <row r="45" spans="1:13" ht="12.75" customHeight="1" x14ac:dyDescent="0.2">
      <c r="A45" s="52">
        <v>1955</v>
      </c>
      <c r="B45" s="53">
        <v>1.7692788700833517</v>
      </c>
      <c r="C45" s="53">
        <v>0</v>
      </c>
      <c r="D45" s="53">
        <v>1.7692788700833517</v>
      </c>
      <c r="E45" s="54">
        <v>0.30504808104885378</v>
      </c>
      <c r="F45" s="13"/>
      <c r="G45" s="52">
        <v>1965</v>
      </c>
      <c r="H45" s="53">
        <v>5.5386256637962958</v>
      </c>
      <c r="I45" s="55">
        <v>0.40740740740740805</v>
      </c>
      <c r="J45" s="56">
        <v>0.9549354592752235</v>
      </c>
      <c r="K45" s="18"/>
      <c r="L45" s="18"/>
      <c r="M45" s="18"/>
    </row>
    <row r="46" spans="1:13" ht="12.75" customHeight="1" x14ac:dyDescent="0.2">
      <c r="A46" s="52">
        <v>1956</v>
      </c>
      <c r="B46" s="53">
        <v>5.8000000003834717</v>
      </c>
      <c r="C46" s="53">
        <v>0</v>
      </c>
      <c r="D46" s="53">
        <v>5.8000000003834717</v>
      </c>
      <c r="E46" s="54">
        <v>1.0000000000661158</v>
      </c>
      <c r="F46" s="13"/>
      <c r="G46" s="52">
        <v>1986</v>
      </c>
      <c r="H46" s="53">
        <v>5.3317629132018229</v>
      </c>
      <c r="I46" s="55">
        <v>0.41975308641975378</v>
      </c>
      <c r="J46" s="56">
        <v>0.91926946779341778</v>
      </c>
      <c r="K46" s="18"/>
      <c r="L46" s="18"/>
      <c r="M46" s="18"/>
    </row>
    <row r="47" spans="1:13" ht="12.75" customHeight="1" x14ac:dyDescent="0.2">
      <c r="A47" s="52">
        <v>1957</v>
      </c>
      <c r="B47" s="53">
        <v>3.5863785572799634</v>
      </c>
      <c r="C47" s="53">
        <v>0</v>
      </c>
      <c r="D47" s="53">
        <v>3.5863785572799634</v>
      </c>
      <c r="E47" s="54">
        <v>0.61834113056551099</v>
      </c>
      <c r="F47" s="13"/>
      <c r="G47" s="52">
        <v>1968</v>
      </c>
      <c r="H47" s="53">
        <v>5.3017104794094205</v>
      </c>
      <c r="I47" s="55">
        <v>0.43209876543209946</v>
      </c>
      <c r="J47" s="56">
        <v>0.91408801369127946</v>
      </c>
      <c r="K47" s="18"/>
      <c r="L47" s="18"/>
      <c r="M47" s="18"/>
    </row>
    <row r="48" spans="1:13" ht="12.75" customHeight="1" x14ac:dyDescent="0.2">
      <c r="A48" s="52">
        <v>1958</v>
      </c>
      <c r="B48" s="53">
        <v>5.8000000003834726</v>
      </c>
      <c r="C48" s="53">
        <v>0</v>
      </c>
      <c r="D48" s="53">
        <v>5.8000000003834726</v>
      </c>
      <c r="E48" s="54">
        <v>1.000000000066116</v>
      </c>
      <c r="F48" s="13"/>
      <c r="G48" s="52">
        <v>1943</v>
      </c>
      <c r="H48" s="53">
        <v>5.2852871684310916</v>
      </c>
      <c r="I48" s="55">
        <v>0.4444444444444452</v>
      </c>
      <c r="J48" s="56">
        <v>0.91125640835018829</v>
      </c>
      <c r="K48" s="18"/>
      <c r="L48" s="18"/>
      <c r="M48" s="18"/>
    </row>
    <row r="49" spans="1:13" ht="12.75" customHeight="1" x14ac:dyDescent="0.2">
      <c r="A49" s="52">
        <v>1959</v>
      </c>
      <c r="B49" s="53">
        <v>4.3983837631877858</v>
      </c>
      <c r="C49" s="53">
        <v>0</v>
      </c>
      <c r="D49" s="53">
        <v>4.3983837631877858</v>
      </c>
      <c r="E49" s="54">
        <v>0.75834202813582519</v>
      </c>
      <c r="F49" s="13"/>
      <c r="G49" s="52">
        <v>1999</v>
      </c>
      <c r="H49" s="53">
        <v>5.2403247411175018</v>
      </c>
      <c r="I49" s="55">
        <v>0.45679012345679088</v>
      </c>
      <c r="J49" s="56">
        <v>0.90350426570991416</v>
      </c>
      <c r="K49" s="18"/>
      <c r="L49" s="18"/>
      <c r="M49" s="18"/>
    </row>
    <row r="50" spans="1:13" ht="12.75" customHeight="1" x14ac:dyDescent="0.2">
      <c r="A50" s="52">
        <v>1960</v>
      </c>
      <c r="B50" s="53">
        <v>3.0544686315348843</v>
      </c>
      <c r="C50" s="53">
        <v>0</v>
      </c>
      <c r="D50" s="53">
        <v>3.0544686315348843</v>
      </c>
      <c r="E50" s="54">
        <v>0.52663252267842831</v>
      </c>
      <c r="F50" s="13"/>
      <c r="G50" s="52">
        <v>1989</v>
      </c>
      <c r="H50" s="53">
        <v>5.1774099765343884</v>
      </c>
      <c r="I50" s="55">
        <v>0.46913580246913655</v>
      </c>
      <c r="J50" s="56">
        <v>0.89265689250592906</v>
      </c>
      <c r="K50" s="18"/>
      <c r="L50" s="18"/>
      <c r="M50" s="18"/>
    </row>
    <row r="51" spans="1:13" ht="12.75" customHeight="1" x14ac:dyDescent="0.2">
      <c r="A51" s="52">
        <v>1961</v>
      </c>
      <c r="B51" s="53">
        <v>2.9982164928646027</v>
      </c>
      <c r="C51" s="53">
        <v>0</v>
      </c>
      <c r="D51" s="53">
        <v>2.9982164928646027</v>
      </c>
      <c r="E51" s="54">
        <v>0.51693387808010394</v>
      </c>
      <c r="F51" s="13"/>
      <c r="G51" s="52">
        <v>1945</v>
      </c>
      <c r="H51" s="53">
        <v>5.1297163554559599</v>
      </c>
      <c r="I51" s="55">
        <v>0.48148148148148229</v>
      </c>
      <c r="J51" s="56">
        <v>0.88443385438895861</v>
      </c>
      <c r="K51" s="18"/>
      <c r="L51" s="18"/>
      <c r="M51" s="18"/>
    </row>
    <row r="52" spans="1:13" ht="12.75" customHeight="1" x14ac:dyDescent="0.2">
      <c r="A52" s="52">
        <v>1962</v>
      </c>
      <c r="B52" s="53">
        <v>5.8000000003834726</v>
      </c>
      <c r="C52" s="53">
        <v>0</v>
      </c>
      <c r="D52" s="53">
        <v>5.8000000003834726</v>
      </c>
      <c r="E52" s="54">
        <v>1.000000000066116</v>
      </c>
      <c r="F52" s="13"/>
      <c r="G52" s="52">
        <v>1928</v>
      </c>
      <c r="H52" s="53">
        <v>4.9538255849152542</v>
      </c>
      <c r="I52" s="55">
        <v>0.49382716049382797</v>
      </c>
      <c r="J52" s="56">
        <v>0.85410785946814727</v>
      </c>
      <c r="K52" s="18"/>
      <c r="L52" s="18"/>
      <c r="M52" s="18"/>
    </row>
    <row r="53" spans="1:13" ht="12.75" customHeight="1" x14ac:dyDescent="0.2">
      <c r="A53" s="52">
        <v>1963</v>
      </c>
      <c r="B53" s="53">
        <v>5.8000000003834709</v>
      </c>
      <c r="C53" s="53">
        <v>0</v>
      </c>
      <c r="D53" s="53">
        <v>5.8000000003834709</v>
      </c>
      <c r="E53" s="54">
        <v>1.0000000000661158</v>
      </c>
      <c r="F53" s="13"/>
      <c r="G53" s="52">
        <v>2002</v>
      </c>
      <c r="H53" s="53">
        <v>4.806234501485048</v>
      </c>
      <c r="I53" s="55">
        <v>0.50617283950617364</v>
      </c>
      <c r="J53" s="56">
        <v>0.82866112094569799</v>
      </c>
      <c r="K53" s="18"/>
      <c r="L53" s="18"/>
      <c r="M53" s="18"/>
    </row>
    <row r="54" spans="1:13" ht="12.75" customHeight="1" x14ac:dyDescent="0.2">
      <c r="A54" s="52">
        <v>1964</v>
      </c>
      <c r="B54" s="53">
        <v>1.9467730898408304</v>
      </c>
      <c r="C54" s="53">
        <v>0</v>
      </c>
      <c r="D54" s="53">
        <v>1.9467730898408304</v>
      </c>
      <c r="E54" s="54">
        <v>0.33565053273117768</v>
      </c>
      <c r="F54" s="13"/>
      <c r="G54" s="52">
        <v>1996</v>
      </c>
      <c r="H54" s="53">
        <v>4.7991984941348678</v>
      </c>
      <c r="I54" s="55">
        <v>0.51851851851851938</v>
      </c>
      <c r="J54" s="56">
        <v>0.82744801623014963</v>
      </c>
      <c r="K54" s="18"/>
      <c r="L54" s="18"/>
      <c r="M54" s="18"/>
    </row>
    <row r="55" spans="1:13" ht="12.75" customHeight="1" x14ac:dyDescent="0.2">
      <c r="A55" s="47">
        <v>1965</v>
      </c>
      <c r="B55" s="48">
        <v>5.5386256637962958</v>
      </c>
      <c r="C55" s="48">
        <v>0</v>
      </c>
      <c r="D55" s="48">
        <v>5.5386256637962958</v>
      </c>
      <c r="E55" s="49">
        <v>0.9549354592752235</v>
      </c>
      <c r="F55" s="13"/>
      <c r="G55" s="47">
        <v>1954</v>
      </c>
      <c r="H55" s="48">
        <v>4.7382694656905127</v>
      </c>
      <c r="I55" s="50">
        <v>0.53086419753086511</v>
      </c>
      <c r="J55" s="51">
        <v>0.81694301132595049</v>
      </c>
      <c r="K55" s="18"/>
      <c r="L55" s="18"/>
      <c r="M55" s="18"/>
    </row>
    <row r="56" spans="1:13" ht="12.75" customHeight="1" x14ac:dyDescent="0.2">
      <c r="A56" s="52">
        <v>1966</v>
      </c>
      <c r="B56" s="53">
        <v>4.1289785326994792</v>
      </c>
      <c r="C56" s="53">
        <v>0</v>
      </c>
      <c r="D56" s="53">
        <v>4.1289785326994792</v>
      </c>
      <c r="E56" s="54">
        <v>0.7118928504654275</v>
      </c>
      <c r="F56" s="13"/>
      <c r="G56" s="52">
        <v>1997</v>
      </c>
      <c r="H56" s="53">
        <v>4.6111412198462736</v>
      </c>
      <c r="I56" s="55">
        <v>0.54320987654321073</v>
      </c>
      <c r="J56" s="56">
        <v>0.79502434824935753</v>
      </c>
      <c r="K56" s="18"/>
      <c r="L56" s="18"/>
      <c r="M56" s="18"/>
    </row>
    <row r="57" spans="1:13" ht="12.75" customHeight="1" x14ac:dyDescent="0.2">
      <c r="A57" s="52">
        <v>1967</v>
      </c>
      <c r="B57" s="53">
        <v>5.8000000003834717</v>
      </c>
      <c r="C57" s="53">
        <v>0</v>
      </c>
      <c r="D57" s="53">
        <v>5.8000000003834717</v>
      </c>
      <c r="E57" s="54">
        <v>1.0000000000661158</v>
      </c>
      <c r="F57" s="13"/>
      <c r="G57" s="52">
        <v>1937</v>
      </c>
      <c r="H57" s="53">
        <v>4.4322993785156175</v>
      </c>
      <c r="I57" s="55">
        <v>0.55555555555555647</v>
      </c>
      <c r="J57" s="56">
        <v>0.76418954801993411</v>
      </c>
      <c r="K57" s="18"/>
      <c r="L57" s="18"/>
      <c r="M57" s="18"/>
    </row>
    <row r="58" spans="1:13" ht="12.75" customHeight="1" x14ac:dyDescent="0.2">
      <c r="A58" s="52">
        <v>1968</v>
      </c>
      <c r="B58" s="53">
        <v>5.3017104794094205</v>
      </c>
      <c r="C58" s="53">
        <v>0</v>
      </c>
      <c r="D58" s="53">
        <v>5.3017104794094205</v>
      </c>
      <c r="E58" s="54">
        <v>0.91408801369127946</v>
      </c>
      <c r="F58" s="13"/>
      <c r="G58" s="52">
        <v>1959</v>
      </c>
      <c r="H58" s="53">
        <v>4.3983837631877858</v>
      </c>
      <c r="I58" s="55">
        <v>0.5679012345679022</v>
      </c>
      <c r="J58" s="56">
        <v>0.75834202813582519</v>
      </c>
      <c r="K58" s="18"/>
      <c r="L58" s="18"/>
      <c r="M58" s="18"/>
    </row>
    <row r="59" spans="1:13" ht="12.75" customHeight="1" x14ac:dyDescent="0.2">
      <c r="A59" s="52">
        <v>1969</v>
      </c>
      <c r="B59" s="53">
        <v>5.8000000003834726</v>
      </c>
      <c r="C59" s="53">
        <v>0</v>
      </c>
      <c r="D59" s="53">
        <v>5.8000000003834726</v>
      </c>
      <c r="E59" s="54">
        <v>1.000000000066116</v>
      </c>
      <c r="F59" s="13"/>
      <c r="G59" s="52">
        <v>1948</v>
      </c>
      <c r="H59" s="53">
        <v>4.3392623326055215</v>
      </c>
      <c r="I59" s="55">
        <v>0.58024691358024783</v>
      </c>
      <c r="J59" s="56">
        <v>0.74814867803543472</v>
      </c>
      <c r="K59" s="18"/>
      <c r="L59" s="18"/>
      <c r="M59" s="18"/>
    </row>
    <row r="60" spans="1:13" ht="12.75" customHeight="1" x14ac:dyDescent="0.2">
      <c r="A60" s="52">
        <v>1970</v>
      </c>
      <c r="B60" s="53">
        <v>5.8000000003834717</v>
      </c>
      <c r="C60" s="53">
        <v>0</v>
      </c>
      <c r="D60" s="53">
        <v>5.8000000003834717</v>
      </c>
      <c r="E60" s="54">
        <v>1.0000000000661158</v>
      </c>
      <c r="F60" s="13"/>
      <c r="G60" s="52">
        <v>1979</v>
      </c>
      <c r="H60" s="53">
        <v>4.2696049920725709</v>
      </c>
      <c r="I60" s="55">
        <v>0.59259259259259356</v>
      </c>
      <c r="J60" s="56">
        <v>0.7361387917366502</v>
      </c>
      <c r="K60" s="18"/>
      <c r="L60" s="18"/>
      <c r="M60" s="18"/>
    </row>
    <row r="61" spans="1:13" ht="12.75" customHeight="1" x14ac:dyDescent="0.2">
      <c r="A61" s="52">
        <v>1971</v>
      </c>
      <c r="B61" s="53">
        <v>5.8000000003834726</v>
      </c>
      <c r="C61" s="53">
        <v>0</v>
      </c>
      <c r="D61" s="53">
        <v>5.8000000003834726</v>
      </c>
      <c r="E61" s="54">
        <v>1.000000000066116</v>
      </c>
      <c r="F61" s="13"/>
      <c r="G61" s="52">
        <v>1966</v>
      </c>
      <c r="H61" s="53">
        <v>4.1289785326994792</v>
      </c>
      <c r="I61" s="55">
        <v>0.60493827160493929</v>
      </c>
      <c r="J61" s="56">
        <v>0.7118928504654275</v>
      </c>
      <c r="K61" s="18"/>
      <c r="L61" s="18"/>
      <c r="M61" s="18"/>
    </row>
    <row r="62" spans="1:13" ht="12.75" customHeight="1" x14ac:dyDescent="0.2">
      <c r="A62" s="52">
        <v>1972</v>
      </c>
      <c r="B62" s="53">
        <v>2.2215965023761912</v>
      </c>
      <c r="C62" s="53">
        <v>0</v>
      </c>
      <c r="D62" s="53">
        <v>2.2215965023761912</v>
      </c>
      <c r="E62" s="54">
        <v>0.383033879720033</v>
      </c>
      <c r="F62" s="13"/>
      <c r="G62" s="52">
        <v>1950</v>
      </c>
      <c r="H62" s="53">
        <v>3.9242194626162465</v>
      </c>
      <c r="I62" s="55">
        <v>0.61728395061728492</v>
      </c>
      <c r="J62" s="56">
        <v>0.67658956252004254</v>
      </c>
      <c r="K62" s="18"/>
      <c r="L62" s="18"/>
      <c r="M62" s="18"/>
    </row>
    <row r="63" spans="1:13" ht="12.75" customHeight="1" x14ac:dyDescent="0.2">
      <c r="A63" s="52">
        <v>1973</v>
      </c>
      <c r="B63" s="53">
        <v>5.8000000003834709</v>
      </c>
      <c r="C63" s="53">
        <v>0</v>
      </c>
      <c r="D63" s="53">
        <v>5.8000000003834709</v>
      </c>
      <c r="E63" s="54">
        <v>1.0000000000661158</v>
      </c>
      <c r="F63" s="13"/>
      <c r="G63" s="52">
        <v>1923</v>
      </c>
      <c r="H63" s="53">
        <v>3.8304028490306017</v>
      </c>
      <c r="I63" s="55">
        <v>0.62962962962963065</v>
      </c>
      <c r="J63" s="56">
        <v>0.66041428431562099</v>
      </c>
      <c r="K63" s="18"/>
      <c r="L63" s="18"/>
      <c r="M63" s="18"/>
    </row>
    <row r="64" spans="1:13" ht="12.75" customHeight="1" x14ac:dyDescent="0.2">
      <c r="A64" s="52">
        <v>1974</v>
      </c>
      <c r="B64" s="53">
        <v>5.8000000003834717</v>
      </c>
      <c r="C64" s="53">
        <v>0</v>
      </c>
      <c r="D64" s="53">
        <v>5.8000000003834717</v>
      </c>
      <c r="E64" s="54">
        <v>1.0000000000661158</v>
      </c>
      <c r="F64" s="13"/>
      <c r="G64" s="52">
        <v>1930</v>
      </c>
      <c r="H64" s="53">
        <v>3.810023605714409</v>
      </c>
      <c r="I64" s="55">
        <v>0.64197530864197638</v>
      </c>
      <c r="J64" s="56">
        <v>0.65690062167489816</v>
      </c>
      <c r="K64" s="18"/>
      <c r="L64" s="18"/>
      <c r="M64" s="18"/>
    </row>
    <row r="65" spans="1:13" ht="12.75" customHeight="1" x14ac:dyDescent="0.2">
      <c r="A65" s="52">
        <v>1975</v>
      </c>
      <c r="B65" s="53">
        <v>5.8000000003834717</v>
      </c>
      <c r="C65" s="53">
        <v>0</v>
      </c>
      <c r="D65" s="53">
        <v>5.8000000003834717</v>
      </c>
      <c r="E65" s="54">
        <v>1.0000000000661158</v>
      </c>
      <c r="F65" s="13"/>
      <c r="G65" s="52">
        <v>1957</v>
      </c>
      <c r="H65" s="53">
        <v>3.5863785572799634</v>
      </c>
      <c r="I65" s="55">
        <v>0.65432098765432201</v>
      </c>
      <c r="J65" s="56">
        <v>0.61834113056551099</v>
      </c>
      <c r="K65" s="18"/>
      <c r="L65" s="18"/>
      <c r="M65" s="18"/>
    </row>
    <row r="66" spans="1:13" ht="12.75" customHeight="1" x14ac:dyDescent="0.2">
      <c r="A66" s="52">
        <v>1976</v>
      </c>
      <c r="B66" s="53">
        <v>2.023278459269461</v>
      </c>
      <c r="C66" s="53">
        <v>0</v>
      </c>
      <c r="D66" s="53">
        <v>2.023278459269461</v>
      </c>
      <c r="E66" s="54">
        <v>0.34884111366714848</v>
      </c>
      <c r="F66" s="13"/>
      <c r="G66" s="52">
        <v>1981</v>
      </c>
      <c r="H66" s="53">
        <v>3.5104969423361756</v>
      </c>
      <c r="I66" s="55">
        <v>0.66666666666666774</v>
      </c>
      <c r="J66" s="56">
        <v>0.60525809350623716</v>
      </c>
      <c r="K66" s="18"/>
      <c r="L66" s="18"/>
      <c r="M66" s="18"/>
    </row>
    <row r="67" spans="1:13" ht="12.75" customHeight="1" x14ac:dyDescent="0.2">
      <c r="A67" s="52">
        <v>1977</v>
      </c>
      <c r="B67" s="53">
        <v>0.6206463280455462</v>
      </c>
      <c r="C67" s="53">
        <v>0</v>
      </c>
      <c r="D67" s="53">
        <v>0.6206463280455462</v>
      </c>
      <c r="E67" s="54">
        <v>0.10700798759405969</v>
      </c>
      <c r="F67" s="13"/>
      <c r="G67" s="52">
        <v>1985</v>
      </c>
      <c r="H67" s="53">
        <v>3.3306293843791339</v>
      </c>
      <c r="I67" s="55">
        <v>0.67901234567901347</v>
      </c>
      <c r="J67" s="56">
        <v>0.57424644558260929</v>
      </c>
      <c r="K67" s="18"/>
      <c r="L67" s="18"/>
      <c r="M67" s="18"/>
    </row>
    <row r="68" spans="1:13" ht="12.75" customHeight="1" x14ac:dyDescent="0.2">
      <c r="A68" s="52">
        <v>1978</v>
      </c>
      <c r="B68" s="53">
        <v>5.8000000003834717</v>
      </c>
      <c r="C68" s="53">
        <v>0</v>
      </c>
      <c r="D68" s="53">
        <v>5.8000000003834717</v>
      </c>
      <c r="E68" s="54">
        <v>1.0000000000661158</v>
      </c>
      <c r="F68" s="13"/>
      <c r="G68" s="52">
        <v>1925</v>
      </c>
      <c r="H68" s="53">
        <v>3.3059888025168402</v>
      </c>
      <c r="I68" s="55">
        <v>0.6913580246913591</v>
      </c>
      <c r="J68" s="56">
        <v>0.56999806939945519</v>
      </c>
      <c r="K68" s="18"/>
      <c r="L68" s="18"/>
      <c r="M68" s="18"/>
    </row>
    <row r="69" spans="1:13" ht="12.75" customHeight="1" x14ac:dyDescent="0.2">
      <c r="A69" s="52">
        <v>1979</v>
      </c>
      <c r="B69" s="53">
        <v>4.2696049920725709</v>
      </c>
      <c r="C69" s="53">
        <v>0</v>
      </c>
      <c r="D69" s="53">
        <v>4.2696049920725709</v>
      </c>
      <c r="E69" s="54">
        <v>0.7361387917366502</v>
      </c>
      <c r="F69" s="13"/>
      <c r="G69" s="52">
        <v>1960</v>
      </c>
      <c r="H69" s="53">
        <v>3.0544686315348843</v>
      </c>
      <c r="I69" s="55">
        <v>0.70370370370370483</v>
      </c>
      <c r="J69" s="56">
        <v>0.52663252267842831</v>
      </c>
      <c r="K69" s="18"/>
      <c r="L69" s="18"/>
      <c r="M69" s="18"/>
    </row>
    <row r="70" spans="1:13" ht="12.75" customHeight="1" x14ac:dyDescent="0.2">
      <c r="A70" s="52">
        <v>1980</v>
      </c>
      <c r="B70" s="53">
        <v>5.6472381311643245</v>
      </c>
      <c r="C70" s="53">
        <v>0</v>
      </c>
      <c r="D70" s="53">
        <v>5.6472381311643245</v>
      </c>
      <c r="E70" s="54">
        <v>0.97366174675246975</v>
      </c>
      <c r="F70" s="13"/>
      <c r="G70" s="52">
        <v>1961</v>
      </c>
      <c r="H70" s="53">
        <v>2.9982164928646027</v>
      </c>
      <c r="I70" s="55">
        <v>0.71604938271605056</v>
      </c>
      <c r="J70" s="56">
        <v>0.51693387808010394</v>
      </c>
      <c r="K70" s="18"/>
      <c r="L70" s="18"/>
      <c r="M70" s="18"/>
    </row>
    <row r="71" spans="1:13" ht="12.75" customHeight="1" x14ac:dyDescent="0.2">
      <c r="A71" s="52">
        <v>1981</v>
      </c>
      <c r="B71" s="53">
        <v>3.5104969423361756</v>
      </c>
      <c r="C71" s="53">
        <v>0</v>
      </c>
      <c r="D71" s="53">
        <v>3.5104969423361756</v>
      </c>
      <c r="E71" s="54">
        <v>0.60525809350623716</v>
      </c>
      <c r="F71" s="13"/>
      <c r="G71" s="52">
        <v>1932</v>
      </c>
      <c r="H71" s="53">
        <v>2.9414177456754627</v>
      </c>
      <c r="I71" s="55">
        <v>0.7283950617283963</v>
      </c>
      <c r="J71" s="56">
        <v>0.50714099063370044</v>
      </c>
      <c r="K71" s="18"/>
      <c r="L71" s="18"/>
      <c r="M71" s="18"/>
    </row>
    <row r="72" spans="1:13" ht="12.75" customHeight="1" x14ac:dyDescent="0.2">
      <c r="A72" s="52">
        <v>1982</v>
      </c>
      <c r="B72" s="53">
        <v>5.8000000003834717</v>
      </c>
      <c r="C72" s="53">
        <v>0</v>
      </c>
      <c r="D72" s="53">
        <v>5.8000000003834717</v>
      </c>
      <c r="E72" s="54">
        <v>1.0000000000661158</v>
      </c>
      <c r="F72" s="13"/>
      <c r="G72" s="52">
        <v>1926</v>
      </c>
      <c r="H72" s="53">
        <v>2.8841018694425475</v>
      </c>
      <c r="I72" s="55">
        <v>0.74074074074074192</v>
      </c>
      <c r="J72" s="56">
        <v>0.49725894300733581</v>
      </c>
      <c r="K72" s="18"/>
      <c r="L72" s="18"/>
      <c r="M72" s="18"/>
    </row>
    <row r="73" spans="1:13" ht="12.75" customHeight="1" x14ac:dyDescent="0.2">
      <c r="A73" s="52">
        <v>1983</v>
      </c>
      <c r="B73" s="53">
        <v>5.8000000003834717</v>
      </c>
      <c r="C73" s="53">
        <v>0</v>
      </c>
      <c r="D73" s="53">
        <v>5.8000000003834717</v>
      </c>
      <c r="E73" s="54">
        <v>1.0000000000661158</v>
      </c>
      <c r="F73" s="13"/>
      <c r="G73" s="52">
        <v>1994</v>
      </c>
      <c r="H73" s="53">
        <v>2.8805192604622696</v>
      </c>
      <c r="I73" s="55">
        <v>0.75308641975308765</v>
      </c>
      <c r="J73" s="56">
        <v>0.49664125180383961</v>
      </c>
      <c r="K73" s="18"/>
      <c r="L73" s="18"/>
      <c r="M73" s="18"/>
    </row>
    <row r="74" spans="1:13" ht="12.75" customHeight="1" x14ac:dyDescent="0.2">
      <c r="A74" s="52">
        <v>1984</v>
      </c>
      <c r="B74" s="53">
        <v>5.6005406775189126</v>
      </c>
      <c r="C74" s="53">
        <v>0</v>
      </c>
      <c r="D74" s="53">
        <v>5.6005406775189126</v>
      </c>
      <c r="E74" s="54">
        <v>0.96561046164119191</v>
      </c>
      <c r="F74" s="13"/>
      <c r="G74" s="52">
        <v>1944</v>
      </c>
      <c r="H74" s="53">
        <v>2.7381316318645346</v>
      </c>
      <c r="I74" s="55">
        <v>0.76543209876543339</v>
      </c>
      <c r="J74" s="56">
        <v>0.4720916606662991</v>
      </c>
      <c r="K74" s="18"/>
      <c r="L74" s="18"/>
      <c r="M74" s="18"/>
    </row>
    <row r="75" spans="1:13" ht="12.75" customHeight="1" x14ac:dyDescent="0.2">
      <c r="A75" s="52">
        <v>1985</v>
      </c>
      <c r="B75" s="53">
        <v>3.3306293843791339</v>
      </c>
      <c r="C75" s="53">
        <v>0</v>
      </c>
      <c r="D75" s="53">
        <v>3.3306293843791339</v>
      </c>
      <c r="E75" s="54">
        <v>0.57424644558260929</v>
      </c>
      <c r="F75" s="13"/>
      <c r="G75" s="52">
        <v>1939</v>
      </c>
      <c r="H75" s="53">
        <v>2.4457658531432394</v>
      </c>
      <c r="I75" s="55">
        <v>0.77777777777777901</v>
      </c>
      <c r="J75" s="56">
        <v>0.42168376778331712</v>
      </c>
      <c r="K75" s="18"/>
      <c r="L75" s="18"/>
      <c r="M75" s="18"/>
    </row>
    <row r="76" spans="1:13" ht="12.75" customHeight="1" x14ac:dyDescent="0.2">
      <c r="A76" s="52">
        <v>1986</v>
      </c>
      <c r="B76" s="53">
        <v>5.3317629132018229</v>
      </c>
      <c r="C76" s="53">
        <v>0</v>
      </c>
      <c r="D76" s="53">
        <v>5.3317629132018229</v>
      </c>
      <c r="E76" s="54">
        <v>0.91926946779341778</v>
      </c>
      <c r="F76" s="13"/>
      <c r="G76" s="52">
        <v>1972</v>
      </c>
      <c r="H76" s="53">
        <v>2.2215965023761912</v>
      </c>
      <c r="I76" s="55">
        <v>0.79012345679012475</v>
      </c>
      <c r="J76" s="56">
        <v>0.383033879720033</v>
      </c>
      <c r="K76" s="18"/>
      <c r="L76" s="18"/>
      <c r="M76" s="18"/>
    </row>
    <row r="77" spans="1:13" ht="12.75" customHeight="1" x14ac:dyDescent="0.2">
      <c r="A77" s="52">
        <v>1987</v>
      </c>
      <c r="B77" s="53">
        <v>1.4069595564121504</v>
      </c>
      <c r="C77" s="53">
        <v>0</v>
      </c>
      <c r="D77" s="53">
        <v>1.4069595564121504</v>
      </c>
      <c r="E77" s="54">
        <v>0.24257923386416388</v>
      </c>
      <c r="F77" s="13"/>
      <c r="G77" s="52">
        <v>1947</v>
      </c>
      <c r="H77" s="53">
        <v>2.1011593008857341</v>
      </c>
      <c r="I77" s="55">
        <v>0.80246913580247048</v>
      </c>
      <c r="J77" s="56">
        <v>0.36226884498029899</v>
      </c>
      <c r="K77" s="18"/>
      <c r="L77" s="18"/>
      <c r="M77" s="18"/>
    </row>
    <row r="78" spans="1:13" ht="12.75" customHeight="1" x14ac:dyDescent="0.2">
      <c r="A78" s="52">
        <v>1988</v>
      </c>
      <c r="B78" s="53">
        <v>1.5231388588831358</v>
      </c>
      <c r="C78" s="53">
        <v>0</v>
      </c>
      <c r="D78" s="53">
        <v>1.5231388588831358</v>
      </c>
      <c r="E78" s="54">
        <v>0.2626101480832993</v>
      </c>
      <c r="F78" s="13"/>
      <c r="G78" s="52">
        <v>1949</v>
      </c>
      <c r="H78" s="53">
        <v>2.0833456064256071</v>
      </c>
      <c r="I78" s="55">
        <v>0.8148148148148161</v>
      </c>
      <c r="J78" s="56">
        <v>0.35919751834924263</v>
      </c>
      <c r="K78" s="18"/>
      <c r="L78" s="18"/>
      <c r="M78" s="18"/>
    </row>
    <row r="79" spans="1:13" ht="12.75" customHeight="1" x14ac:dyDescent="0.2">
      <c r="A79" s="52">
        <v>1989</v>
      </c>
      <c r="B79" s="53">
        <v>5.1774099765343884</v>
      </c>
      <c r="C79" s="53">
        <v>0</v>
      </c>
      <c r="D79" s="53">
        <v>5.1774099765343884</v>
      </c>
      <c r="E79" s="54">
        <v>0.89265689250592906</v>
      </c>
      <c r="F79" s="13"/>
      <c r="G79" s="52">
        <v>1976</v>
      </c>
      <c r="H79" s="53">
        <v>2.023278459269461</v>
      </c>
      <c r="I79" s="55">
        <v>0.82716049382716184</v>
      </c>
      <c r="J79" s="56">
        <v>0.34884111366714848</v>
      </c>
      <c r="K79" s="18"/>
      <c r="L79" s="18"/>
      <c r="M79" s="18"/>
    </row>
    <row r="80" spans="1:13" ht="12.75" customHeight="1" x14ac:dyDescent="0.2">
      <c r="A80" s="52">
        <v>1990</v>
      </c>
      <c r="B80" s="53">
        <v>1.2513966275883299</v>
      </c>
      <c r="C80" s="53">
        <v>0</v>
      </c>
      <c r="D80" s="53">
        <v>1.2513966275883299</v>
      </c>
      <c r="E80" s="54">
        <v>0.21575803923936723</v>
      </c>
      <c r="F80" s="13"/>
      <c r="G80" s="52">
        <v>1934</v>
      </c>
      <c r="H80" s="53">
        <v>1.9677381608814595</v>
      </c>
      <c r="I80" s="55">
        <v>0.83950617283950757</v>
      </c>
      <c r="J80" s="56">
        <v>0.33926520015197575</v>
      </c>
      <c r="K80" s="18"/>
      <c r="L80" s="18"/>
      <c r="M80" s="18"/>
    </row>
    <row r="81" spans="1:13" ht="12.75" customHeight="1" x14ac:dyDescent="0.2">
      <c r="A81" s="52">
        <v>1991</v>
      </c>
      <c r="B81" s="53">
        <v>0.95418550641253541</v>
      </c>
      <c r="C81" s="53">
        <v>0</v>
      </c>
      <c r="D81" s="53">
        <v>0.95418550641253541</v>
      </c>
      <c r="E81" s="54">
        <v>0.1645147424849199</v>
      </c>
      <c r="F81" s="13"/>
      <c r="G81" s="52">
        <v>1964</v>
      </c>
      <c r="H81" s="53">
        <v>1.9467730898408304</v>
      </c>
      <c r="I81" s="55">
        <v>0.85185185185185319</v>
      </c>
      <c r="J81" s="56">
        <v>0.33565053273117768</v>
      </c>
      <c r="K81" s="18"/>
      <c r="L81" s="18"/>
      <c r="M81" s="18"/>
    </row>
    <row r="82" spans="1:13" ht="12.75" customHeight="1" x14ac:dyDescent="0.2">
      <c r="A82" s="52">
        <v>1992</v>
      </c>
      <c r="B82" s="53">
        <v>1.3569510041697588</v>
      </c>
      <c r="C82" s="53">
        <v>0</v>
      </c>
      <c r="D82" s="53">
        <v>1.3569510041697588</v>
      </c>
      <c r="E82" s="54">
        <v>0.23395706968444119</v>
      </c>
      <c r="F82" s="13"/>
      <c r="G82" s="52">
        <v>1955</v>
      </c>
      <c r="H82" s="53">
        <v>1.7692788700833517</v>
      </c>
      <c r="I82" s="55">
        <v>0.86419753086419893</v>
      </c>
      <c r="J82" s="56">
        <v>0.30504808104885378</v>
      </c>
      <c r="K82" s="18"/>
      <c r="L82" s="18"/>
      <c r="M82" s="18"/>
    </row>
    <row r="83" spans="1:13" ht="12.75" customHeight="1" x14ac:dyDescent="0.2">
      <c r="A83" s="52">
        <v>1993</v>
      </c>
      <c r="B83" s="53">
        <v>5.8000000003834726</v>
      </c>
      <c r="C83" s="53">
        <v>0</v>
      </c>
      <c r="D83" s="53">
        <v>5.8000000003834726</v>
      </c>
      <c r="E83" s="54">
        <v>1.000000000066116</v>
      </c>
      <c r="F83" s="13"/>
      <c r="G83" s="52">
        <v>2001</v>
      </c>
      <c r="H83" s="53">
        <v>1.7228827081335454</v>
      </c>
      <c r="I83" s="55">
        <v>0.87654320987654466</v>
      </c>
      <c r="J83" s="56">
        <v>0.29704874278164578</v>
      </c>
      <c r="K83" s="18"/>
      <c r="L83" s="18"/>
      <c r="M83" s="18"/>
    </row>
    <row r="84" spans="1:13" ht="12.75" customHeight="1" x14ac:dyDescent="0.2">
      <c r="A84" s="52">
        <v>1994</v>
      </c>
      <c r="B84" s="53">
        <v>2.8805192604622696</v>
      </c>
      <c r="C84" s="53">
        <v>0</v>
      </c>
      <c r="D84" s="53">
        <v>2.8805192604622696</v>
      </c>
      <c r="E84" s="54">
        <v>0.49664125180383961</v>
      </c>
      <c r="F84" s="13"/>
      <c r="G84" s="52">
        <v>1933</v>
      </c>
      <c r="H84" s="53">
        <v>1.5720806472891546</v>
      </c>
      <c r="I84" s="55">
        <v>0.88888888888889039</v>
      </c>
      <c r="J84" s="56">
        <v>0.27104838746364734</v>
      </c>
      <c r="K84" s="18"/>
      <c r="L84" s="18"/>
      <c r="M84" s="18"/>
    </row>
    <row r="85" spans="1:13" ht="12.75" customHeight="1" x14ac:dyDescent="0.2">
      <c r="A85" s="52">
        <v>1995</v>
      </c>
      <c r="B85" s="53">
        <v>5.8000000003834709</v>
      </c>
      <c r="C85" s="53">
        <v>0</v>
      </c>
      <c r="D85" s="53">
        <v>5.8000000003834709</v>
      </c>
      <c r="E85" s="54">
        <v>1.0000000000661158</v>
      </c>
      <c r="F85" s="13"/>
      <c r="G85" s="52">
        <v>1988</v>
      </c>
      <c r="H85" s="53">
        <v>1.5231388588831358</v>
      </c>
      <c r="I85" s="55">
        <v>0.90123456790123602</v>
      </c>
      <c r="J85" s="56">
        <v>0.2626101480832993</v>
      </c>
      <c r="K85" s="18"/>
      <c r="L85" s="18"/>
      <c r="M85" s="18"/>
    </row>
    <row r="86" spans="1:13" ht="12.75" customHeight="1" x14ac:dyDescent="0.2">
      <c r="A86" s="52">
        <v>1996</v>
      </c>
      <c r="B86" s="53">
        <v>4.7991984941348678</v>
      </c>
      <c r="C86" s="53">
        <v>0</v>
      </c>
      <c r="D86" s="53">
        <v>4.7991984941348678</v>
      </c>
      <c r="E86" s="54">
        <v>0.82744801623014963</v>
      </c>
      <c r="F86" s="13"/>
      <c r="G86" s="52">
        <v>1987</v>
      </c>
      <c r="H86" s="53">
        <v>1.4069595564121504</v>
      </c>
      <c r="I86" s="55">
        <v>0.91358024691358175</v>
      </c>
      <c r="J86" s="56">
        <v>0.24257923386416388</v>
      </c>
      <c r="K86" s="18"/>
      <c r="L86" s="18"/>
      <c r="M86" s="18"/>
    </row>
    <row r="87" spans="1:13" ht="12.75" customHeight="1" x14ac:dyDescent="0.2">
      <c r="A87" s="52">
        <v>1997</v>
      </c>
      <c r="B87" s="53">
        <v>4.6111412198462736</v>
      </c>
      <c r="C87" s="53">
        <v>0</v>
      </c>
      <c r="D87" s="53">
        <v>4.6111412198462736</v>
      </c>
      <c r="E87" s="54">
        <v>0.79502434824935753</v>
      </c>
      <c r="F87" s="13"/>
      <c r="G87" s="52">
        <v>1992</v>
      </c>
      <c r="H87" s="53">
        <v>1.3569510041697588</v>
      </c>
      <c r="I87" s="55">
        <v>0.92592592592592748</v>
      </c>
      <c r="J87" s="56">
        <v>0.23395706968444119</v>
      </c>
      <c r="K87" s="18"/>
      <c r="L87" s="18"/>
      <c r="M87" s="18"/>
    </row>
    <row r="88" spans="1:13" ht="12.75" customHeight="1" x14ac:dyDescent="0.2">
      <c r="A88" s="52">
        <v>1998</v>
      </c>
      <c r="B88" s="53">
        <v>5.8000000003834709</v>
      </c>
      <c r="C88" s="53">
        <v>0</v>
      </c>
      <c r="D88" s="53">
        <v>5.8000000003834709</v>
      </c>
      <c r="E88" s="54">
        <v>1.0000000000661158</v>
      </c>
      <c r="F88" s="13"/>
      <c r="G88" s="52">
        <v>1990</v>
      </c>
      <c r="H88" s="53">
        <v>1.2513966275883299</v>
      </c>
      <c r="I88" s="55">
        <v>0.93827160493827311</v>
      </c>
      <c r="J88" s="56">
        <v>0.21575803923936723</v>
      </c>
      <c r="K88" s="18"/>
      <c r="L88" s="18"/>
      <c r="M88" s="18"/>
    </row>
    <row r="89" spans="1:13" ht="12.75" customHeight="1" x14ac:dyDescent="0.2">
      <c r="A89" s="52">
        <v>1999</v>
      </c>
      <c r="B89" s="53">
        <v>5.2403247411175018</v>
      </c>
      <c r="C89" s="53">
        <v>0</v>
      </c>
      <c r="D89" s="53">
        <v>5.2403247411175018</v>
      </c>
      <c r="E89" s="54">
        <v>0.90350426570991416</v>
      </c>
      <c r="F89" s="13"/>
      <c r="G89" s="52">
        <v>1991</v>
      </c>
      <c r="H89" s="53">
        <v>0.95418550641253541</v>
      </c>
      <c r="I89" s="55">
        <v>0.95061728395061884</v>
      </c>
      <c r="J89" s="56">
        <v>0.1645147424849199</v>
      </c>
      <c r="K89" s="18"/>
      <c r="L89" s="18"/>
      <c r="M89" s="18"/>
    </row>
    <row r="90" spans="1:13" ht="12.75" customHeight="1" x14ac:dyDescent="0.2">
      <c r="A90" s="52">
        <v>2000</v>
      </c>
      <c r="B90" s="53">
        <v>5.6795596013282985</v>
      </c>
      <c r="C90" s="53">
        <v>0</v>
      </c>
      <c r="D90" s="53">
        <v>5.6795596013282985</v>
      </c>
      <c r="E90" s="54">
        <v>0.97923441402212041</v>
      </c>
      <c r="F90" s="13"/>
      <c r="G90" s="52">
        <v>1931</v>
      </c>
      <c r="H90" s="53">
        <v>0.74952013095960246</v>
      </c>
      <c r="I90" s="55">
        <v>0.96296296296296457</v>
      </c>
      <c r="J90" s="56">
        <v>0.12922760878613837</v>
      </c>
      <c r="K90" s="18"/>
      <c r="L90" s="18"/>
      <c r="M90" s="18"/>
    </row>
    <row r="91" spans="1:13" ht="12.75" customHeight="1" x14ac:dyDescent="0.2">
      <c r="A91" s="52">
        <v>2001</v>
      </c>
      <c r="B91" s="53">
        <v>1.7228827081335454</v>
      </c>
      <c r="C91" s="53">
        <v>0</v>
      </c>
      <c r="D91" s="53">
        <v>1.7228827081335454</v>
      </c>
      <c r="E91" s="54">
        <v>0.29704874278164578</v>
      </c>
      <c r="F91" s="13"/>
      <c r="G91" s="52">
        <v>1977</v>
      </c>
      <c r="H91" s="53">
        <v>0.6206463280455462</v>
      </c>
      <c r="I91" s="55">
        <v>0.9753086419753102</v>
      </c>
      <c r="J91" s="56">
        <v>0.10700798759405969</v>
      </c>
      <c r="K91" s="18"/>
      <c r="L91" s="18"/>
      <c r="M91" s="18"/>
    </row>
    <row r="92" spans="1:13" ht="12.75" customHeight="1" x14ac:dyDescent="0.2">
      <c r="A92" s="52">
        <v>2002</v>
      </c>
      <c r="B92" s="53">
        <v>4.806234501485048</v>
      </c>
      <c r="C92" s="53">
        <v>0</v>
      </c>
      <c r="D92" s="53">
        <v>4.806234501485048</v>
      </c>
      <c r="E92" s="54">
        <v>0.82866112094569799</v>
      </c>
      <c r="F92" s="13"/>
      <c r="G92" s="52">
        <v>1929</v>
      </c>
      <c r="H92" s="53">
        <v>0.48980790130270779</v>
      </c>
      <c r="I92" s="55">
        <v>0.98765432098765593</v>
      </c>
      <c r="J92" s="56">
        <v>8.4449638155639273E-2</v>
      </c>
      <c r="K92" s="18"/>
      <c r="L92" s="18"/>
      <c r="M92" s="18"/>
    </row>
    <row r="93" spans="1:13" ht="12.75" customHeight="1" thickBot="1" x14ac:dyDescent="0.25">
      <c r="A93" s="57">
        <v>2003</v>
      </c>
      <c r="B93" s="58">
        <v>5.6623417690181048</v>
      </c>
      <c r="C93" s="58">
        <v>0</v>
      </c>
      <c r="D93" s="58">
        <v>5.6623417690181048</v>
      </c>
      <c r="E93" s="59">
        <v>0.97626582224450087</v>
      </c>
      <c r="F93" s="29"/>
      <c r="G93" s="57">
        <v>1924</v>
      </c>
      <c r="H93" s="58">
        <v>0.28244098577558135</v>
      </c>
      <c r="I93" s="60">
        <v>1.0000000000000016</v>
      </c>
      <c r="J93" s="61">
        <v>4.869672168544506E-2</v>
      </c>
      <c r="K93" s="18"/>
      <c r="L93" s="18"/>
      <c r="M93" s="18"/>
    </row>
    <row r="94" spans="1:13" ht="12.75" customHeight="1" x14ac:dyDescent="0.2">
      <c r="A94" s="62" t="s">
        <v>11</v>
      </c>
      <c r="B94" s="63">
        <v>4.2018982571566532</v>
      </c>
      <c r="C94" s="63">
        <v>0</v>
      </c>
      <c r="D94" s="63">
        <v>4.2018982571566532</v>
      </c>
      <c r="E94" s="81">
        <v>0.7244652167511465</v>
      </c>
      <c r="F94" s="36"/>
      <c r="G94" s="62"/>
      <c r="H94" s="63">
        <v>4.2018982571566523</v>
      </c>
      <c r="I94" s="82"/>
      <c r="J94" s="64">
        <v>0.72446521675114672</v>
      </c>
      <c r="K94" s="39"/>
      <c r="L94" s="39"/>
      <c r="M94" s="39"/>
    </row>
    <row r="95" spans="1:13" ht="12.75" customHeight="1" x14ac:dyDescent="0.2">
      <c r="A95" s="65" t="s">
        <v>12</v>
      </c>
      <c r="B95" s="66">
        <v>5.8000000003834735</v>
      </c>
      <c r="C95" s="66">
        <v>0</v>
      </c>
      <c r="D95" s="66">
        <v>5.8000000003834735</v>
      </c>
      <c r="E95" s="83">
        <v>1.0000000000661162</v>
      </c>
      <c r="F95" s="36"/>
      <c r="G95" s="65"/>
      <c r="H95" s="66">
        <v>5.8000000003834735</v>
      </c>
      <c r="I95" s="84"/>
      <c r="J95" s="67">
        <v>1.0000000000661162</v>
      </c>
      <c r="K95" s="18"/>
      <c r="L95" s="18"/>
      <c r="M95" s="18"/>
    </row>
    <row r="96" spans="1:13" ht="12.75" customHeight="1" x14ac:dyDescent="0.2">
      <c r="A96" s="65" t="s">
        <v>13</v>
      </c>
      <c r="B96" s="66">
        <v>0.28244098577558135</v>
      </c>
      <c r="C96" s="66">
        <v>0</v>
      </c>
      <c r="D96" s="66">
        <v>0.28244098577558135</v>
      </c>
      <c r="E96" s="83">
        <v>4.869672168544506E-2</v>
      </c>
      <c r="F96" s="45"/>
      <c r="G96" s="65"/>
      <c r="H96" s="66">
        <v>0.28244098577558135</v>
      </c>
      <c r="I96" s="84"/>
      <c r="J96" s="67">
        <v>4.869672168544506E-2</v>
      </c>
      <c r="K96" s="18"/>
      <c r="L96" s="18"/>
      <c r="M96" s="18"/>
    </row>
    <row r="97" spans="11:13" ht="9.75" customHeight="1" x14ac:dyDescent="0.2">
      <c r="K97" s="18"/>
      <c r="L97" s="18"/>
      <c r="M97" s="18"/>
    </row>
    <row r="98" spans="11:13" ht="9.75" customHeight="1" x14ac:dyDescent="0.2"/>
    <row r="99" spans="11:13" ht="9.75" customHeight="1" x14ac:dyDescent="0.2"/>
    <row r="100" spans="11:13" ht="9.75" customHeight="1" x14ac:dyDescent="0.2"/>
    <row r="101" spans="11:13" ht="9.75" customHeight="1" x14ac:dyDescent="0.2"/>
    <row r="102" spans="11:13" ht="9.75" customHeight="1" x14ac:dyDescent="0.2"/>
    <row r="103" spans="11:13" ht="9.75" customHeight="1" x14ac:dyDescent="0.2"/>
    <row r="104" spans="11:13" ht="9.75" customHeight="1" x14ac:dyDescent="0.2"/>
    <row r="105" spans="11:13" ht="9.75" customHeight="1" x14ac:dyDescent="0.2"/>
    <row r="106" spans="11:13" ht="9.75" customHeight="1" x14ac:dyDescent="0.2"/>
    <row r="107" spans="11:13" ht="9.75" customHeight="1" x14ac:dyDescent="0.2"/>
    <row r="108" spans="11:13" ht="9.75" customHeight="1" x14ac:dyDescent="0.2"/>
    <row r="109" spans="11:13" ht="9.75" customHeight="1" x14ac:dyDescent="0.2"/>
    <row r="110" spans="11:13" ht="9.75" customHeight="1" x14ac:dyDescent="0.2"/>
    <row r="111" spans="11:13" ht="9.75" customHeight="1" x14ac:dyDescent="0.2"/>
    <row r="112" spans="11:13" ht="9.75" customHeight="1" x14ac:dyDescent="0.2"/>
    <row r="113" ht="9.75" customHeight="1" x14ac:dyDescent="0.2"/>
    <row r="114" ht="9.75" customHeight="1" x14ac:dyDescent="0.2"/>
    <row r="115" ht="9.75" customHeight="1" x14ac:dyDescent="0.2"/>
    <row r="116" ht="9.75" customHeight="1" x14ac:dyDescent="0.2"/>
    <row r="117" ht="9.75" customHeight="1" x14ac:dyDescent="0.2"/>
    <row r="118" ht="9.75" customHeight="1" x14ac:dyDescent="0.2"/>
    <row r="119" ht="9.75" customHeight="1" x14ac:dyDescent="0.2"/>
    <row r="120" ht="9.75" customHeight="1" x14ac:dyDescent="0.2"/>
    <row r="121" ht="9.75" customHeight="1" x14ac:dyDescent="0.2"/>
    <row r="122" ht="9.75" customHeight="1" x14ac:dyDescent="0.2"/>
    <row r="123" ht="9.75" customHeight="1" x14ac:dyDescent="0.2"/>
    <row r="124" ht="9.75" customHeight="1" x14ac:dyDescent="0.2"/>
    <row r="125" ht="9.75" customHeight="1" x14ac:dyDescent="0.2"/>
    <row r="126" ht="9.75" customHeight="1" x14ac:dyDescent="0.2"/>
    <row r="127" ht="9.75" customHeight="1" x14ac:dyDescent="0.2"/>
    <row r="128" ht="9.75" customHeight="1" x14ac:dyDescent="0.2"/>
    <row r="129" ht="9.75" customHeight="1" x14ac:dyDescent="0.2"/>
    <row r="130" ht="9.75" customHeight="1" x14ac:dyDescent="0.2"/>
    <row r="131" ht="9.75" customHeight="1" x14ac:dyDescent="0.2"/>
    <row r="132" ht="9.75" customHeight="1" x14ac:dyDescent="0.2"/>
    <row r="133" ht="9.75" customHeight="1" x14ac:dyDescent="0.2"/>
    <row r="134" ht="9.75" customHeight="1" x14ac:dyDescent="0.2"/>
    <row r="135" ht="9.75" customHeight="1" x14ac:dyDescent="0.2"/>
    <row r="136" ht="9.75" customHeight="1" x14ac:dyDescent="0.2"/>
    <row r="137" ht="9.75" customHeight="1" x14ac:dyDescent="0.2"/>
    <row r="138" ht="9.75" customHeight="1" x14ac:dyDescent="0.2"/>
    <row r="139" ht="9.75" customHeight="1" x14ac:dyDescent="0.2"/>
    <row r="140" ht="9.75" customHeight="1" x14ac:dyDescent="0.2"/>
    <row r="141" ht="9.75" customHeight="1" x14ac:dyDescent="0.2"/>
    <row r="142" ht="9.75" customHeight="1" x14ac:dyDescent="0.2"/>
    <row r="143" ht="9.75" customHeight="1" x14ac:dyDescent="0.2"/>
    <row r="144" ht="9.75" customHeight="1" x14ac:dyDescent="0.2"/>
    <row r="145" ht="9.75" customHeight="1" x14ac:dyDescent="0.2"/>
    <row r="146" ht="9.75" customHeight="1" x14ac:dyDescent="0.2"/>
    <row r="147" ht="9.75" customHeight="1" x14ac:dyDescent="0.2"/>
    <row r="148" ht="9.75" customHeight="1" x14ac:dyDescent="0.2"/>
    <row r="149" ht="9.75" customHeight="1" x14ac:dyDescent="0.2"/>
    <row r="150" ht="9.75" customHeight="1" x14ac:dyDescent="0.2"/>
    <row r="151" ht="9.75" customHeight="1" x14ac:dyDescent="0.2"/>
    <row r="152" ht="9.75" customHeight="1" x14ac:dyDescent="0.2"/>
    <row r="153" ht="9.75" customHeight="1" x14ac:dyDescent="0.2"/>
    <row r="154" ht="9.75" customHeight="1" x14ac:dyDescent="0.2"/>
    <row r="155" ht="9.75" customHeight="1" x14ac:dyDescent="0.2"/>
    <row r="156" ht="9.75" customHeight="1" x14ac:dyDescent="0.2"/>
    <row r="157" ht="9.75" customHeight="1" x14ac:dyDescent="0.2"/>
    <row r="158" ht="9.75" customHeight="1" x14ac:dyDescent="0.2"/>
    <row r="159" ht="9.75" customHeight="1" x14ac:dyDescent="0.2"/>
    <row r="160" ht="9.75" customHeight="1" x14ac:dyDescent="0.2"/>
    <row r="161" ht="9.75" customHeight="1" x14ac:dyDescent="0.2"/>
    <row r="162" ht="9.75" customHeight="1" x14ac:dyDescent="0.2"/>
    <row r="163" ht="9.75" customHeight="1" x14ac:dyDescent="0.2"/>
    <row r="164" ht="9.75" customHeight="1" x14ac:dyDescent="0.2"/>
    <row r="165" ht="9.75" customHeight="1" x14ac:dyDescent="0.2"/>
    <row r="166" ht="9.75" customHeight="1" x14ac:dyDescent="0.2"/>
    <row r="167" ht="9.75" customHeight="1" x14ac:dyDescent="0.2"/>
    <row r="168" ht="9.75" customHeight="1" x14ac:dyDescent="0.2"/>
    <row r="169" ht="9.75" customHeight="1" x14ac:dyDescent="0.2"/>
    <row r="170" ht="9.75" customHeight="1" x14ac:dyDescent="0.2"/>
    <row r="171" ht="9.75" customHeight="1" x14ac:dyDescent="0.2"/>
    <row r="172" ht="9.75" customHeight="1" x14ac:dyDescent="0.2"/>
    <row r="173" ht="9.75" customHeight="1" x14ac:dyDescent="0.2"/>
    <row r="174" ht="9.75" customHeight="1" x14ac:dyDescent="0.2"/>
    <row r="175" ht="9.75" customHeight="1" x14ac:dyDescent="0.2"/>
    <row r="176" ht="9.75" customHeight="1" x14ac:dyDescent="0.2"/>
    <row r="177" ht="9.75" customHeight="1" x14ac:dyDescent="0.2"/>
    <row r="178" ht="9.75" customHeight="1" x14ac:dyDescent="0.2"/>
    <row r="179" ht="9.75" customHeight="1" x14ac:dyDescent="0.2"/>
    <row r="180" ht="9.75" customHeight="1" x14ac:dyDescent="0.2"/>
    <row r="181" ht="9.75" customHeight="1" x14ac:dyDescent="0.2"/>
    <row r="182" ht="9.75" customHeight="1" x14ac:dyDescent="0.2"/>
    <row r="183" ht="9.75" customHeight="1" x14ac:dyDescent="0.2"/>
    <row r="184" ht="9.75" customHeight="1" x14ac:dyDescent="0.2"/>
    <row r="185" ht="9.75" customHeight="1" x14ac:dyDescent="0.2"/>
    <row r="186" ht="9.75" customHeight="1" x14ac:dyDescent="0.2"/>
    <row r="187" ht="9.75" customHeight="1" x14ac:dyDescent="0.2"/>
    <row r="188" ht="9.75" customHeight="1" x14ac:dyDescent="0.2"/>
    <row r="189" ht="9.75" customHeight="1" x14ac:dyDescent="0.2"/>
    <row r="190" ht="9.75" customHeight="1" x14ac:dyDescent="0.2"/>
    <row r="191" ht="9.75" customHeight="1" x14ac:dyDescent="0.2"/>
    <row r="192" ht="9.75" customHeight="1" x14ac:dyDescent="0.2"/>
    <row r="193" ht="9.75" customHeight="1" x14ac:dyDescent="0.2"/>
    <row r="194" ht="9.75" customHeight="1" x14ac:dyDescent="0.2"/>
    <row r="195" ht="9.75" customHeight="1" x14ac:dyDescent="0.2"/>
    <row r="196" ht="9.75" customHeight="1" x14ac:dyDescent="0.2"/>
    <row r="197" ht="9.75" customHeight="1" x14ac:dyDescent="0.2"/>
    <row r="198" ht="9.75" customHeight="1" x14ac:dyDescent="0.2"/>
    <row r="199" ht="9.75" customHeight="1" x14ac:dyDescent="0.2"/>
    <row r="200" ht="9.75" customHeight="1" x14ac:dyDescent="0.2"/>
    <row r="201" ht="9.75" customHeight="1" x14ac:dyDescent="0.2"/>
    <row r="202" ht="9.75" customHeight="1" x14ac:dyDescent="0.2"/>
    <row r="203" ht="9.75" customHeight="1" x14ac:dyDescent="0.2"/>
    <row r="204" ht="9.75" customHeight="1" x14ac:dyDescent="0.2"/>
    <row r="205" ht="9.75" customHeight="1" x14ac:dyDescent="0.2"/>
    <row r="206" ht="9.75" customHeight="1" x14ac:dyDescent="0.2"/>
    <row r="207" ht="9.75" customHeight="1" x14ac:dyDescent="0.2"/>
    <row r="208" ht="9.75" customHeight="1" x14ac:dyDescent="0.2"/>
    <row r="209" ht="9.75" customHeight="1" x14ac:dyDescent="0.2"/>
    <row r="210" ht="9.75" customHeight="1" x14ac:dyDescent="0.2"/>
    <row r="211" ht="9.75" customHeight="1" x14ac:dyDescent="0.2"/>
    <row r="212" ht="9.75" customHeight="1" x14ac:dyDescent="0.2"/>
    <row r="213" ht="9.75" customHeight="1" x14ac:dyDescent="0.2"/>
    <row r="214" ht="9.75" customHeight="1" x14ac:dyDescent="0.2"/>
    <row r="215" ht="9.75" customHeight="1" x14ac:dyDescent="0.2"/>
    <row r="216" ht="9.75" customHeight="1" x14ac:dyDescent="0.2"/>
    <row r="217" ht="9.75" customHeight="1" x14ac:dyDescent="0.2"/>
    <row r="218" ht="9.75" customHeight="1" x14ac:dyDescent="0.2"/>
    <row r="219" ht="9.75" customHeight="1" x14ac:dyDescent="0.2"/>
    <row r="220" ht="9.75" customHeight="1" x14ac:dyDescent="0.2"/>
    <row r="221" ht="9.75" customHeight="1" x14ac:dyDescent="0.2"/>
    <row r="222" ht="9.75" customHeight="1" x14ac:dyDescent="0.2"/>
    <row r="223" ht="9.75" customHeight="1" x14ac:dyDescent="0.2"/>
    <row r="224" ht="9.75" customHeight="1" x14ac:dyDescent="0.2"/>
    <row r="225" ht="9.75" customHeight="1" x14ac:dyDescent="0.2"/>
    <row r="226" ht="9.75" customHeight="1" x14ac:dyDescent="0.2"/>
    <row r="227" ht="9.75" customHeight="1" x14ac:dyDescent="0.2"/>
    <row r="228" ht="9.75" customHeight="1" x14ac:dyDescent="0.2"/>
    <row r="229" ht="9.75" customHeight="1" x14ac:dyDescent="0.2"/>
    <row r="230" ht="9.75" customHeight="1" x14ac:dyDescent="0.2"/>
    <row r="231" ht="9.75" customHeight="1" x14ac:dyDescent="0.2"/>
    <row r="232" ht="9.75" customHeight="1" x14ac:dyDescent="0.2"/>
    <row r="233" ht="9.75" customHeight="1" x14ac:dyDescent="0.2"/>
    <row r="234" ht="9.75" customHeight="1" x14ac:dyDescent="0.2"/>
    <row r="235" ht="9.75" customHeight="1" x14ac:dyDescent="0.2"/>
    <row r="236" ht="9.75" customHeight="1" x14ac:dyDescent="0.2"/>
    <row r="237" ht="9.75" customHeight="1" x14ac:dyDescent="0.2"/>
    <row r="238" ht="9.75" customHeight="1" x14ac:dyDescent="0.2"/>
    <row r="239" ht="9.75" customHeight="1" x14ac:dyDescent="0.2"/>
    <row r="240" ht="9.75" customHeight="1" x14ac:dyDescent="0.2"/>
    <row r="241" ht="9.75" customHeight="1" x14ac:dyDescent="0.2"/>
    <row r="242" ht="9.75" customHeight="1" x14ac:dyDescent="0.2"/>
    <row r="243" ht="9.75" customHeight="1" x14ac:dyDescent="0.2"/>
    <row r="244" ht="9.75" customHeight="1" x14ac:dyDescent="0.2"/>
    <row r="245" ht="9.75" customHeight="1" x14ac:dyDescent="0.2"/>
    <row r="246" ht="9.75" customHeight="1" x14ac:dyDescent="0.2"/>
    <row r="247" ht="9.75" customHeight="1" x14ac:dyDescent="0.2"/>
    <row r="248" ht="9.75" customHeight="1" x14ac:dyDescent="0.2"/>
    <row r="249" ht="9.75" customHeight="1" x14ac:dyDescent="0.2"/>
    <row r="250" ht="9.75" customHeight="1" x14ac:dyDescent="0.2"/>
    <row r="251" ht="9.75" customHeight="1" x14ac:dyDescent="0.2"/>
    <row r="252" ht="9.75" customHeight="1" x14ac:dyDescent="0.2"/>
    <row r="253" ht="9.75" customHeight="1" x14ac:dyDescent="0.2"/>
    <row r="254" ht="9.75" customHeight="1" x14ac:dyDescent="0.2"/>
    <row r="255" ht="9.75" customHeight="1" x14ac:dyDescent="0.2"/>
    <row r="256" ht="9.75" customHeight="1" x14ac:dyDescent="0.2"/>
    <row r="257" ht="9.75" customHeight="1" x14ac:dyDescent="0.2"/>
    <row r="258" ht="9.75" customHeight="1" x14ac:dyDescent="0.2"/>
    <row r="259" ht="9.75" customHeight="1" x14ac:dyDescent="0.2"/>
    <row r="260" ht="9.75" customHeight="1" x14ac:dyDescent="0.2"/>
    <row r="261" ht="9.75" customHeight="1" x14ac:dyDescent="0.2"/>
    <row r="262" ht="9.75" customHeight="1" x14ac:dyDescent="0.2"/>
    <row r="263" ht="9.75" customHeight="1" x14ac:dyDescent="0.2"/>
    <row r="264" ht="9.75" customHeight="1" x14ac:dyDescent="0.2"/>
    <row r="265" ht="9.75" customHeight="1" x14ac:dyDescent="0.2"/>
    <row r="266" ht="9.75" customHeight="1" x14ac:dyDescent="0.2"/>
    <row r="267" ht="9.75" customHeight="1" x14ac:dyDescent="0.2"/>
    <row r="268" ht="9.75" customHeight="1" x14ac:dyDescent="0.2"/>
    <row r="269" ht="9.75" customHeight="1" x14ac:dyDescent="0.2"/>
    <row r="270" ht="9.75" customHeight="1" x14ac:dyDescent="0.2"/>
    <row r="271" ht="9.75" customHeight="1" x14ac:dyDescent="0.2"/>
    <row r="272" ht="9.75" customHeight="1" x14ac:dyDescent="0.2"/>
    <row r="273" ht="9.75" customHeight="1" x14ac:dyDescent="0.2"/>
    <row r="274" ht="9.75" customHeight="1" x14ac:dyDescent="0.2"/>
    <row r="275" ht="9.75" customHeight="1" x14ac:dyDescent="0.2"/>
    <row r="276" ht="9.75" customHeight="1" x14ac:dyDescent="0.2"/>
    <row r="277" ht="9.75" customHeight="1" x14ac:dyDescent="0.2"/>
    <row r="278" ht="9.75" customHeight="1" x14ac:dyDescent="0.2"/>
    <row r="279" ht="9.75" customHeight="1" x14ac:dyDescent="0.2"/>
    <row r="280" ht="9.75" customHeight="1" x14ac:dyDescent="0.2"/>
    <row r="281" ht="9.75" customHeight="1" x14ac:dyDescent="0.2"/>
    <row r="282" ht="9.75" customHeight="1" x14ac:dyDescent="0.2"/>
    <row r="283" ht="9.75" customHeight="1" x14ac:dyDescent="0.2"/>
    <row r="284" ht="9.75" customHeight="1" x14ac:dyDescent="0.2"/>
    <row r="285" ht="9.75" customHeight="1" x14ac:dyDescent="0.2"/>
    <row r="286" ht="9.75" customHeight="1" x14ac:dyDescent="0.2"/>
    <row r="287" ht="9.75" customHeight="1" x14ac:dyDescent="0.2"/>
    <row r="288" ht="9.75" customHeight="1" x14ac:dyDescent="0.2"/>
    <row r="289" ht="9.75" customHeight="1" x14ac:dyDescent="0.2"/>
    <row r="290" ht="9.75" customHeight="1" x14ac:dyDescent="0.2"/>
    <row r="291" ht="9.75" customHeight="1" x14ac:dyDescent="0.2"/>
    <row r="292" ht="9.75" customHeight="1" x14ac:dyDescent="0.2"/>
    <row r="293" ht="9.75" customHeight="1" x14ac:dyDescent="0.2"/>
    <row r="294" ht="9.75" customHeight="1" x14ac:dyDescent="0.2"/>
    <row r="295" ht="9.75" customHeight="1" x14ac:dyDescent="0.2"/>
    <row r="296" ht="9.75" customHeight="1" x14ac:dyDescent="0.2"/>
    <row r="297" ht="9.75" customHeight="1" x14ac:dyDescent="0.2"/>
    <row r="298" ht="9.75" customHeight="1" x14ac:dyDescent="0.2"/>
    <row r="299" ht="9.75" customHeight="1" x14ac:dyDescent="0.2"/>
    <row r="300" ht="9.75" customHeight="1" x14ac:dyDescent="0.2"/>
    <row r="301" ht="9.75" customHeight="1" x14ac:dyDescent="0.2"/>
    <row r="302" ht="9.75" customHeight="1" x14ac:dyDescent="0.2"/>
    <row r="303" ht="9.75" customHeight="1" x14ac:dyDescent="0.2"/>
    <row r="304" ht="9.75" customHeight="1" x14ac:dyDescent="0.2"/>
    <row r="305" ht="9.75" customHeight="1" x14ac:dyDescent="0.2"/>
    <row r="306" ht="9.75" customHeight="1" x14ac:dyDescent="0.2"/>
    <row r="307" ht="9.75" customHeight="1" x14ac:dyDescent="0.2"/>
    <row r="308" ht="9.75" customHeight="1" x14ac:dyDescent="0.2"/>
    <row r="309" ht="9.75" customHeight="1" x14ac:dyDescent="0.2"/>
    <row r="310" ht="9.75" customHeight="1" x14ac:dyDescent="0.2"/>
    <row r="311" ht="9.75" customHeight="1" x14ac:dyDescent="0.2"/>
    <row r="312" ht="9.75" customHeight="1" x14ac:dyDescent="0.2"/>
    <row r="313" ht="9.75" customHeight="1" x14ac:dyDescent="0.2"/>
    <row r="314" ht="9.75" customHeight="1" x14ac:dyDescent="0.2"/>
    <row r="315" ht="9.75" customHeight="1" x14ac:dyDescent="0.2"/>
    <row r="316" ht="9.75" customHeight="1" x14ac:dyDescent="0.2"/>
    <row r="317" ht="9.75" customHeight="1" x14ac:dyDescent="0.2"/>
    <row r="318" ht="9.75" customHeight="1" x14ac:dyDescent="0.2"/>
    <row r="319" ht="9.75" customHeight="1" x14ac:dyDescent="0.2"/>
    <row r="320" ht="9.75" customHeight="1" x14ac:dyDescent="0.2"/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/>
  <dimension ref="A3:BU1032"/>
  <sheetViews>
    <sheetView zoomScale="130" zoomScaleNormal="130" workbookViewId="0">
      <selection activeCell="M76" sqref="M76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22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43.850000002899179</v>
      </c>
      <c r="C12" s="48">
        <v>0</v>
      </c>
      <c r="D12" s="48">
        <v>43.850000002899179</v>
      </c>
      <c r="E12" s="49">
        <v>0.78654708525379691</v>
      </c>
      <c r="F12" s="13"/>
      <c r="G12" s="47">
        <v>1963</v>
      </c>
      <c r="H12" s="48">
        <v>54.848312051824927</v>
      </c>
      <c r="I12" s="50">
        <v>0</v>
      </c>
      <c r="J12" s="51">
        <v>0.98382622514484175</v>
      </c>
      <c r="K12" s="18"/>
      <c r="L12" s="18"/>
      <c r="M12" s="18"/>
    </row>
    <row r="13" spans="1:13" ht="12.75" customHeight="1" x14ac:dyDescent="0.2">
      <c r="A13" s="52">
        <v>1923</v>
      </c>
      <c r="B13" s="53">
        <v>31.125942609260633</v>
      </c>
      <c r="C13" s="53">
        <v>9.8999817934755256</v>
      </c>
      <c r="D13" s="53">
        <v>41.025924402736159</v>
      </c>
      <c r="E13" s="54">
        <v>0.73589102067688172</v>
      </c>
      <c r="F13" s="13"/>
      <c r="G13" s="52">
        <v>1952</v>
      </c>
      <c r="H13" s="53">
        <v>54.01339533857157</v>
      </c>
      <c r="I13" s="55">
        <v>1.2345679012345699E-2</v>
      </c>
      <c r="J13" s="56">
        <v>0.96885014060218067</v>
      </c>
      <c r="K13" s="18"/>
      <c r="L13" s="18"/>
      <c r="M13" s="18"/>
    </row>
    <row r="14" spans="1:13" ht="12.75" customHeight="1" x14ac:dyDescent="0.2">
      <c r="A14" s="52">
        <v>1924</v>
      </c>
      <c r="B14" s="53">
        <v>2.7148422339635627</v>
      </c>
      <c r="C14" s="53">
        <v>5.692153931969079</v>
      </c>
      <c r="D14" s="53">
        <v>8.4069961659326413</v>
      </c>
      <c r="E14" s="54">
        <v>0.15079813750551824</v>
      </c>
      <c r="F14" s="13"/>
      <c r="G14" s="52">
        <v>1953</v>
      </c>
      <c r="H14" s="53">
        <v>53.749981913108329</v>
      </c>
      <c r="I14" s="55">
        <v>2.4691358024691398E-2</v>
      </c>
      <c r="J14" s="56">
        <v>0.96412523610956646</v>
      </c>
      <c r="K14" s="18"/>
      <c r="L14" s="18"/>
      <c r="M14" s="18"/>
    </row>
    <row r="15" spans="1:13" ht="12.75" customHeight="1" x14ac:dyDescent="0.2">
      <c r="A15" s="52">
        <v>1925</v>
      </c>
      <c r="B15" s="53">
        <v>31.77739236901963</v>
      </c>
      <c r="C15" s="53">
        <v>0</v>
      </c>
      <c r="D15" s="53">
        <v>31.77739236901963</v>
      </c>
      <c r="E15" s="54">
        <v>0.5699980693994553</v>
      </c>
      <c r="F15" s="13"/>
      <c r="G15" s="52">
        <v>1942</v>
      </c>
      <c r="H15" s="53">
        <v>53.459074732700174</v>
      </c>
      <c r="I15" s="55">
        <v>3.7037037037037097E-2</v>
      </c>
      <c r="J15" s="56">
        <v>0.95890717009327664</v>
      </c>
      <c r="K15" s="18"/>
      <c r="L15" s="18"/>
      <c r="M15" s="18"/>
    </row>
    <row r="16" spans="1:13" ht="12.75" customHeight="1" x14ac:dyDescent="0.2">
      <c r="A16" s="52">
        <v>1926</v>
      </c>
      <c r="B16" s="53">
        <v>27.722186072658975</v>
      </c>
      <c r="C16" s="53">
        <v>0</v>
      </c>
      <c r="D16" s="53">
        <v>27.722186072658975</v>
      </c>
      <c r="E16" s="54">
        <v>0.49725894300733586</v>
      </c>
      <c r="F16" s="13"/>
      <c r="G16" s="52">
        <v>1941</v>
      </c>
      <c r="H16" s="53">
        <v>53.41655754921775</v>
      </c>
      <c r="I16" s="55">
        <v>4.9382716049382797E-2</v>
      </c>
      <c r="J16" s="56">
        <v>0.95814453003081168</v>
      </c>
      <c r="K16" s="18"/>
      <c r="L16" s="18"/>
      <c r="M16" s="18"/>
    </row>
    <row r="17" spans="1:13" ht="12.75" customHeight="1" x14ac:dyDescent="0.2">
      <c r="A17" s="52">
        <v>1927</v>
      </c>
      <c r="B17" s="53">
        <v>43.889101197429241</v>
      </c>
      <c r="C17" s="53">
        <v>0</v>
      </c>
      <c r="D17" s="53">
        <v>43.889101197429241</v>
      </c>
      <c r="E17" s="54">
        <v>0.78724845197182491</v>
      </c>
      <c r="F17" s="13"/>
      <c r="G17" s="52">
        <v>1946</v>
      </c>
      <c r="H17" s="53">
        <v>51.394102551393033</v>
      </c>
      <c r="I17" s="55">
        <v>6.1728395061728496E-2</v>
      </c>
      <c r="J17" s="56">
        <v>0.92186731033888847</v>
      </c>
      <c r="K17" s="18"/>
      <c r="L17" s="18"/>
      <c r="M17" s="18"/>
    </row>
    <row r="18" spans="1:13" ht="12.75" customHeight="1" x14ac:dyDescent="0.2">
      <c r="A18" s="52">
        <v>1928</v>
      </c>
      <c r="B18" s="53">
        <v>37.452629637678278</v>
      </c>
      <c r="C18" s="53">
        <v>9.9106031600618234</v>
      </c>
      <c r="D18" s="53">
        <v>47.363232797740103</v>
      </c>
      <c r="E18" s="54">
        <v>0.84956471386080901</v>
      </c>
      <c r="F18" s="13"/>
      <c r="G18" s="52">
        <v>1974</v>
      </c>
      <c r="H18" s="53">
        <v>51.275431788696046</v>
      </c>
      <c r="I18" s="55">
        <v>7.4074074074074195E-2</v>
      </c>
      <c r="J18" s="56">
        <v>0.91973868679275417</v>
      </c>
      <c r="K18" s="18"/>
      <c r="L18" s="18"/>
      <c r="M18" s="18"/>
    </row>
    <row r="19" spans="1:13" ht="12.75" customHeight="1" x14ac:dyDescent="0.2">
      <c r="A19" s="52">
        <v>1929</v>
      </c>
      <c r="B19" s="53">
        <v>4.7080673271768889</v>
      </c>
      <c r="C19" s="53">
        <v>4.3899835671186374</v>
      </c>
      <c r="D19" s="53">
        <v>9.0980508942955254</v>
      </c>
      <c r="E19" s="54">
        <v>0.16319373801426951</v>
      </c>
      <c r="F19" s="13"/>
      <c r="G19" s="52">
        <v>1967</v>
      </c>
      <c r="H19" s="53">
        <v>50.170903010799798</v>
      </c>
      <c r="I19" s="55">
        <v>8.6419753086419887E-2</v>
      </c>
      <c r="J19" s="56">
        <v>0.89992651140448066</v>
      </c>
      <c r="K19" s="18"/>
      <c r="L19" s="18"/>
      <c r="M19" s="18"/>
    </row>
    <row r="20" spans="1:13" ht="12.75" customHeight="1" x14ac:dyDescent="0.2">
      <c r="A20" s="52">
        <v>1930</v>
      </c>
      <c r="B20" s="53">
        <v>31.726519917767085</v>
      </c>
      <c r="C20" s="53">
        <v>0</v>
      </c>
      <c r="D20" s="53">
        <v>31.726519917767085</v>
      </c>
      <c r="E20" s="54">
        <v>0.56908555906308678</v>
      </c>
      <c r="F20" s="13"/>
      <c r="G20" s="52">
        <v>1938</v>
      </c>
      <c r="H20" s="53">
        <v>50.133409919750896</v>
      </c>
      <c r="I20" s="55">
        <v>9.8765432098765593E-2</v>
      </c>
      <c r="J20" s="56">
        <v>0.89925398959194436</v>
      </c>
      <c r="K20" s="18"/>
      <c r="L20" s="18"/>
      <c r="M20" s="18"/>
    </row>
    <row r="21" spans="1:13" ht="12.75" customHeight="1" x14ac:dyDescent="0.2">
      <c r="A21" s="52">
        <v>1931</v>
      </c>
      <c r="B21" s="53">
        <v>7.2044391898272124</v>
      </c>
      <c r="C21" s="53">
        <v>4.8956896792694895</v>
      </c>
      <c r="D21" s="53">
        <v>12.100128869096702</v>
      </c>
      <c r="E21" s="54">
        <v>0.21704267029769869</v>
      </c>
      <c r="F21" s="13"/>
      <c r="G21" s="52">
        <v>1968</v>
      </c>
      <c r="H21" s="53">
        <v>49.580326099431169</v>
      </c>
      <c r="I21" s="55">
        <v>0.1111111111111113</v>
      </c>
      <c r="J21" s="56">
        <v>0.88933320357724066</v>
      </c>
      <c r="K21" s="18"/>
      <c r="L21" s="18"/>
      <c r="M21" s="18"/>
    </row>
    <row r="22" spans="1:13" ht="12.75" customHeight="1" x14ac:dyDescent="0.2">
      <c r="A22" s="52">
        <v>1932</v>
      </c>
      <c r="B22" s="53">
        <v>28.273110227828795</v>
      </c>
      <c r="C22" s="53">
        <v>0</v>
      </c>
      <c r="D22" s="53">
        <v>28.273110227828795</v>
      </c>
      <c r="E22" s="54">
        <v>0.50714099063370033</v>
      </c>
      <c r="F22" s="13"/>
      <c r="G22" s="52">
        <v>1980</v>
      </c>
      <c r="H22" s="53">
        <v>48.771728058623772</v>
      </c>
      <c r="I22" s="55">
        <v>0.12345679012345699</v>
      </c>
      <c r="J22" s="56">
        <v>0.87482920284526944</v>
      </c>
      <c r="K22" s="18"/>
      <c r="L22" s="18"/>
      <c r="M22" s="18"/>
    </row>
    <row r="23" spans="1:13" ht="12.75" customHeight="1" x14ac:dyDescent="0.2">
      <c r="A23" s="52">
        <v>1933</v>
      </c>
      <c r="B23" s="53">
        <v>15.110947601098342</v>
      </c>
      <c r="C23" s="53">
        <v>0</v>
      </c>
      <c r="D23" s="53">
        <v>15.110947601098342</v>
      </c>
      <c r="E23" s="54">
        <v>0.2710483874636474</v>
      </c>
      <c r="F23" s="13"/>
      <c r="G23" s="52">
        <v>1969</v>
      </c>
      <c r="H23" s="53">
        <v>48.579163993961096</v>
      </c>
      <c r="I23" s="55">
        <v>0.13580246913580268</v>
      </c>
      <c r="J23" s="56">
        <v>0.87137513890513174</v>
      </c>
      <c r="K23" s="18"/>
      <c r="L23" s="18"/>
      <c r="M23" s="18"/>
    </row>
    <row r="24" spans="1:13" ht="12.75" customHeight="1" x14ac:dyDescent="0.2">
      <c r="A24" s="52">
        <v>1934</v>
      </c>
      <c r="B24" s="53">
        <v>18.914034908472644</v>
      </c>
      <c r="C24" s="53">
        <v>0</v>
      </c>
      <c r="D24" s="53">
        <v>18.914034908472644</v>
      </c>
      <c r="E24" s="54">
        <v>0.3392652001519757</v>
      </c>
      <c r="F24" s="13"/>
      <c r="G24" s="52">
        <v>1943</v>
      </c>
      <c r="H24" s="53">
        <v>48.490331152198522</v>
      </c>
      <c r="I24" s="55">
        <v>0.14814814814814839</v>
      </c>
      <c r="J24" s="56">
        <v>0.86978172470311255</v>
      </c>
      <c r="K24" s="18"/>
      <c r="L24" s="18"/>
      <c r="M24" s="18"/>
    </row>
    <row r="25" spans="1:13" ht="12.75" customHeight="1" x14ac:dyDescent="0.2">
      <c r="A25" s="52">
        <v>1935</v>
      </c>
      <c r="B25" s="53">
        <v>44.248741354684768</v>
      </c>
      <c r="C25" s="53">
        <v>0</v>
      </c>
      <c r="D25" s="53">
        <v>44.248741354684768</v>
      </c>
      <c r="E25" s="54">
        <v>0.79369939649658772</v>
      </c>
      <c r="F25" s="13"/>
      <c r="G25" s="52">
        <v>1954</v>
      </c>
      <c r="H25" s="53">
        <v>47.722950989045799</v>
      </c>
      <c r="I25" s="55">
        <v>0.1604938271604941</v>
      </c>
      <c r="J25" s="56">
        <v>0.85601705809947626</v>
      </c>
      <c r="K25" s="18"/>
      <c r="L25" s="18"/>
      <c r="M25" s="18"/>
    </row>
    <row r="26" spans="1:13" ht="12.75" customHeight="1" x14ac:dyDescent="0.2">
      <c r="A26" s="52">
        <v>1936</v>
      </c>
      <c r="B26" s="53">
        <v>43.954148024192513</v>
      </c>
      <c r="C26" s="53">
        <v>3.1545959164342023</v>
      </c>
      <c r="D26" s="53">
        <v>47.108743940626717</v>
      </c>
      <c r="E26" s="54">
        <v>0.84499989131168995</v>
      </c>
      <c r="F26" s="13"/>
      <c r="G26" s="52">
        <v>2000</v>
      </c>
      <c r="H26" s="53">
        <v>47.517984955324422</v>
      </c>
      <c r="I26" s="55">
        <v>0.17283950617283977</v>
      </c>
      <c r="J26" s="56">
        <v>0.85234053731523629</v>
      </c>
      <c r="K26" s="18"/>
      <c r="L26" s="18"/>
      <c r="M26" s="18"/>
    </row>
    <row r="27" spans="1:13" ht="12.75" customHeight="1" x14ac:dyDescent="0.2">
      <c r="A27" s="52">
        <v>1937</v>
      </c>
      <c r="B27" s="53">
        <v>33.509711680674116</v>
      </c>
      <c r="C27" s="53">
        <v>2.72367908804262</v>
      </c>
      <c r="D27" s="53">
        <v>36.233390768716738</v>
      </c>
      <c r="E27" s="54">
        <v>0.64992629181554684</v>
      </c>
      <c r="F27" s="13"/>
      <c r="G27" s="52">
        <v>1928</v>
      </c>
      <c r="H27" s="53">
        <v>47.363232797740103</v>
      </c>
      <c r="I27" s="55">
        <v>0.18518518518518548</v>
      </c>
      <c r="J27" s="56">
        <v>0.84956471386080901</v>
      </c>
      <c r="K27" s="18"/>
      <c r="L27" s="18"/>
      <c r="M27" s="18"/>
    </row>
    <row r="28" spans="1:13" ht="12.75" customHeight="1" x14ac:dyDescent="0.2">
      <c r="A28" s="52">
        <v>1938</v>
      </c>
      <c r="B28" s="53">
        <v>43.850000002899179</v>
      </c>
      <c r="C28" s="53">
        <v>6.2834099168517188</v>
      </c>
      <c r="D28" s="53">
        <v>50.133409919750896</v>
      </c>
      <c r="E28" s="54">
        <v>0.89925398959194436</v>
      </c>
      <c r="F28" s="13"/>
      <c r="G28" s="52">
        <v>1970</v>
      </c>
      <c r="H28" s="53">
        <v>47.113935320075086</v>
      </c>
      <c r="I28" s="55">
        <v>0.19753086419753119</v>
      </c>
      <c r="J28" s="56">
        <v>0.84509301022556205</v>
      </c>
      <c r="K28" s="18"/>
      <c r="L28" s="18"/>
      <c r="M28" s="18"/>
    </row>
    <row r="29" spans="1:13" ht="12.75" customHeight="1" x14ac:dyDescent="0.2">
      <c r="A29" s="52">
        <v>1939</v>
      </c>
      <c r="B29" s="53">
        <v>23.508870053919935</v>
      </c>
      <c r="C29" s="53">
        <v>9.8999817934755274</v>
      </c>
      <c r="D29" s="53">
        <v>33.408851847395461</v>
      </c>
      <c r="E29" s="54">
        <v>0.5992619165452101</v>
      </c>
      <c r="F29" s="13"/>
      <c r="G29" s="52">
        <v>1936</v>
      </c>
      <c r="H29" s="53">
        <v>47.108743940626717</v>
      </c>
      <c r="I29" s="55">
        <v>0.20987654320987689</v>
      </c>
      <c r="J29" s="56">
        <v>0.84499989131168995</v>
      </c>
      <c r="K29" s="18"/>
      <c r="L29" s="18"/>
      <c r="M29" s="18"/>
    </row>
    <row r="30" spans="1:13" ht="12.75" customHeight="1" x14ac:dyDescent="0.2">
      <c r="A30" s="52">
        <v>1940</v>
      </c>
      <c r="B30" s="53">
        <v>43.889101197429241</v>
      </c>
      <c r="C30" s="53">
        <v>0</v>
      </c>
      <c r="D30" s="53">
        <v>43.889101197429241</v>
      </c>
      <c r="E30" s="54">
        <v>0.78724845197182491</v>
      </c>
      <c r="F30" s="13"/>
      <c r="G30" s="52">
        <v>1951</v>
      </c>
      <c r="H30" s="53">
        <v>46.841531910166381</v>
      </c>
      <c r="I30" s="55">
        <v>0.2222222222222226</v>
      </c>
      <c r="J30" s="56">
        <v>0.84020685040657184</v>
      </c>
      <c r="K30" s="18"/>
      <c r="L30" s="18"/>
      <c r="M30" s="18"/>
    </row>
    <row r="31" spans="1:13" ht="12.75" customHeight="1" x14ac:dyDescent="0.2">
      <c r="A31" s="52">
        <v>1941</v>
      </c>
      <c r="B31" s="53">
        <v>43.850000002899179</v>
      </c>
      <c r="C31" s="53">
        <v>9.5665575463185686</v>
      </c>
      <c r="D31" s="53">
        <v>53.41655754921775</v>
      </c>
      <c r="E31" s="54">
        <v>0.95814453003081168</v>
      </c>
      <c r="F31" s="13"/>
      <c r="G31" s="52">
        <v>1998</v>
      </c>
      <c r="H31" s="53">
        <v>46.738169841305847</v>
      </c>
      <c r="I31" s="55">
        <v>0.23456790123456828</v>
      </c>
      <c r="J31" s="56">
        <v>0.83835282226557573</v>
      </c>
      <c r="K31" s="18"/>
      <c r="L31" s="18"/>
      <c r="M31" s="18"/>
    </row>
    <row r="32" spans="1:13" ht="12.75" customHeight="1" x14ac:dyDescent="0.2">
      <c r="A32" s="52">
        <v>1942</v>
      </c>
      <c r="B32" s="53">
        <v>43.850000002899179</v>
      </c>
      <c r="C32" s="53">
        <v>9.6090747298009909</v>
      </c>
      <c r="D32" s="53">
        <v>53.459074732700174</v>
      </c>
      <c r="E32" s="54">
        <v>0.95890717009327664</v>
      </c>
      <c r="F32" s="13"/>
      <c r="G32" s="52">
        <v>1983</v>
      </c>
      <c r="H32" s="53">
        <v>46.421966156020368</v>
      </c>
      <c r="I32" s="55">
        <v>0.24691358024691398</v>
      </c>
      <c r="J32" s="56">
        <v>0.83268100728287653</v>
      </c>
      <c r="K32" s="18"/>
      <c r="L32" s="18"/>
      <c r="M32" s="18"/>
    </row>
    <row r="33" spans="1:13" ht="12.75" customHeight="1" x14ac:dyDescent="0.2">
      <c r="A33" s="52">
        <v>1943</v>
      </c>
      <c r="B33" s="53">
        <v>39.958593506155744</v>
      </c>
      <c r="C33" s="53">
        <v>8.5317376460427745</v>
      </c>
      <c r="D33" s="53">
        <v>48.490331152198522</v>
      </c>
      <c r="E33" s="54">
        <v>0.86978172470311255</v>
      </c>
      <c r="F33" s="13"/>
      <c r="G33" s="52">
        <v>1958</v>
      </c>
      <c r="H33" s="53">
        <v>46.318504893233715</v>
      </c>
      <c r="I33" s="55">
        <v>0.25925925925925969</v>
      </c>
      <c r="J33" s="56">
        <v>0.83082519987863168</v>
      </c>
      <c r="K33" s="18"/>
      <c r="L33" s="18"/>
      <c r="M33" s="18"/>
    </row>
    <row r="34" spans="1:13" ht="12.75" customHeight="1" x14ac:dyDescent="0.2">
      <c r="A34" s="52">
        <v>1944</v>
      </c>
      <c r="B34" s="53">
        <v>26.319110082146178</v>
      </c>
      <c r="C34" s="53">
        <v>10.843951670950039</v>
      </c>
      <c r="D34" s="53">
        <v>37.163061753096216</v>
      </c>
      <c r="E34" s="54">
        <v>0.66660200453984242</v>
      </c>
      <c r="F34" s="13"/>
      <c r="G34" s="52">
        <v>1975</v>
      </c>
      <c r="H34" s="53">
        <v>46.01520638439542</v>
      </c>
      <c r="I34" s="55">
        <v>0.27160493827160537</v>
      </c>
      <c r="J34" s="56">
        <v>0.8253848678815322</v>
      </c>
      <c r="K34" s="18"/>
      <c r="L34" s="18"/>
      <c r="M34" s="18"/>
    </row>
    <row r="35" spans="1:13" ht="12.75" customHeight="1" x14ac:dyDescent="0.2">
      <c r="A35" s="52">
        <v>1945</v>
      </c>
      <c r="B35" s="53">
        <v>38.782424514955842</v>
      </c>
      <c r="C35" s="53">
        <v>0</v>
      </c>
      <c r="D35" s="53">
        <v>38.782424514955842</v>
      </c>
      <c r="E35" s="54">
        <v>0.69564887022342314</v>
      </c>
      <c r="F35" s="13"/>
      <c r="G35" s="52">
        <v>1959</v>
      </c>
      <c r="H35" s="53">
        <v>45.153297876158824</v>
      </c>
      <c r="I35" s="55">
        <v>0.2839506172839511</v>
      </c>
      <c r="J35" s="56">
        <v>0.80992462558132416</v>
      </c>
      <c r="K35" s="18"/>
      <c r="L35" s="18"/>
      <c r="M35" s="18"/>
    </row>
    <row r="36" spans="1:13" ht="12.75" customHeight="1" x14ac:dyDescent="0.2">
      <c r="A36" s="52">
        <v>1946</v>
      </c>
      <c r="B36" s="53">
        <v>43.889101197429241</v>
      </c>
      <c r="C36" s="53">
        <v>7.5050013539637934</v>
      </c>
      <c r="D36" s="53">
        <v>51.394102551393033</v>
      </c>
      <c r="E36" s="54">
        <v>0.92186731033888847</v>
      </c>
      <c r="F36" s="13"/>
      <c r="G36" s="52">
        <v>1984</v>
      </c>
      <c r="H36" s="53">
        <v>44.913984896087449</v>
      </c>
      <c r="I36" s="55">
        <v>0.29629629629629678</v>
      </c>
      <c r="J36" s="56">
        <v>0.80563201607331747</v>
      </c>
      <c r="K36" s="18"/>
      <c r="L36" s="18"/>
      <c r="M36" s="18"/>
    </row>
    <row r="37" spans="1:13" ht="12.75" customHeight="1" x14ac:dyDescent="0.2">
      <c r="A37" s="52">
        <v>1947</v>
      </c>
      <c r="B37" s="53">
        <v>20.196488107651668</v>
      </c>
      <c r="C37" s="53">
        <v>2.332408906439023</v>
      </c>
      <c r="D37" s="53">
        <v>22.528897014090692</v>
      </c>
      <c r="E37" s="54">
        <v>0.4041057760375012</v>
      </c>
      <c r="F37" s="13"/>
      <c r="G37" s="52">
        <v>1996</v>
      </c>
      <c r="H37" s="53">
        <v>44.683017407512708</v>
      </c>
      <c r="I37" s="55">
        <v>0.30864197530864246</v>
      </c>
      <c r="J37" s="56">
        <v>0.80148910148004859</v>
      </c>
      <c r="K37" s="18"/>
      <c r="L37" s="18"/>
      <c r="M37" s="18"/>
    </row>
    <row r="38" spans="1:13" ht="12.75" customHeight="1" x14ac:dyDescent="0.2">
      <c r="A38" s="52">
        <v>1948</v>
      </c>
      <c r="B38" s="53">
        <v>32.806319531853816</v>
      </c>
      <c r="C38" s="53">
        <v>0</v>
      </c>
      <c r="D38" s="53">
        <v>32.806319531853816</v>
      </c>
      <c r="E38" s="54">
        <v>0.58845416200634648</v>
      </c>
      <c r="F38" s="13"/>
      <c r="G38" s="52">
        <v>1982</v>
      </c>
      <c r="H38" s="53">
        <v>44.657005523031749</v>
      </c>
      <c r="I38" s="55">
        <v>0.32098765432098819</v>
      </c>
      <c r="J38" s="56">
        <v>0.80102252059249779</v>
      </c>
      <c r="K38" s="18"/>
      <c r="L38" s="18"/>
      <c r="M38" s="18"/>
    </row>
    <row r="39" spans="1:13" ht="12.75" customHeight="1" x14ac:dyDescent="0.2">
      <c r="A39" s="52">
        <v>1949</v>
      </c>
      <c r="B39" s="53">
        <v>20.025261647970279</v>
      </c>
      <c r="C39" s="53">
        <v>8.9029690728503255</v>
      </c>
      <c r="D39" s="53">
        <v>28.928230720820604</v>
      </c>
      <c r="E39" s="54">
        <v>0.5188920308667373</v>
      </c>
      <c r="F39" s="13"/>
      <c r="G39" s="52">
        <v>1971</v>
      </c>
      <c r="H39" s="53">
        <v>44.27129387912214</v>
      </c>
      <c r="I39" s="55">
        <v>0.33333333333333387</v>
      </c>
      <c r="J39" s="56">
        <v>0.79410392608290836</v>
      </c>
      <c r="K39" s="18"/>
      <c r="L39" s="18"/>
      <c r="M39" s="18"/>
    </row>
    <row r="40" spans="1:13" ht="12.75" customHeight="1" x14ac:dyDescent="0.2">
      <c r="A40" s="52">
        <v>1950</v>
      </c>
      <c r="B40" s="53">
        <v>31.158911773854015</v>
      </c>
      <c r="C40" s="53">
        <v>0</v>
      </c>
      <c r="D40" s="53">
        <v>31.158911773854015</v>
      </c>
      <c r="E40" s="54">
        <v>0.55890424706464603</v>
      </c>
      <c r="F40" s="13"/>
      <c r="G40" s="52">
        <v>1935</v>
      </c>
      <c r="H40" s="53">
        <v>44.248741354684768</v>
      </c>
      <c r="I40" s="55">
        <v>0.34567901234567955</v>
      </c>
      <c r="J40" s="56">
        <v>0.79369939649658772</v>
      </c>
      <c r="K40" s="18"/>
      <c r="L40" s="18"/>
      <c r="M40" s="18"/>
    </row>
    <row r="41" spans="1:13" ht="12.75" customHeight="1" x14ac:dyDescent="0.2">
      <c r="A41" s="52">
        <v>1951</v>
      </c>
      <c r="B41" s="53">
        <v>43.889101197429241</v>
      </c>
      <c r="C41" s="53">
        <v>2.9524307127371405</v>
      </c>
      <c r="D41" s="53">
        <v>46.841531910166381</v>
      </c>
      <c r="E41" s="54">
        <v>0.84020685040657184</v>
      </c>
      <c r="F41" s="13"/>
      <c r="G41" s="52">
        <v>1962</v>
      </c>
      <c r="H41" s="53">
        <v>43.954148024192513</v>
      </c>
      <c r="I41" s="55">
        <v>0.35802469135802528</v>
      </c>
      <c r="J41" s="56">
        <v>0.78841521119627822</v>
      </c>
      <c r="K41" s="18"/>
      <c r="L41" s="18"/>
      <c r="M41" s="18"/>
    </row>
    <row r="42" spans="1:13" ht="12.75" customHeight="1" x14ac:dyDescent="0.2">
      <c r="A42" s="52">
        <v>1952</v>
      </c>
      <c r="B42" s="53">
        <v>43.850000002899179</v>
      </c>
      <c r="C42" s="53">
        <v>10.163395335672393</v>
      </c>
      <c r="D42" s="53">
        <v>54.01339533857157</v>
      </c>
      <c r="E42" s="54">
        <v>0.96885014060218067</v>
      </c>
      <c r="F42" s="13"/>
      <c r="G42" s="52">
        <v>1927</v>
      </c>
      <c r="H42" s="53">
        <v>43.889101197429241</v>
      </c>
      <c r="I42" s="55">
        <v>0.37037037037037096</v>
      </c>
      <c r="J42" s="56">
        <v>0.78724845197182491</v>
      </c>
      <c r="K42" s="18"/>
      <c r="L42" s="18"/>
      <c r="M42" s="18"/>
    </row>
    <row r="43" spans="1:13" ht="12.75" customHeight="1" x14ac:dyDescent="0.2">
      <c r="A43" s="52">
        <v>1953</v>
      </c>
      <c r="B43" s="53">
        <v>43.850000002899172</v>
      </c>
      <c r="C43" s="53">
        <v>9.8999819102091582</v>
      </c>
      <c r="D43" s="53">
        <v>53.749981913108329</v>
      </c>
      <c r="E43" s="54">
        <v>0.96412523610956646</v>
      </c>
      <c r="F43" s="13"/>
      <c r="G43" s="52">
        <v>1927</v>
      </c>
      <c r="H43" s="53">
        <v>43.889101197429241</v>
      </c>
      <c r="I43" s="55">
        <v>0.38271604938271669</v>
      </c>
      <c r="J43" s="56">
        <v>0.78724845197182491</v>
      </c>
      <c r="K43" s="18"/>
      <c r="L43" s="18"/>
      <c r="M43" s="18"/>
    </row>
    <row r="44" spans="1:13" ht="12.75" customHeight="1" x14ac:dyDescent="0.2">
      <c r="A44" s="52">
        <v>1954</v>
      </c>
      <c r="B44" s="53">
        <v>35.822951046642935</v>
      </c>
      <c r="C44" s="53">
        <v>11.899999942402866</v>
      </c>
      <c r="D44" s="53">
        <v>47.722950989045799</v>
      </c>
      <c r="E44" s="54">
        <v>0.85601705809947626</v>
      </c>
      <c r="F44" s="13"/>
      <c r="G44" s="52">
        <v>1927</v>
      </c>
      <c r="H44" s="53">
        <v>43.889101197429241</v>
      </c>
      <c r="I44" s="55">
        <v>0.39506172839506237</v>
      </c>
      <c r="J44" s="56">
        <v>0.78724845197182491</v>
      </c>
      <c r="K44" s="18"/>
      <c r="L44" s="18"/>
      <c r="M44" s="18"/>
    </row>
    <row r="45" spans="1:13" ht="12.75" customHeight="1" x14ac:dyDescent="0.2">
      <c r="A45" s="52">
        <v>1955</v>
      </c>
      <c r="B45" s="53">
        <v>17.006430518473596</v>
      </c>
      <c r="C45" s="53">
        <v>9.7216216403704614</v>
      </c>
      <c r="D45" s="53">
        <v>26.728052158844058</v>
      </c>
      <c r="E45" s="54">
        <v>0.47942694455325663</v>
      </c>
      <c r="F45" s="13"/>
      <c r="G45" s="52">
        <v>1927</v>
      </c>
      <c r="H45" s="53">
        <v>43.889101197429241</v>
      </c>
      <c r="I45" s="55">
        <v>0.40740740740740805</v>
      </c>
      <c r="J45" s="56">
        <v>0.78724845197182491</v>
      </c>
      <c r="K45" s="18"/>
      <c r="L45" s="18"/>
      <c r="M45" s="18"/>
    </row>
    <row r="46" spans="1:13" ht="12.75" customHeight="1" x14ac:dyDescent="0.2">
      <c r="A46" s="52">
        <v>1956</v>
      </c>
      <c r="B46" s="53">
        <v>34.413333335608598</v>
      </c>
      <c r="C46" s="53">
        <v>0</v>
      </c>
      <c r="D46" s="53">
        <v>34.413333335608598</v>
      </c>
      <c r="E46" s="54">
        <v>0.61727952171495248</v>
      </c>
      <c r="F46" s="13"/>
      <c r="G46" s="52">
        <v>1927</v>
      </c>
      <c r="H46" s="53">
        <v>43.889101197429241</v>
      </c>
      <c r="I46" s="55">
        <v>0.41975308641975378</v>
      </c>
      <c r="J46" s="56">
        <v>0.78724845197182491</v>
      </c>
      <c r="K46" s="18"/>
      <c r="L46" s="18"/>
      <c r="M46" s="18"/>
    </row>
    <row r="47" spans="1:13" ht="12.75" customHeight="1" x14ac:dyDescent="0.2">
      <c r="A47" s="52">
        <v>1957</v>
      </c>
      <c r="B47" s="53">
        <v>32.004013115610569</v>
      </c>
      <c r="C47" s="53">
        <v>4.6564706135395193</v>
      </c>
      <c r="D47" s="53">
        <v>36.660483729150087</v>
      </c>
      <c r="E47" s="54">
        <v>0.65758715209237828</v>
      </c>
      <c r="F47" s="13"/>
      <c r="G47" s="52">
        <v>1922</v>
      </c>
      <c r="H47" s="53">
        <v>43.850000002899179</v>
      </c>
      <c r="I47" s="55">
        <v>0.43209876543209946</v>
      </c>
      <c r="J47" s="56">
        <v>0.78654708525379691</v>
      </c>
      <c r="K47" s="18"/>
      <c r="L47" s="18"/>
      <c r="M47" s="18"/>
    </row>
    <row r="48" spans="1:13" ht="12.75" customHeight="1" x14ac:dyDescent="0.2">
      <c r="A48" s="52">
        <v>1958</v>
      </c>
      <c r="B48" s="53">
        <v>43.850000002899179</v>
      </c>
      <c r="C48" s="53">
        <v>2.4685048903345383</v>
      </c>
      <c r="D48" s="53">
        <v>46.318504893233715</v>
      </c>
      <c r="E48" s="54">
        <v>0.83082519987863168</v>
      </c>
      <c r="F48" s="13"/>
      <c r="G48" s="52">
        <v>1922</v>
      </c>
      <c r="H48" s="53">
        <v>43.850000002899179</v>
      </c>
      <c r="I48" s="55">
        <v>0.4444444444444452</v>
      </c>
      <c r="J48" s="56">
        <v>0.78654708525379691</v>
      </c>
      <c r="K48" s="18"/>
      <c r="L48" s="18"/>
      <c r="M48" s="18"/>
    </row>
    <row r="49" spans="1:13" ht="12.75" customHeight="1" x14ac:dyDescent="0.2">
      <c r="A49" s="52">
        <v>1959</v>
      </c>
      <c r="B49" s="53">
        <v>33.25329793375596</v>
      </c>
      <c r="C49" s="53">
        <v>11.899999942402866</v>
      </c>
      <c r="D49" s="53">
        <v>45.153297876158824</v>
      </c>
      <c r="E49" s="54">
        <v>0.80992462558132416</v>
      </c>
      <c r="F49" s="13"/>
      <c r="G49" s="52">
        <v>1999</v>
      </c>
      <c r="H49" s="53">
        <v>43.022182491118549</v>
      </c>
      <c r="I49" s="55">
        <v>0.45679012345679088</v>
      </c>
      <c r="J49" s="56">
        <v>0.77169834064786635</v>
      </c>
      <c r="K49" s="18"/>
      <c r="L49" s="18"/>
      <c r="M49" s="18"/>
    </row>
    <row r="50" spans="1:13" ht="12.75" customHeight="1" x14ac:dyDescent="0.2">
      <c r="A50" s="52">
        <v>1960</v>
      </c>
      <c r="B50" s="53">
        <v>29.359763139322379</v>
      </c>
      <c r="C50" s="53">
        <v>0.9792304543424889</v>
      </c>
      <c r="D50" s="53">
        <v>30.338993593664867</v>
      </c>
      <c r="E50" s="54">
        <v>0.54419719450519943</v>
      </c>
      <c r="F50" s="13"/>
      <c r="G50" s="52">
        <v>1965</v>
      </c>
      <c r="H50" s="53">
        <v>41.873919889218534</v>
      </c>
      <c r="I50" s="55">
        <v>0.46913580246913655</v>
      </c>
      <c r="J50" s="56">
        <v>0.75110170204876292</v>
      </c>
      <c r="K50" s="18"/>
      <c r="L50" s="18"/>
      <c r="M50" s="18"/>
    </row>
    <row r="51" spans="1:13" ht="12.75" customHeight="1" x14ac:dyDescent="0.2">
      <c r="A51" s="52">
        <v>1961</v>
      </c>
      <c r="B51" s="53">
        <v>28.819063702965792</v>
      </c>
      <c r="C51" s="53">
        <v>0</v>
      </c>
      <c r="D51" s="53">
        <v>28.819063702965792</v>
      </c>
      <c r="E51" s="54">
        <v>0.51693387808010394</v>
      </c>
      <c r="F51" s="13"/>
      <c r="G51" s="52">
        <v>1979</v>
      </c>
      <c r="H51" s="53">
        <v>41.787091794621944</v>
      </c>
      <c r="I51" s="55">
        <v>0.48148148148148229</v>
      </c>
      <c r="J51" s="56">
        <v>0.74954424743716486</v>
      </c>
      <c r="K51" s="18"/>
      <c r="L51" s="18"/>
      <c r="M51" s="18"/>
    </row>
    <row r="52" spans="1:13" ht="12.75" customHeight="1" x14ac:dyDescent="0.2">
      <c r="A52" s="52">
        <v>1962</v>
      </c>
      <c r="B52" s="53">
        <v>43.954148024192513</v>
      </c>
      <c r="C52" s="53">
        <v>0</v>
      </c>
      <c r="D52" s="53">
        <v>43.954148024192513</v>
      </c>
      <c r="E52" s="54">
        <v>0.78841521119627822</v>
      </c>
      <c r="F52" s="13"/>
      <c r="G52" s="52">
        <v>1985</v>
      </c>
      <c r="H52" s="53">
        <v>41.504978541139181</v>
      </c>
      <c r="I52" s="55">
        <v>0.49382716049382797</v>
      </c>
      <c r="J52" s="56">
        <v>0.74448392002043373</v>
      </c>
      <c r="K52" s="18"/>
      <c r="L52" s="18"/>
      <c r="M52" s="18"/>
    </row>
    <row r="53" spans="1:13" ht="12.75" customHeight="1" x14ac:dyDescent="0.2">
      <c r="A53" s="52">
        <v>1963</v>
      </c>
      <c r="B53" s="53">
        <v>43.850000002899179</v>
      </c>
      <c r="C53" s="53">
        <v>10.998312048925749</v>
      </c>
      <c r="D53" s="53">
        <v>54.848312051824927</v>
      </c>
      <c r="E53" s="54">
        <v>0.98382622514484175</v>
      </c>
      <c r="F53" s="13"/>
      <c r="G53" s="52">
        <v>1923</v>
      </c>
      <c r="H53" s="53">
        <v>41.025924402736159</v>
      </c>
      <c r="I53" s="55">
        <v>0.50617283950617364</v>
      </c>
      <c r="J53" s="56">
        <v>0.73589102067688172</v>
      </c>
      <c r="K53" s="18"/>
      <c r="L53" s="18"/>
      <c r="M53" s="18"/>
    </row>
    <row r="54" spans="1:13" ht="12.75" customHeight="1" x14ac:dyDescent="0.2">
      <c r="A54" s="52">
        <v>1964</v>
      </c>
      <c r="B54" s="53">
        <v>18.712517199763155</v>
      </c>
      <c r="C54" s="53">
        <v>9.8999817934755256</v>
      </c>
      <c r="D54" s="53">
        <v>28.612498993238681</v>
      </c>
      <c r="E54" s="54">
        <v>0.51322868149307055</v>
      </c>
      <c r="F54" s="13"/>
      <c r="G54" s="52">
        <v>1986</v>
      </c>
      <c r="H54" s="53">
        <v>40.309966162741382</v>
      </c>
      <c r="I54" s="55">
        <v>0.51851851851851938</v>
      </c>
      <c r="J54" s="56">
        <v>0.72304872040791712</v>
      </c>
      <c r="K54" s="18"/>
      <c r="L54" s="18"/>
      <c r="M54" s="18"/>
    </row>
    <row r="55" spans="1:13" ht="12" customHeight="1" x14ac:dyDescent="0.2">
      <c r="A55" s="47">
        <v>1965</v>
      </c>
      <c r="B55" s="48">
        <v>41.873919889218534</v>
      </c>
      <c r="C55" s="48">
        <v>0</v>
      </c>
      <c r="D55" s="48">
        <v>41.873919889218534</v>
      </c>
      <c r="E55" s="49">
        <v>0.75110170204876292</v>
      </c>
      <c r="F55" s="13"/>
      <c r="G55" s="47">
        <v>1994</v>
      </c>
      <c r="H55" s="48">
        <v>39.598359890256027</v>
      </c>
      <c r="I55" s="50">
        <v>0.53086419753086511</v>
      </c>
      <c r="J55" s="51">
        <v>0.71028448233643093</v>
      </c>
      <c r="K55" s="18"/>
      <c r="L55" s="18"/>
      <c r="M55" s="18"/>
    </row>
    <row r="56" spans="1:13" ht="12" customHeight="1" x14ac:dyDescent="0.2">
      <c r="A56" s="52">
        <v>1966</v>
      </c>
      <c r="B56" s="53">
        <v>31.216501492908993</v>
      </c>
      <c r="C56" s="53">
        <v>4.013130116101884</v>
      </c>
      <c r="D56" s="53">
        <v>35.22963160901088</v>
      </c>
      <c r="E56" s="54">
        <v>0.63192164321095745</v>
      </c>
      <c r="F56" s="13"/>
      <c r="G56" s="52">
        <v>1989</v>
      </c>
      <c r="H56" s="53">
        <v>39.143004736384995</v>
      </c>
      <c r="I56" s="55">
        <v>0.54320987654321073</v>
      </c>
      <c r="J56" s="56">
        <v>0.70211667688582946</v>
      </c>
      <c r="K56" s="18"/>
      <c r="L56" s="18"/>
      <c r="M56" s="18"/>
    </row>
    <row r="57" spans="1:13" ht="12" customHeight="1" x14ac:dyDescent="0.2">
      <c r="A57" s="52">
        <v>1967</v>
      </c>
      <c r="B57" s="53">
        <v>43.850000002899179</v>
      </c>
      <c r="C57" s="53">
        <v>6.3209030079006183</v>
      </c>
      <c r="D57" s="53">
        <v>50.170903010799798</v>
      </c>
      <c r="E57" s="54">
        <v>0.89992651140448066</v>
      </c>
      <c r="F57" s="13"/>
      <c r="G57" s="52">
        <v>1945</v>
      </c>
      <c r="H57" s="53">
        <v>38.782424514955842</v>
      </c>
      <c r="I57" s="55">
        <v>0.55555555555555647</v>
      </c>
      <c r="J57" s="56">
        <v>0.69564887022342314</v>
      </c>
      <c r="K57" s="18"/>
      <c r="L57" s="18"/>
      <c r="M57" s="18"/>
    </row>
    <row r="58" spans="1:13" ht="12" customHeight="1" x14ac:dyDescent="0.2">
      <c r="A58" s="52">
        <v>1968</v>
      </c>
      <c r="B58" s="53">
        <v>40.08275940036259</v>
      </c>
      <c r="C58" s="53">
        <v>9.4975666990685799</v>
      </c>
      <c r="D58" s="53">
        <v>49.580326099431169</v>
      </c>
      <c r="E58" s="54">
        <v>0.88933320357724066</v>
      </c>
      <c r="F58" s="13"/>
      <c r="G58" s="52">
        <v>1997</v>
      </c>
      <c r="H58" s="53">
        <v>37.853063027889689</v>
      </c>
      <c r="I58" s="55">
        <v>0.5679012345679022</v>
      </c>
      <c r="J58" s="56">
        <v>0.67897870902044288</v>
      </c>
      <c r="K58" s="18"/>
      <c r="L58" s="18"/>
      <c r="M58" s="18"/>
    </row>
    <row r="59" spans="1:13" ht="12" customHeight="1" x14ac:dyDescent="0.2">
      <c r="A59" s="52">
        <v>1969</v>
      </c>
      <c r="B59" s="53">
        <v>43.850000002899179</v>
      </c>
      <c r="C59" s="53">
        <v>4.7291639910619168</v>
      </c>
      <c r="D59" s="53">
        <v>48.579163993961096</v>
      </c>
      <c r="E59" s="54">
        <v>0.87137513890513174</v>
      </c>
      <c r="F59" s="13"/>
      <c r="G59" s="52">
        <v>1981</v>
      </c>
      <c r="H59" s="53">
        <v>37.302440236010696</v>
      </c>
      <c r="I59" s="55">
        <v>0.58024691358024783</v>
      </c>
      <c r="J59" s="56">
        <v>0.66910206701364472</v>
      </c>
      <c r="K59" s="18"/>
      <c r="L59" s="18"/>
      <c r="M59" s="18"/>
    </row>
    <row r="60" spans="1:13" ht="12" customHeight="1" x14ac:dyDescent="0.2">
      <c r="A60" s="52">
        <v>1970</v>
      </c>
      <c r="B60" s="53">
        <v>43.850000002899179</v>
      </c>
      <c r="C60" s="53">
        <v>3.2639353171759034</v>
      </c>
      <c r="D60" s="53">
        <v>47.113935320075086</v>
      </c>
      <c r="E60" s="54">
        <v>0.84509301022556205</v>
      </c>
      <c r="F60" s="13"/>
      <c r="G60" s="52">
        <v>1944</v>
      </c>
      <c r="H60" s="53">
        <v>37.163061753096216</v>
      </c>
      <c r="I60" s="55">
        <v>0.59259259259259356</v>
      </c>
      <c r="J60" s="56">
        <v>0.66660200453984242</v>
      </c>
      <c r="K60" s="18"/>
      <c r="L60" s="18"/>
      <c r="M60" s="18"/>
    </row>
    <row r="61" spans="1:13" ht="12" customHeight="1" x14ac:dyDescent="0.2">
      <c r="A61" s="52">
        <v>1971</v>
      </c>
      <c r="B61" s="53">
        <v>34.371315164743883</v>
      </c>
      <c r="C61" s="53">
        <v>9.8999787143782552</v>
      </c>
      <c r="D61" s="53">
        <v>44.27129387912214</v>
      </c>
      <c r="E61" s="54">
        <v>0.79410392608290836</v>
      </c>
      <c r="F61" s="13"/>
      <c r="G61" s="52">
        <v>1957</v>
      </c>
      <c r="H61" s="53">
        <v>36.660483729150087</v>
      </c>
      <c r="I61" s="55">
        <v>0.60493827160493929</v>
      </c>
      <c r="J61" s="56">
        <v>0.65758715209237828</v>
      </c>
      <c r="K61" s="18"/>
      <c r="L61" s="18"/>
      <c r="M61" s="18"/>
    </row>
    <row r="62" spans="1:13" ht="12" customHeight="1" x14ac:dyDescent="0.2">
      <c r="A62" s="52">
        <v>1972</v>
      </c>
      <c r="B62" s="53">
        <v>21.354138794391844</v>
      </c>
      <c r="C62" s="53">
        <v>4.672066960344595</v>
      </c>
      <c r="D62" s="53">
        <v>26.026205754736438</v>
      </c>
      <c r="E62" s="54">
        <v>0.46683777138540694</v>
      </c>
      <c r="F62" s="13"/>
      <c r="G62" s="52">
        <v>2002</v>
      </c>
      <c r="H62" s="53">
        <v>36.336790153468854</v>
      </c>
      <c r="I62" s="55">
        <v>0.61728395061728492</v>
      </c>
      <c r="J62" s="56">
        <v>0.65178098929988981</v>
      </c>
      <c r="K62" s="18"/>
      <c r="L62" s="18"/>
      <c r="M62" s="18"/>
    </row>
    <row r="63" spans="1:13" ht="12" customHeight="1" x14ac:dyDescent="0.2">
      <c r="A63" s="52">
        <v>1973</v>
      </c>
      <c r="B63" s="53">
        <v>43.889101197429241</v>
      </c>
      <c r="C63" s="53">
        <v>0</v>
      </c>
      <c r="D63" s="53">
        <v>43.889101197429241</v>
      </c>
      <c r="E63" s="54">
        <v>0.78724845197182491</v>
      </c>
      <c r="F63" s="13"/>
      <c r="G63" s="52">
        <v>1937</v>
      </c>
      <c r="H63" s="53">
        <v>36.233390768716738</v>
      </c>
      <c r="I63" s="55">
        <v>0.62962962962963065</v>
      </c>
      <c r="J63" s="56">
        <v>0.64992629181554684</v>
      </c>
      <c r="K63" s="18"/>
      <c r="L63" s="18"/>
      <c r="M63" s="18"/>
    </row>
    <row r="64" spans="1:13" ht="12" customHeight="1" x14ac:dyDescent="0.2">
      <c r="A64" s="52">
        <v>1974</v>
      </c>
      <c r="B64" s="53">
        <v>43.850000002899179</v>
      </c>
      <c r="C64" s="53">
        <v>7.4254317857968681</v>
      </c>
      <c r="D64" s="53">
        <v>51.275431788696046</v>
      </c>
      <c r="E64" s="54">
        <v>0.91973868679275417</v>
      </c>
      <c r="F64" s="13"/>
      <c r="G64" s="52">
        <v>1966</v>
      </c>
      <c r="H64" s="53">
        <v>35.22963160901088</v>
      </c>
      <c r="I64" s="55">
        <v>0.64197530864197638</v>
      </c>
      <c r="J64" s="56">
        <v>0.63192164321095745</v>
      </c>
      <c r="K64" s="18"/>
      <c r="L64" s="18"/>
      <c r="M64" s="18"/>
    </row>
    <row r="65" spans="1:13" ht="12" customHeight="1" x14ac:dyDescent="0.2">
      <c r="A65" s="52">
        <v>1975</v>
      </c>
      <c r="B65" s="53">
        <v>34.115206441992555</v>
      </c>
      <c r="C65" s="53">
        <v>11.899999942402866</v>
      </c>
      <c r="D65" s="53">
        <v>46.01520638439542</v>
      </c>
      <c r="E65" s="54">
        <v>0.8253848678815322</v>
      </c>
      <c r="F65" s="13"/>
      <c r="G65" s="52">
        <v>1956</v>
      </c>
      <c r="H65" s="53">
        <v>34.413333335608598</v>
      </c>
      <c r="I65" s="55">
        <v>0.65432098765432201</v>
      </c>
      <c r="J65" s="56">
        <v>0.61727952171495248</v>
      </c>
      <c r="K65" s="18"/>
      <c r="L65" s="18"/>
      <c r="M65" s="18"/>
    </row>
    <row r="66" spans="1:13" ht="12" customHeight="1" x14ac:dyDescent="0.2">
      <c r="A66" s="52">
        <v>1976</v>
      </c>
      <c r="B66" s="53">
        <v>19.447892086943533</v>
      </c>
      <c r="C66" s="53">
        <v>3.766148046335215</v>
      </c>
      <c r="D66" s="53">
        <v>23.214040133278747</v>
      </c>
      <c r="E66" s="54">
        <v>0.41639533871352014</v>
      </c>
      <c r="F66" s="13"/>
      <c r="G66" s="52">
        <v>1939</v>
      </c>
      <c r="H66" s="53">
        <v>33.408851847395461</v>
      </c>
      <c r="I66" s="55">
        <v>0.66666666666666774</v>
      </c>
      <c r="J66" s="56">
        <v>0.5992619165452101</v>
      </c>
      <c r="K66" s="18"/>
      <c r="L66" s="18"/>
      <c r="M66" s="18"/>
    </row>
    <row r="67" spans="1:13" ht="12" customHeight="1" x14ac:dyDescent="0.2">
      <c r="A67" s="52">
        <v>1977</v>
      </c>
      <c r="B67" s="53">
        <v>5.9656953083688276</v>
      </c>
      <c r="C67" s="53">
        <v>0</v>
      </c>
      <c r="D67" s="53">
        <v>5.9656953083688276</v>
      </c>
      <c r="E67" s="54">
        <v>0.10700798759405969</v>
      </c>
      <c r="F67" s="13"/>
      <c r="G67" s="52">
        <v>2003</v>
      </c>
      <c r="H67" s="53">
        <v>33.36981769179539</v>
      </c>
      <c r="I67" s="55">
        <v>0.67901234567901347</v>
      </c>
      <c r="J67" s="56">
        <v>0.59856175231919984</v>
      </c>
      <c r="K67" s="18"/>
      <c r="L67" s="18"/>
      <c r="M67" s="18"/>
    </row>
    <row r="68" spans="1:13" ht="12" customHeight="1" x14ac:dyDescent="0.2">
      <c r="A68" s="52">
        <v>1978</v>
      </c>
      <c r="B68" s="53">
        <v>43.889101197429241</v>
      </c>
      <c r="C68" s="53">
        <v>0</v>
      </c>
      <c r="D68" s="53">
        <v>43.889101197429241</v>
      </c>
      <c r="E68" s="54">
        <v>0.78724845197182491</v>
      </c>
      <c r="F68" s="13"/>
      <c r="G68" s="52">
        <v>1948</v>
      </c>
      <c r="H68" s="53">
        <v>32.806319531853816</v>
      </c>
      <c r="I68" s="55">
        <v>0.6913580246913591</v>
      </c>
      <c r="J68" s="56">
        <v>0.58845416200634648</v>
      </c>
      <c r="K68" s="18"/>
      <c r="L68" s="18"/>
      <c r="M68" s="18"/>
    </row>
    <row r="69" spans="1:13" ht="12" customHeight="1" x14ac:dyDescent="0.2">
      <c r="A69" s="52">
        <v>1979</v>
      </c>
      <c r="B69" s="53">
        <v>32.279686017652125</v>
      </c>
      <c r="C69" s="53">
        <v>9.5074057769698168</v>
      </c>
      <c r="D69" s="53">
        <v>41.787091794621944</v>
      </c>
      <c r="E69" s="54">
        <v>0.74954424743716486</v>
      </c>
      <c r="F69" s="13"/>
      <c r="G69" s="52">
        <v>1925</v>
      </c>
      <c r="H69" s="53">
        <v>31.77739236901963</v>
      </c>
      <c r="I69" s="55">
        <v>0.70370370370370483</v>
      </c>
      <c r="J69" s="56">
        <v>0.5699980693994553</v>
      </c>
      <c r="K69" s="18"/>
      <c r="L69" s="18"/>
      <c r="M69" s="18"/>
    </row>
    <row r="70" spans="1:13" ht="12" customHeight="1" x14ac:dyDescent="0.2">
      <c r="A70" s="52">
        <v>1980</v>
      </c>
      <c r="B70" s="53">
        <v>42.695067595095793</v>
      </c>
      <c r="C70" s="53">
        <v>6.0766604635279808</v>
      </c>
      <c r="D70" s="53">
        <v>48.771728058623772</v>
      </c>
      <c r="E70" s="54">
        <v>0.87482920284526944</v>
      </c>
      <c r="F70" s="13"/>
      <c r="G70" s="52">
        <v>1930</v>
      </c>
      <c r="H70" s="53">
        <v>31.726519917767085</v>
      </c>
      <c r="I70" s="55">
        <v>0.71604938271605056</v>
      </c>
      <c r="J70" s="56">
        <v>0.56908555906308678</v>
      </c>
      <c r="K70" s="18"/>
      <c r="L70" s="18"/>
      <c r="M70" s="18"/>
    </row>
    <row r="71" spans="1:13" ht="12" customHeight="1" x14ac:dyDescent="0.2">
      <c r="A71" s="52">
        <v>1981</v>
      </c>
      <c r="B71" s="53">
        <v>32.795392922300223</v>
      </c>
      <c r="C71" s="53">
        <v>4.5070473137104754</v>
      </c>
      <c r="D71" s="53">
        <v>37.302440236010696</v>
      </c>
      <c r="E71" s="54">
        <v>0.66910206701364472</v>
      </c>
      <c r="F71" s="13"/>
      <c r="G71" s="52">
        <v>1950</v>
      </c>
      <c r="H71" s="53">
        <v>31.158911773854015</v>
      </c>
      <c r="I71" s="55">
        <v>0.7283950617283963</v>
      </c>
      <c r="J71" s="56">
        <v>0.55890424706464603</v>
      </c>
      <c r="K71" s="18"/>
      <c r="L71" s="18"/>
      <c r="M71" s="18"/>
    </row>
    <row r="72" spans="1:13" ht="12" customHeight="1" x14ac:dyDescent="0.2">
      <c r="A72" s="52">
        <v>1982</v>
      </c>
      <c r="B72" s="53">
        <v>43.850000002899179</v>
      </c>
      <c r="C72" s="53">
        <v>0.80700552013257254</v>
      </c>
      <c r="D72" s="53">
        <v>44.657005523031749</v>
      </c>
      <c r="E72" s="54">
        <v>0.80102252059249779</v>
      </c>
      <c r="F72" s="13"/>
      <c r="G72" s="52">
        <v>1960</v>
      </c>
      <c r="H72" s="53">
        <v>30.338993593664867</v>
      </c>
      <c r="I72" s="55">
        <v>0.74074074074074192</v>
      </c>
      <c r="J72" s="56">
        <v>0.54419719450519943</v>
      </c>
      <c r="K72" s="18"/>
      <c r="L72" s="18"/>
      <c r="M72" s="18"/>
    </row>
    <row r="73" spans="1:13" ht="12" customHeight="1" x14ac:dyDescent="0.2">
      <c r="A73" s="52">
        <v>1983</v>
      </c>
      <c r="B73" s="53">
        <v>43.850000002899179</v>
      </c>
      <c r="C73" s="53">
        <v>2.5719661531211915</v>
      </c>
      <c r="D73" s="53">
        <v>46.421966156020368</v>
      </c>
      <c r="E73" s="54">
        <v>0.83268100728287653</v>
      </c>
      <c r="F73" s="13"/>
      <c r="G73" s="52">
        <v>1949</v>
      </c>
      <c r="H73" s="53">
        <v>28.928230720820604</v>
      </c>
      <c r="I73" s="55">
        <v>0.75308641975308765</v>
      </c>
      <c r="J73" s="56">
        <v>0.5188920308667373</v>
      </c>
      <c r="K73" s="18"/>
      <c r="L73" s="18"/>
      <c r="M73" s="18"/>
    </row>
    <row r="74" spans="1:13" ht="12" customHeight="1" x14ac:dyDescent="0.2">
      <c r="A74" s="52">
        <v>1984</v>
      </c>
      <c r="B74" s="53">
        <v>42.34201874296626</v>
      </c>
      <c r="C74" s="53">
        <v>2.5719661531211915</v>
      </c>
      <c r="D74" s="53">
        <v>44.913984896087449</v>
      </c>
      <c r="E74" s="54">
        <v>0.80563201607331747</v>
      </c>
      <c r="F74" s="13"/>
      <c r="G74" s="52">
        <v>1961</v>
      </c>
      <c r="H74" s="53">
        <v>28.819063702965792</v>
      </c>
      <c r="I74" s="55">
        <v>0.76543209876543339</v>
      </c>
      <c r="J74" s="56">
        <v>0.51693387808010394</v>
      </c>
      <c r="K74" s="18"/>
      <c r="L74" s="18"/>
      <c r="M74" s="18"/>
    </row>
    <row r="75" spans="1:13" ht="12" customHeight="1" x14ac:dyDescent="0.2">
      <c r="A75" s="52">
        <v>1985</v>
      </c>
      <c r="B75" s="53">
        <v>32.014239341230471</v>
      </c>
      <c r="C75" s="53">
        <v>9.4907391999087132</v>
      </c>
      <c r="D75" s="53">
        <v>41.504978541139181</v>
      </c>
      <c r="E75" s="54">
        <v>0.74448392002043373</v>
      </c>
      <c r="F75" s="13"/>
      <c r="G75" s="52">
        <v>1964</v>
      </c>
      <c r="H75" s="53">
        <v>28.612498993238681</v>
      </c>
      <c r="I75" s="55">
        <v>0.77777777777777901</v>
      </c>
      <c r="J75" s="56">
        <v>0.51322868149307055</v>
      </c>
      <c r="K75" s="18"/>
      <c r="L75" s="18"/>
      <c r="M75" s="18"/>
    </row>
    <row r="76" spans="1:13" ht="12" customHeight="1" x14ac:dyDescent="0.2">
      <c r="A76" s="52">
        <v>1986</v>
      </c>
      <c r="B76" s="53">
        <v>40.309966162741382</v>
      </c>
      <c r="C76" s="53">
        <v>0</v>
      </c>
      <c r="D76" s="53">
        <v>40.309966162741382</v>
      </c>
      <c r="E76" s="54">
        <v>0.72304872040791712</v>
      </c>
      <c r="F76" s="13"/>
      <c r="G76" s="52">
        <v>1932</v>
      </c>
      <c r="H76" s="53">
        <v>28.273110227828795</v>
      </c>
      <c r="I76" s="55">
        <v>0.79012345679012475</v>
      </c>
      <c r="J76" s="56">
        <v>0.50714099063370033</v>
      </c>
      <c r="K76" s="18"/>
      <c r="L76" s="18"/>
      <c r="M76" s="18"/>
    </row>
    <row r="77" spans="1:13" ht="12" customHeight="1" x14ac:dyDescent="0.2">
      <c r="A77" s="52">
        <v>1987</v>
      </c>
      <c r="B77" s="53">
        <v>13.523792287927137</v>
      </c>
      <c r="C77" s="53">
        <v>0.54755599288786605</v>
      </c>
      <c r="D77" s="53">
        <v>14.071348280815002</v>
      </c>
      <c r="E77" s="54">
        <v>0.25240086602358747</v>
      </c>
      <c r="F77" s="13"/>
      <c r="G77" s="52">
        <v>1926</v>
      </c>
      <c r="H77" s="53">
        <v>27.722186072658975</v>
      </c>
      <c r="I77" s="55">
        <v>0.80246913580247048</v>
      </c>
      <c r="J77" s="56">
        <v>0.49725894300733586</v>
      </c>
      <c r="K77" s="18"/>
      <c r="L77" s="18"/>
      <c r="M77" s="18"/>
    </row>
    <row r="78" spans="1:13" ht="12" customHeight="1" x14ac:dyDescent="0.2">
      <c r="A78" s="52">
        <v>1988</v>
      </c>
      <c r="B78" s="53">
        <v>14.640515755643939</v>
      </c>
      <c r="C78" s="53">
        <v>0</v>
      </c>
      <c r="D78" s="53">
        <v>14.640515755643939</v>
      </c>
      <c r="E78" s="54">
        <v>0.26261014808329936</v>
      </c>
      <c r="F78" s="13"/>
      <c r="G78" s="52">
        <v>1955</v>
      </c>
      <c r="H78" s="53">
        <v>26.728052158844058</v>
      </c>
      <c r="I78" s="55">
        <v>0.8148148148148161</v>
      </c>
      <c r="J78" s="56">
        <v>0.47942694455325663</v>
      </c>
      <c r="K78" s="18"/>
      <c r="L78" s="18"/>
      <c r="M78" s="18"/>
    </row>
    <row r="79" spans="1:13" ht="12" customHeight="1" x14ac:dyDescent="0.2">
      <c r="A79" s="52">
        <v>1989</v>
      </c>
      <c r="B79" s="53">
        <v>39.143004736384995</v>
      </c>
      <c r="C79" s="53">
        <v>0</v>
      </c>
      <c r="D79" s="53">
        <v>39.143004736384995</v>
      </c>
      <c r="E79" s="54">
        <v>0.70211667688582946</v>
      </c>
      <c r="F79" s="13"/>
      <c r="G79" s="52">
        <v>1972</v>
      </c>
      <c r="H79" s="53">
        <v>26.026205754736438</v>
      </c>
      <c r="I79" s="55">
        <v>0.82716049382716184</v>
      </c>
      <c r="J79" s="56">
        <v>0.46683777138540694</v>
      </c>
      <c r="K79" s="18"/>
      <c r="L79" s="18"/>
      <c r="M79" s="18"/>
    </row>
    <row r="80" spans="1:13" ht="12" customHeight="1" x14ac:dyDescent="0.2">
      <c r="A80" s="52">
        <v>1990</v>
      </c>
      <c r="B80" s="53">
        <v>12.028510687594721</v>
      </c>
      <c r="C80" s="53">
        <v>4.6903507409111507</v>
      </c>
      <c r="D80" s="53">
        <v>16.718861428505871</v>
      </c>
      <c r="E80" s="54">
        <v>0.29988989109427572</v>
      </c>
      <c r="F80" s="13"/>
      <c r="G80" s="52">
        <v>1976</v>
      </c>
      <c r="H80" s="53">
        <v>23.214040133278747</v>
      </c>
      <c r="I80" s="55">
        <v>0.83950617283950757</v>
      </c>
      <c r="J80" s="56">
        <v>0.41639533871352014</v>
      </c>
      <c r="K80" s="18"/>
      <c r="L80" s="18"/>
      <c r="M80" s="18"/>
    </row>
    <row r="81" spans="1:13" ht="12" customHeight="1" x14ac:dyDescent="0.2">
      <c r="A81" s="52">
        <v>1991</v>
      </c>
      <c r="B81" s="53">
        <v>9.1716968935342837</v>
      </c>
      <c r="C81" s="53">
        <v>0</v>
      </c>
      <c r="D81" s="53">
        <v>9.1716968935342837</v>
      </c>
      <c r="E81" s="54">
        <v>0.1645147424849199</v>
      </c>
      <c r="F81" s="13"/>
      <c r="G81" s="52">
        <v>1947</v>
      </c>
      <c r="H81" s="53">
        <v>22.528897014090692</v>
      </c>
      <c r="I81" s="55">
        <v>0.85185185185185319</v>
      </c>
      <c r="J81" s="56">
        <v>0.4041057760375012</v>
      </c>
      <c r="K81" s="18"/>
      <c r="L81" s="18"/>
      <c r="M81" s="18"/>
    </row>
    <row r="82" spans="1:13" ht="12" customHeight="1" x14ac:dyDescent="0.2">
      <c r="A82" s="52">
        <v>1992</v>
      </c>
      <c r="B82" s="53">
        <v>13.043106634907597</v>
      </c>
      <c r="C82" s="53">
        <v>0</v>
      </c>
      <c r="D82" s="53">
        <v>13.043106634907597</v>
      </c>
      <c r="E82" s="54">
        <v>0.23395706968444119</v>
      </c>
      <c r="F82" s="13"/>
      <c r="G82" s="52">
        <v>1934</v>
      </c>
      <c r="H82" s="53">
        <v>18.914034908472644</v>
      </c>
      <c r="I82" s="55">
        <v>0.86419753086419893</v>
      </c>
      <c r="J82" s="56">
        <v>0.3392652001519757</v>
      </c>
      <c r="K82" s="18"/>
      <c r="L82" s="18"/>
      <c r="M82" s="18"/>
    </row>
    <row r="83" spans="1:13" ht="12" customHeight="1" x14ac:dyDescent="0.2">
      <c r="A83" s="52">
        <v>1993</v>
      </c>
      <c r="B83" s="53">
        <v>43.889101197429241</v>
      </c>
      <c r="C83" s="53">
        <v>0</v>
      </c>
      <c r="D83" s="53">
        <v>43.889101197429241</v>
      </c>
      <c r="E83" s="54">
        <v>0.78724845197182491</v>
      </c>
      <c r="F83" s="13"/>
      <c r="G83" s="52">
        <v>2001</v>
      </c>
      <c r="H83" s="53">
        <v>18.601867205595674</v>
      </c>
      <c r="I83" s="55">
        <v>0.87654320987654466</v>
      </c>
      <c r="J83" s="56">
        <v>0.33366577947256815</v>
      </c>
      <c r="K83" s="18"/>
      <c r="L83" s="18"/>
      <c r="M83" s="18"/>
    </row>
    <row r="84" spans="1:13" ht="12" customHeight="1" x14ac:dyDescent="0.2">
      <c r="A84" s="52">
        <v>1994</v>
      </c>
      <c r="B84" s="53">
        <v>27.68774978806406</v>
      </c>
      <c r="C84" s="53">
        <v>11.910610102191969</v>
      </c>
      <c r="D84" s="53">
        <v>39.598359890256027</v>
      </c>
      <c r="E84" s="54">
        <v>0.71028448233643093</v>
      </c>
      <c r="F84" s="13"/>
      <c r="G84" s="52">
        <v>1990</v>
      </c>
      <c r="H84" s="53">
        <v>16.718861428505871</v>
      </c>
      <c r="I84" s="55">
        <v>0.88888888888889039</v>
      </c>
      <c r="J84" s="56">
        <v>0.29988989109427572</v>
      </c>
      <c r="K84" s="18"/>
      <c r="L84" s="18"/>
      <c r="M84" s="18"/>
    </row>
    <row r="85" spans="1:13" ht="12" customHeight="1" x14ac:dyDescent="0.2">
      <c r="A85" s="52">
        <v>1995</v>
      </c>
      <c r="B85" s="53">
        <v>43.850000002899179</v>
      </c>
      <c r="C85" s="53">
        <v>0</v>
      </c>
      <c r="D85" s="53">
        <v>43.850000002899179</v>
      </c>
      <c r="E85" s="54">
        <v>0.78654708525379691</v>
      </c>
      <c r="F85" s="13"/>
      <c r="G85" s="52">
        <v>1933</v>
      </c>
      <c r="H85" s="53">
        <v>15.110947601098342</v>
      </c>
      <c r="I85" s="55">
        <v>0.90123456790123602</v>
      </c>
      <c r="J85" s="56">
        <v>0.2710483874636474</v>
      </c>
      <c r="K85" s="18"/>
      <c r="L85" s="18"/>
      <c r="M85" s="18"/>
    </row>
    <row r="86" spans="1:13" ht="12" customHeight="1" x14ac:dyDescent="0.2">
      <c r="A86" s="52">
        <v>1996</v>
      </c>
      <c r="B86" s="53">
        <v>33.710892826115675</v>
      </c>
      <c r="C86" s="53">
        <v>10.972124581397033</v>
      </c>
      <c r="D86" s="53">
        <v>44.683017407512708</v>
      </c>
      <c r="E86" s="54">
        <v>0.80148910148004859</v>
      </c>
      <c r="F86" s="13"/>
      <c r="G86" s="52">
        <v>1988</v>
      </c>
      <c r="H86" s="53">
        <v>14.640515755643939</v>
      </c>
      <c r="I86" s="55">
        <v>0.91358024691358175</v>
      </c>
      <c r="J86" s="56">
        <v>0.26261014808329936</v>
      </c>
      <c r="K86" s="18"/>
      <c r="L86" s="18"/>
      <c r="M86" s="18"/>
    </row>
    <row r="87" spans="1:13" ht="12" customHeight="1" x14ac:dyDescent="0.2">
      <c r="A87" s="52">
        <v>1997</v>
      </c>
      <c r="B87" s="53">
        <v>34.861817670734332</v>
      </c>
      <c r="C87" s="53">
        <v>2.9912453571553588</v>
      </c>
      <c r="D87" s="53">
        <v>37.853063027889689</v>
      </c>
      <c r="E87" s="54">
        <v>0.67897870902044288</v>
      </c>
      <c r="F87" s="13"/>
      <c r="G87" s="52">
        <v>1987</v>
      </c>
      <c r="H87" s="53">
        <v>14.071348280815002</v>
      </c>
      <c r="I87" s="55">
        <v>0.92592592592592748</v>
      </c>
      <c r="J87" s="56">
        <v>0.25240086602358747</v>
      </c>
      <c r="K87" s="18"/>
      <c r="L87" s="18"/>
      <c r="M87" s="18"/>
    </row>
    <row r="88" spans="1:13" ht="12" customHeight="1" x14ac:dyDescent="0.2">
      <c r="A88" s="52">
        <v>1998</v>
      </c>
      <c r="B88" s="53">
        <v>43.850000002899179</v>
      </c>
      <c r="C88" s="53">
        <v>2.8881698384066663</v>
      </c>
      <c r="D88" s="53">
        <v>46.738169841305847</v>
      </c>
      <c r="E88" s="54">
        <v>0.83835282226557573</v>
      </c>
      <c r="F88" s="13"/>
      <c r="G88" s="52">
        <v>1992</v>
      </c>
      <c r="H88" s="53">
        <v>13.043106634907597</v>
      </c>
      <c r="I88" s="55">
        <v>0.93827160493827311</v>
      </c>
      <c r="J88" s="56">
        <v>0.23395706968444119</v>
      </c>
      <c r="K88" s="18"/>
      <c r="L88" s="18"/>
      <c r="M88" s="18"/>
    </row>
    <row r="89" spans="1:13" ht="12" customHeight="1" x14ac:dyDescent="0.2">
      <c r="A89" s="52">
        <v>1999</v>
      </c>
      <c r="B89" s="53">
        <v>31.122182001876862</v>
      </c>
      <c r="C89" s="53">
        <v>11.900000489241688</v>
      </c>
      <c r="D89" s="53">
        <v>43.022182491118549</v>
      </c>
      <c r="E89" s="54">
        <v>0.77169834064786635</v>
      </c>
      <c r="F89" s="13"/>
      <c r="G89" s="52">
        <v>1931</v>
      </c>
      <c r="H89" s="53">
        <v>12.100128869096702</v>
      </c>
      <c r="I89" s="55">
        <v>0.95061728395061884</v>
      </c>
      <c r="J89" s="56">
        <v>0.21704267029769869</v>
      </c>
      <c r="K89" s="18"/>
      <c r="L89" s="18"/>
      <c r="M89" s="18"/>
    </row>
    <row r="90" spans="1:13" ht="12" customHeight="1" x14ac:dyDescent="0.2">
      <c r="A90" s="52">
        <v>2000</v>
      </c>
      <c r="B90" s="53">
        <v>42.93942905486999</v>
      </c>
      <c r="C90" s="53">
        <v>4.5785559004544307</v>
      </c>
      <c r="D90" s="53">
        <v>47.517984955324422</v>
      </c>
      <c r="E90" s="54">
        <v>0.85234053731523629</v>
      </c>
      <c r="F90" s="13"/>
      <c r="G90" s="52">
        <v>1991</v>
      </c>
      <c r="H90" s="53">
        <v>9.1716968935342837</v>
      </c>
      <c r="I90" s="55">
        <v>0.96296296296296457</v>
      </c>
      <c r="J90" s="56">
        <v>0.1645147424849199</v>
      </c>
      <c r="K90" s="18"/>
      <c r="L90" s="18"/>
      <c r="M90" s="18"/>
    </row>
    <row r="91" spans="1:13" ht="12" customHeight="1" x14ac:dyDescent="0.2">
      <c r="A91" s="52">
        <v>2001</v>
      </c>
      <c r="B91" s="53">
        <v>16.560467410076761</v>
      </c>
      <c r="C91" s="53">
        <v>2.041399795518914</v>
      </c>
      <c r="D91" s="53">
        <v>18.601867205595674</v>
      </c>
      <c r="E91" s="54">
        <v>0.33366577947256815</v>
      </c>
      <c r="F91" s="13"/>
      <c r="G91" s="52">
        <v>1929</v>
      </c>
      <c r="H91" s="53">
        <v>9.0980508942955254</v>
      </c>
      <c r="I91" s="55">
        <v>0.9753086419753102</v>
      </c>
      <c r="J91" s="56">
        <v>0.16319373801426951</v>
      </c>
      <c r="K91" s="18"/>
      <c r="L91" s="18"/>
      <c r="M91" s="18"/>
    </row>
    <row r="92" spans="1:13" ht="12" customHeight="1" x14ac:dyDescent="0.2">
      <c r="A92" s="52">
        <v>2002</v>
      </c>
      <c r="B92" s="53">
        <v>36.336790153468854</v>
      </c>
      <c r="C92" s="53">
        <v>0</v>
      </c>
      <c r="D92" s="53">
        <v>36.336790153468854</v>
      </c>
      <c r="E92" s="54">
        <v>0.65178098929988981</v>
      </c>
      <c r="F92" s="13"/>
      <c r="G92" s="52">
        <v>1924</v>
      </c>
      <c r="H92" s="53">
        <v>8.4069961659326413</v>
      </c>
      <c r="I92" s="55">
        <v>0.98765432098765593</v>
      </c>
      <c r="J92" s="56">
        <v>0.15079813750551824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29.701132440575151</v>
      </c>
      <c r="C93" s="58">
        <v>3.6686852512202401</v>
      </c>
      <c r="D93" s="58">
        <v>33.36981769179539</v>
      </c>
      <c r="E93" s="59">
        <v>0.59856175231919984</v>
      </c>
      <c r="F93" s="29"/>
      <c r="G93" s="57">
        <v>1977</v>
      </c>
      <c r="H93" s="58">
        <v>5.9656953083688276</v>
      </c>
      <c r="I93" s="60">
        <v>1.0000000000000016</v>
      </c>
      <c r="J93" s="61">
        <v>0.10700798759405969</v>
      </c>
      <c r="K93" s="18"/>
      <c r="L93" s="18"/>
      <c r="M93" s="18"/>
    </row>
    <row r="94" spans="1:13" ht="12" customHeight="1" x14ac:dyDescent="0.2">
      <c r="A94" s="62" t="s">
        <v>11</v>
      </c>
      <c r="B94" s="63">
        <v>32.667107396588172</v>
      </c>
      <c r="C94" s="63">
        <v>4.3523356374136686</v>
      </c>
      <c r="D94" s="63">
        <v>37.019443034001846</v>
      </c>
      <c r="E94" s="64">
        <v>0.66402588401797014</v>
      </c>
      <c r="F94" s="36"/>
      <c r="G94" s="62"/>
      <c r="H94" s="63">
        <v>37.019443034001839</v>
      </c>
      <c r="I94" s="63"/>
      <c r="J94" s="64">
        <v>0.66402588401797003</v>
      </c>
      <c r="K94" s="39"/>
      <c r="L94" s="39"/>
      <c r="M94" s="39"/>
    </row>
    <row r="95" spans="1:13" ht="12" customHeight="1" x14ac:dyDescent="0.2">
      <c r="A95" s="65" t="s">
        <v>12</v>
      </c>
      <c r="B95" s="66">
        <v>44.248741354684768</v>
      </c>
      <c r="C95" s="66">
        <v>11.910610102191969</v>
      </c>
      <c r="D95" s="66">
        <v>54.848312051824927</v>
      </c>
      <c r="E95" s="67">
        <v>0.98382622514484175</v>
      </c>
      <c r="F95" s="36"/>
      <c r="G95" s="68"/>
      <c r="H95" s="66">
        <v>54.848312051824927</v>
      </c>
      <c r="I95" s="69"/>
      <c r="J95" s="67">
        <v>0.98382622514484175</v>
      </c>
      <c r="K95" s="18"/>
      <c r="L95" s="18"/>
      <c r="M95" s="18"/>
    </row>
    <row r="96" spans="1:13" ht="12" customHeight="1" x14ac:dyDescent="0.2">
      <c r="A96" s="65" t="s">
        <v>13</v>
      </c>
      <c r="B96" s="66">
        <v>2.7148422339635627</v>
      </c>
      <c r="C96" s="66">
        <v>0</v>
      </c>
      <c r="D96" s="66">
        <v>5.9656953083688276</v>
      </c>
      <c r="E96" s="67">
        <v>0.10700798759405969</v>
      </c>
      <c r="F96" s="45"/>
      <c r="G96" s="68"/>
      <c r="H96" s="66">
        <v>5.9656953083688276</v>
      </c>
      <c r="I96" s="69"/>
      <c r="J96" s="67">
        <v>0.10700798759405969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3:BU1032"/>
  <sheetViews>
    <sheetView zoomScale="130" zoomScaleNormal="130" workbookViewId="0">
      <selection activeCell="O79" sqref="O79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24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50.340000003328278</v>
      </c>
      <c r="C12" s="48">
        <v>0</v>
      </c>
      <c r="D12" s="48">
        <v>50.340000003328278</v>
      </c>
      <c r="E12" s="49">
        <v>1.000000000066116</v>
      </c>
      <c r="F12" s="13"/>
      <c r="G12" s="47">
        <v>1941</v>
      </c>
      <c r="H12" s="48">
        <v>50.340000003328299</v>
      </c>
      <c r="I12" s="50">
        <v>0</v>
      </c>
      <c r="J12" s="51">
        <v>1.0000000000661162</v>
      </c>
      <c r="K12" s="18"/>
      <c r="L12" s="18"/>
      <c r="M12" s="18"/>
    </row>
    <row r="13" spans="1:13" ht="12.75" customHeight="1" x14ac:dyDescent="0.2">
      <c r="A13" s="52">
        <v>1923</v>
      </c>
      <c r="B13" s="53">
        <v>33.24525507244838</v>
      </c>
      <c r="C13" s="53">
        <v>0</v>
      </c>
      <c r="D13" s="53">
        <v>33.24525507244838</v>
      </c>
      <c r="E13" s="54">
        <v>0.66041428431562132</v>
      </c>
      <c r="F13" s="13"/>
      <c r="G13" s="52">
        <v>1963</v>
      </c>
      <c r="H13" s="53">
        <v>50.340000003328292</v>
      </c>
      <c r="I13" s="55">
        <v>1.2345679012345699E-2</v>
      </c>
      <c r="J13" s="56">
        <v>1.0000000000661162</v>
      </c>
      <c r="K13" s="18"/>
      <c r="L13" s="18"/>
      <c r="M13" s="18"/>
    </row>
    <row r="14" spans="1:13" ht="12.75" customHeight="1" x14ac:dyDescent="0.2">
      <c r="A14" s="52">
        <v>1924</v>
      </c>
      <c r="B14" s="53">
        <v>2.4513929696453052</v>
      </c>
      <c r="C14" s="53">
        <v>0</v>
      </c>
      <c r="D14" s="53">
        <v>2.4513929696453052</v>
      </c>
      <c r="E14" s="54">
        <v>4.8696721685445074E-2</v>
      </c>
      <c r="F14" s="13"/>
      <c r="G14" s="52">
        <v>1958</v>
      </c>
      <c r="H14" s="53">
        <v>50.340000003328285</v>
      </c>
      <c r="I14" s="55">
        <v>2.4691358024691398E-2</v>
      </c>
      <c r="J14" s="56">
        <v>1.000000000066116</v>
      </c>
      <c r="K14" s="18"/>
      <c r="L14" s="18"/>
      <c r="M14" s="18"/>
    </row>
    <row r="15" spans="1:13" ht="12.75" customHeight="1" x14ac:dyDescent="0.2">
      <c r="A15" s="52">
        <v>1925</v>
      </c>
      <c r="B15" s="53">
        <v>28.693702813568578</v>
      </c>
      <c r="C15" s="53">
        <v>0</v>
      </c>
      <c r="D15" s="53">
        <v>28.693702813568578</v>
      </c>
      <c r="E15" s="54">
        <v>0.56999806939945519</v>
      </c>
      <c r="F15" s="13"/>
      <c r="G15" s="52">
        <v>1958</v>
      </c>
      <c r="H15" s="53">
        <v>50.340000003328285</v>
      </c>
      <c r="I15" s="55">
        <v>3.7037037037037097E-2</v>
      </c>
      <c r="J15" s="56">
        <v>1.000000000066116</v>
      </c>
      <c r="K15" s="18"/>
      <c r="L15" s="18"/>
      <c r="M15" s="18"/>
    </row>
    <row r="16" spans="1:13" ht="12.75" customHeight="1" x14ac:dyDescent="0.2">
      <c r="A16" s="52">
        <v>1926</v>
      </c>
      <c r="B16" s="53">
        <v>25.032015190989284</v>
      </c>
      <c r="C16" s="53">
        <v>0</v>
      </c>
      <c r="D16" s="53">
        <v>25.032015190989284</v>
      </c>
      <c r="E16" s="54">
        <v>0.49725894300733575</v>
      </c>
      <c r="F16" s="13"/>
      <c r="G16" s="52">
        <v>1958</v>
      </c>
      <c r="H16" s="53">
        <v>50.340000003328285</v>
      </c>
      <c r="I16" s="55">
        <v>4.9382716049382797E-2</v>
      </c>
      <c r="J16" s="56">
        <v>1.000000000066116</v>
      </c>
      <c r="K16" s="18"/>
      <c r="L16" s="18"/>
      <c r="M16" s="18"/>
    </row>
    <row r="17" spans="1:13" ht="12.75" customHeight="1" x14ac:dyDescent="0.2">
      <c r="A17" s="52">
        <v>1927</v>
      </c>
      <c r="B17" s="53">
        <v>50.340000003328278</v>
      </c>
      <c r="C17" s="53">
        <v>0</v>
      </c>
      <c r="D17" s="53">
        <v>50.340000003328278</v>
      </c>
      <c r="E17" s="54">
        <v>1.000000000066116</v>
      </c>
      <c r="F17" s="13"/>
      <c r="G17" s="52">
        <v>1922</v>
      </c>
      <c r="H17" s="53">
        <v>50.340000003328278</v>
      </c>
      <c r="I17" s="55">
        <v>6.1728395061728496E-2</v>
      </c>
      <c r="J17" s="56">
        <v>1.000000000066116</v>
      </c>
      <c r="K17" s="18"/>
      <c r="L17" s="18"/>
      <c r="M17" s="18"/>
    </row>
    <row r="18" spans="1:13" ht="12.75" customHeight="1" x14ac:dyDescent="0.2">
      <c r="A18" s="52">
        <v>1928</v>
      </c>
      <c r="B18" s="53">
        <v>42.995789645626552</v>
      </c>
      <c r="C18" s="53">
        <v>0</v>
      </c>
      <c r="D18" s="53">
        <v>42.995789645626552</v>
      </c>
      <c r="E18" s="54">
        <v>0.8541078594681476</v>
      </c>
      <c r="F18" s="13"/>
      <c r="G18" s="52">
        <v>1922</v>
      </c>
      <c r="H18" s="53">
        <v>50.340000003328278</v>
      </c>
      <c r="I18" s="55">
        <v>7.4074074074074195E-2</v>
      </c>
      <c r="J18" s="56">
        <v>1.000000000066116</v>
      </c>
      <c r="K18" s="18"/>
      <c r="L18" s="18"/>
      <c r="M18" s="18"/>
    </row>
    <row r="19" spans="1:13" ht="12.75" customHeight="1" x14ac:dyDescent="0.2">
      <c r="A19" s="52">
        <v>1929</v>
      </c>
      <c r="B19" s="53">
        <v>4.2511947847548806</v>
      </c>
      <c r="C19" s="53">
        <v>0</v>
      </c>
      <c r="D19" s="53">
        <v>4.2511947847548806</v>
      </c>
      <c r="E19" s="54">
        <v>8.4449638155639259E-2</v>
      </c>
      <c r="F19" s="13"/>
      <c r="G19" s="52">
        <v>1922</v>
      </c>
      <c r="H19" s="53">
        <v>50.340000003328278</v>
      </c>
      <c r="I19" s="55">
        <v>8.6419753086419887E-2</v>
      </c>
      <c r="J19" s="56">
        <v>1.000000000066116</v>
      </c>
      <c r="K19" s="18"/>
      <c r="L19" s="18"/>
      <c r="M19" s="18"/>
    </row>
    <row r="20" spans="1:13" ht="12.75" customHeight="1" x14ac:dyDescent="0.2">
      <c r="A20" s="52">
        <v>1930</v>
      </c>
      <c r="B20" s="53">
        <v>29.63872438808874</v>
      </c>
      <c r="C20" s="53">
        <v>0</v>
      </c>
      <c r="D20" s="53">
        <v>29.63872438808874</v>
      </c>
      <c r="E20" s="54">
        <v>0.58877084600891416</v>
      </c>
      <c r="F20" s="13"/>
      <c r="G20" s="52">
        <v>1922</v>
      </c>
      <c r="H20" s="53">
        <v>50.340000003328278</v>
      </c>
      <c r="I20" s="55">
        <v>9.8765432098765593E-2</v>
      </c>
      <c r="J20" s="56">
        <v>1.000000000066116</v>
      </c>
      <c r="K20" s="18"/>
      <c r="L20" s="18"/>
      <c r="M20" s="18"/>
    </row>
    <row r="21" spans="1:13" ht="12.75" customHeight="1" x14ac:dyDescent="0.2">
      <c r="A21" s="52">
        <v>1931</v>
      </c>
      <c r="B21" s="53">
        <v>6.2805125675030009</v>
      </c>
      <c r="C21" s="53">
        <v>0</v>
      </c>
      <c r="D21" s="53">
        <v>6.2805125675030009</v>
      </c>
      <c r="E21" s="54">
        <v>0.12476187062977752</v>
      </c>
      <c r="F21" s="13"/>
      <c r="G21" s="52">
        <v>1922</v>
      </c>
      <c r="H21" s="53">
        <v>50.340000003328278</v>
      </c>
      <c r="I21" s="55">
        <v>0.1111111111111113</v>
      </c>
      <c r="J21" s="56">
        <v>1.000000000066116</v>
      </c>
      <c r="K21" s="18"/>
      <c r="L21" s="18"/>
      <c r="M21" s="18"/>
    </row>
    <row r="22" spans="1:13" ht="12.75" customHeight="1" x14ac:dyDescent="0.2">
      <c r="A22" s="52">
        <v>1932</v>
      </c>
      <c r="B22" s="53">
        <v>25.529477468500477</v>
      </c>
      <c r="C22" s="53">
        <v>0</v>
      </c>
      <c r="D22" s="53">
        <v>25.529477468500477</v>
      </c>
      <c r="E22" s="54">
        <v>0.50714099063370033</v>
      </c>
      <c r="F22" s="13"/>
      <c r="G22" s="52">
        <v>1922</v>
      </c>
      <c r="H22" s="53">
        <v>50.340000003328278</v>
      </c>
      <c r="I22" s="55">
        <v>0.12345679012345699</v>
      </c>
      <c r="J22" s="56">
        <v>1.000000000066116</v>
      </c>
      <c r="K22" s="18"/>
      <c r="L22" s="18"/>
      <c r="M22" s="18"/>
    </row>
    <row r="23" spans="1:13" ht="12.75" customHeight="1" x14ac:dyDescent="0.2">
      <c r="A23" s="52">
        <v>1933</v>
      </c>
      <c r="B23" s="53">
        <v>13.644575824920009</v>
      </c>
      <c r="C23" s="53">
        <v>0</v>
      </c>
      <c r="D23" s="53">
        <v>13.644575824920009</v>
      </c>
      <c r="E23" s="54">
        <v>0.27104838746364734</v>
      </c>
      <c r="F23" s="13"/>
      <c r="G23" s="52">
        <v>1922</v>
      </c>
      <c r="H23" s="53">
        <v>50.340000003328278</v>
      </c>
      <c r="I23" s="55">
        <v>0.13580246913580268</v>
      </c>
      <c r="J23" s="56">
        <v>1.000000000066116</v>
      </c>
      <c r="K23" s="18"/>
      <c r="L23" s="18"/>
      <c r="M23" s="18"/>
    </row>
    <row r="24" spans="1:13" ht="12.75" customHeight="1" x14ac:dyDescent="0.2">
      <c r="A24" s="52">
        <v>1934</v>
      </c>
      <c r="B24" s="53">
        <v>17.078610175650461</v>
      </c>
      <c r="C24" s="53">
        <v>0</v>
      </c>
      <c r="D24" s="53">
        <v>17.078610175650461</v>
      </c>
      <c r="E24" s="54">
        <v>0.33926520015197575</v>
      </c>
      <c r="F24" s="13"/>
      <c r="G24" s="52">
        <v>1922</v>
      </c>
      <c r="H24" s="53">
        <v>50.340000003328278</v>
      </c>
      <c r="I24" s="55">
        <v>0.14814814814814839</v>
      </c>
      <c r="J24" s="56">
        <v>1.000000000066116</v>
      </c>
      <c r="K24" s="18"/>
      <c r="L24" s="18"/>
      <c r="M24" s="18"/>
    </row>
    <row r="25" spans="1:13" ht="12.75" customHeight="1" x14ac:dyDescent="0.2">
      <c r="A25" s="52">
        <v>1935</v>
      </c>
      <c r="B25" s="53">
        <v>44.105247351120639</v>
      </c>
      <c r="C25" s="53">
        <v>0</v>
      </c>
      <c r="D25" s="53">
        <v>44.105247351120639</v>
      </c>
      <c r="E25" s="54">
        <v>0.8761471464267111</v>
      </c>
      <c r="F25" s="13"/>
      <c r="G25" s="52">
        <v>1922</v>
      </c>
      <c r="H25" s="53">
        <v>50.340000003328278</v>
      </c>
      <c r="I25" s="55">
        <v>0.1604938271604941</v>
      </c>
      <c r="J25" s="56">
        <v>1.000000000066116</v>
      </c>
      <c r="K25" s="18"/>
      <c r="L25" s="18"/>
      <c r="M25" s="18"/>
    </row>
    <row r="26" spans="1:13" ht="12.75" customHeight="1" x14ac:dyDescent="0.2">
      <c r="A26" s="52">
        <v>1936</v>
      </c>
      <c r="B26" s="53">
        <v>50.340000003328278</v>
      </c>
      <c r="C26" s="53">
        <v>0</v>
      </c>
      <c r="D26" s="53">
        <v>50.340000003328278</v>
      </c>
      <c r="E26" s="54">
        <v>1.000000000066116</v>
      </c>
      <c r="F26" s="13"/>
      <c r="G26" s="52">
        <v>1946</v>
      </c>
      <c r="H26" s="53">
        <v>50.340000003328271</v>
      </c>
      <c r="I26" s="55">
        <v>0.17283950617283977</v>
      </c>
      <c r="J26" s="56">
        <v>1.0000000000661158</v>
      </c>
      <c r="K26" s="18"/>
      <c r="L26" s="18"/>
      <c r="M26" s="18"/>
    </row>
    <row r="27" spans="1:13" ht="12.75" customHeight="1" x14ac:dyDescent="0.2">
      <c r="A27" s="52">
        <v>1937</v>
      </c>
      <c r="B27" s="53">
        <v>38.469301847323493</v>
      </c>
      <c r="C27" s="53">
        <v>0</v>
      </c>
      <c r="D27" s="53">
        <v>38.469301847323493</v>
      </c>
      <c r="E27" s="54">
        <v>0.76418954801993422</v>
      </c>
      <c r="F27" s="13"/>
      <c r="G27" s="52">
        <v>1946</v>
      </c>
      <c r="H27" s="53">
        <v>50.340000003328271</v>
      </c>
      <c r="I27" s="55">
        <v>0.18518518518518548</v>
      </c>
      <c r="J27" s="56">
        <v>1.0000000000661158</v>
      </c>
      <c r="K27" s="18"/>
      <c r="L27" s="18"/>
      <c r="M27" s="18"/>
    </row>
    <row r="28" spans="1:13" ht="12.75" customHeight="1" x14ac:dyDescent="0.2">
      <c r="A28" s="52">
        <v>1938</v>
      </c>
      <c r="B28" s="53">
        <v>50.340000003328278</v>
      </c>
      <c r="C28" s="53">
        <v>0</v>
      </c>
      <c r="D28" s="53">
        <v>50.340000003328278</v>
      </c>
      <c r="E28" s="54">
        <v>1.000000000066116</v>
      </c>
      <c r="F28" s="13"/>
      <c r="G28" s="52">
        <v>1946</v>
      </c>
      <c r="H28" s="53">
        <v>50.340000003328271</v>
      </c>
      <c r="I28" s="55">
        <v>0.19753086419753119</v>
      </c>
      <c r="J28" s="56">
        <v>1.0000000000661158</v>
      </c>
      <c r="K28" s="18"/>
      <c r="L28" s="18"/>
      <c r="M28" s="18"/>
    </row>
    <row r="29" spans="1:13" ht="12.75" customHeight="1" x14ac:dyDescent="0.2">
      <c r="A29" s="52">
        <v>1939</v>
      </c>
      <c r="B29" s="53">
        <v>21.227560870212191</v>
      </c>
      <c r="C29" s="53">
        <v>0</v>
      </c>
      <c r="D29" s="53">
        <v>21.227560870212191</v>
      </c>
      <c r="E29" s="54">
        <v>0.42168376778331723</v>
      </c>
      <c r="F29" s="13"/>
      <c r="G29" s="52">
        <v>1946</v>
      </c>
      <c r="H29" s="53">
        <v>50.340000003328271</v>
      </c>
      <c r="I29" s="55">
        <v>0.20987654320987689</v>
      </c>
      <c r="J29" s="56">
        <v>1.0000000000661158</v>
      </c>
      <c r="K29" s="18"/>
      <c r="L29" s="18"/>
      <c r="M29" s="18"/>
    </row>
    <row r="30" spans="1:13" ht="12.75" customHeight="1" x14ac:dyDescent="0.2">
      <c r="A30" s="52">
        <v>1940</v>
      </c>
      <c r="B30" s="53">
        <v>50.340000003328278</v>
      </c>
      <c r="C30" s="53">
        <v>0</v>
      </c>
      <c r="D30" s="53">
        <v>50.340000003328278</v>
      </c>
      <c r="E30" s="54">
        <v>1.000000000066116</v>
      </c>
      <c r="F30" s="13"/>
      <c r="G30" s="52">
        <v>1946</v>
      </c>
      <c r="H30" s="53">
        <v>50.340000003328271</v>
      </c>
      <c r="I30" s="55">
        <v>0.2222222222222226</v>
      </c>
      <c r="J30" s="56">
        <v>1.0000000000661158</v>
      </c>
      <c r="K30" s="18"/>
      <c r="L30" s="18"/>
      <c r="M30" s="18"/>
    </row>
    <row r="31" spans="1:13" ht="12.75" customHeight="1" x14ac:dyDescent="0.2">
      <c r="A31" s="52">
        <v>1941</v>
      </c>
      <c r="B31" s="53">
        <v>50.340000003328299</v>
      </c>
      <c r="C31" s="53">
        <v>0</v>
      </c>
      <c r="D31" s="53">
        <v>50.340000003328299</v>
      </c>
      <c r="E31" s="54">
        <v>1.0000000000661162</v>
      </c>
      <c r="F31" s="13"/>
      <c r="G31" s="52">
        <v>1946</v>
      </c>
      <c r="H31" s="53">
        <v>50.340000003328271</v>
      </c>
      <c r="I31" s="55">
        <v>0.23456790123456828</v>
      </c>
      <c r="J31" s="56">
        <v>1.0000000000661158</v>
      </c>
      <c r="K31" s="18"/>
      <c r="L31" s="18"/>
      <c r="M31" s="18"/>
    </row>
    <row r="32" spans="1:13" ht="12.75" customHeight="1" x14ac:dyDescent="0.2">
      <c r="A32" s="52">
        <v>1942</v>
      </c>
      <c r="B32" s="53">
        <v>50.340000003328257</v>
      </c>
      <c r="C32" s="53">
        <v>0</v>
      </c>
      <c r="D32" s="53">
        <v>50.340000003328257</v>
      </c>
      <c r="E32" s="54">
        <v>1.0000000000661156</v>
      </c>
      <c r="F32" s="13"/>
      <c r="G32" s="52">
        <v>1946</v>
      </c>
      <c r="H32" s="53">
        <v>50.340000003328271</v>
      </c>
      <c r="I32" s="55">
        <v>0.24691358024691398</v>
      </c>
      <c r="J32" s="56">
        <v>1.0000000000661158</v>
      </c>
      <c r="K32" s="18"/>
      <c r="L32" s="18"/>
      <c r="M32" s="18"/>
    </row>
    <row r="33" spans="1:13" ht="12.75" customHeight="1" x14ac:dyDescent="0.2">
      <c r="A33" s="52">
        <v>1943</v>
      </c>
      <c r="B33" s="53">
        <v>45.872647596348457</v>
      </c>
      <c r="C33" s="53">
        <v>0</v>
      </c>
      <c r="D33" s="53">
        <v>45.872647596348457</v>
      </c>
      <c r="E33" s="54">
        <v>0.91125640835018784</v>
      </c>
      <c r="F33" s="13"/>
      <c r="G33" s="52">
        <v>1946</v>
      </c>
      <c r="H33" s="53">
        <v>50.340000003328271</v>
      </c>
      <c r="I33" s="55">
        <v>0.25925925925925969</v>
      </c>
      <c r="J33" s="56">
        <v>1.0000000000661158</v>
      </c>
      <c r="K33" s="18"/>
      <c r="L33" s="18"/>
      <c r="M33" s="18"/>
    </row>
    <row r="34" spans="1:13" ht="12.75" customHeight="1" x14ac:dyDescent="0.2">
      <c r="A34" s="52">
        <v>1944</v>
      </c>
      <c r="B34" s="53">
        <v>23.765094197941497</v>
      </c>
      <c r="C34" s="53">
        <v>0</v>
      </c>
      <c r="D34" s="53">
        <v>23.765094197941497</v>
      </c>
      <c r="E34" s="54">
        <v>0.4720916606662991</v>
      </c>
      <c r="F34" s="13"/>
      <c r="G34" s="52">
        <v>1946</v>
      </c>
      <c r="H34" s="53">
        <v>50.340000003328271</v>
      </c>
      <c r="I34" s="55">
        <v>0.27160493827160537</v>
      </c>
      <c r="J34" s="56">
        <v>1.0000000000661158</v>
      </c>
      <c r="K34" s="18"/>
      <c r="L34" s="18"/>
      <c r="M34" s="18"/>
    </row>
    <row r="35" spans="1:13" ht="12.75" customHeight="1" x14ac:dyDescent="0.2">
      <c r="A35" s="52">
        <v>1945</v>
      </c>
      <c r="B35" s="53">
        <v>44.522400229940196</v>
      </c>
      <c r="C35" s="53">
        <v>0</v>
      </c>
      <c r="D35" s="53">
        <v>44.522400229940196</v>
      </c>
      <c r="E35" s="54">
        <v>0.88443385438895894</v>
      </c>
      <c r="F35" s="13"/>
      <c r="G35" s="52">
        <v>1946</v>
      </c>
      <c r="H35" s="53">
        <v>50.340000003328271</v>
      </c>
      <c r="I35" s="55">
        <v>0.2839506172839511</v>
      </c>
      <c r="J35" s="56">
        <v>1.0000000000661158</v>
      </c>
      <c r="K35" s="18"/>
      <c r="L35" s="18"/>
      <c r="M35" s="18"/>
    </row>
    <row r="36" spans="1:13" ht="12.75" customHeight="1" x14ac:dyDescent="0.2">
      <c r="A36" s="52">
        <v>1946</v>
      </c>
      <c r="B36" s="53">
        <v>50.340000003328271</v>
      </c>
      <c r="C36" s="53">
        <v>0</v>
      </c>
      <c r="D36" s="53">
        <v>50.340000003328271</v>
      </c>
      <c r="E36" s="54">
        <v>1.0000000000661158</v>
      </c>
      <c r="F36" s="13"/>
      <c r="G36" s="52">
        <v>1946</v>
      </c>
      <c r="H36" s="53">
        <v>50.340000003328271</v>
      </c>
      <c r="I36" s="55">
        <v>0.29629629629629678</v>
      </c>
      <c r="J36" s="56">
        <v>1.0000000000661158</v>
      </c>
      <c r="K36" s="18"/>
      <c r="L36" s="18"/>
      <c r="M36" s="18"/>
    </row>
    <row r="37" spans="1:13" ht="12.75" customHeight="1" x14ac:dyDescent="0.2">
      <c r="A37" s="52">
        <v>1947</v>
      </c>
      <c r="B37" s="53">
        <v>16.219255254515243</v>
      </c>
      <c r="C37" s="53">
        <v>0</v>
      </c>
      <c r="D37" s="53">
        <v>16.219255254515243</v>
      </c>
      <c r="E37" s="54">
        <v>0.32219418463478827</v>
      </c>
      <c r="F37" s="13"/>
      <c r="G37" s="52">
        <v>1946</v>
      </c>
      <c r="H37" s="53">
        <v>50.340000003328271</v>
      </c>
      <c r="I37" s="55">
        <v>0.30864197530864246</v>
      </c>
      <c r="J37" s="56">
        <v>1.0000000000661158</v>
      </c>
      <c r="K37" s="18"/>
      <c r="L37" s="18"/>
      <c r="M37" s="18"/>
    </row>
    <row r="38" spans="1:13" ht="12.75" customHeight="1" x14ac:dyDescent="0.2">
      <c r="A38" s="52">
        <v>1948</v>
      </c>
      <c r="B38" s="53">
        <v>37.661804452303791</v>
      </c>
      <c r="C38" s="53">
        <v>0</v>
      </c>
      <c r="D38" s="53">
        <v>37.661804452303791</v>
      </c>
      <c r="E38" s="54">
        <v>0.74814867803543483</v>
      </c>
      <c r="F38" s="13"/>
      <c r="G38" s="52">
        <v>1952</v>
      </c>
      <c r="H38" s="53">
        <v>50.340000003328264</v>
      </c>
      <c r="I38" s="55">
        <v>0.32098765432098819</v>
      </c>
      <c r="J38" s="56">
        <v>1.0000000000661156</v>
      </c>
      <c r="K38" s="18"/>
      <c r="L38" s="18"/>
      <c r="M38" s="18"/>
    </row>
    <row r="39" spans="1:13" ht="12.75" customHeight="1" x14ac:dyDescent="0.2">
      <c r="A39" s="52">
        <v>1949</v>
      </c>
      <c r="B39" s="53">
        <v>18.082003073700871</v>
      </c>
      <c r="C39" s="53">
        <v>0</v>
      </c>
      <c r="D39" s="53">
        <v>18.082003073700871</v>
      </c>
      <c r="E39" s="54">
        <v>0.35919751834924257</v>
      </c>
      <c r="F39" s="13"/>
      <c r="G39" s="52">
        <v>1942</v>
      </c>
      <c r="H39" s="53">
        <v>50.340000003328257</v>
      </c>
      <c r="I39" s="55">
        <v>0.33333333333333387</v>
      </c>
      <c r="J39" s="56">
        <v>1.0000000000661156</v>
      </c>
      <c r="K39" s="18"/>
      <c r="L39" s="18"/>
      <c r="M39" s="18"/>
    </row>
    <row r="40" spans="1:13" ht="12.75" customHeight="1" x14ac:dyDescent="0.2">
      <c r="A40" s="52">
        <v>1950</v>
      </c>
      <c r="B40" s="53">
        <v>34.059518577258942</v>
      </c>
      <c r="C40" s="53">
        <v>0</v>
      </c>
      <c r="D40" s="53">
        <v>34.059518577258942</v>
      </c>
      <c r="E40" s="54">
        <v>0.67658956252004254</v>
      </c>
      <c r="F40" s="13"/>
      <c r="G40" s="52">
        <v>1996</v>
      </c>
      <c r="H40" s="53">
        <v>49.354681016011483</v>
      </c>
      <c r="I40" s="55">
        <v>0.34567901234567955</v>
      </c>
      <c r="J40" s="56">
        <v>0.9804267186335216</v>
      </c>
      <c r="K40" s="18"/>
      <c r="L40" s="18"/>
      <c r="M40" s="18"/>
    </row>
    <row r="41" spans="1:13" ht="12.75" customHeight="1" x14ac:dyDescent="0.2">
      <c r="A41" s="52">
        <v>1951</v>
      </c>
      <c r="B41" s="53">
        <v>50.340000003328271</v>
      </c>
      <c r="C41" s="53">
        <v>0</v>
      </c>
      <c r="D41" s="53">
        <v>50.340000003328271</v>
      </c>
      <c r="E41" s="54">
        <v>1.0000000000661158</v>
      </c>
      <c r="F41" s="13"/>
      <c r="G41" s="52">
        <v>2000</v>
      </c>
      <c r="H41" s="53">
        <v>49.294660401873529</v>
      </c>
      <c r="I41" s="55">
        <v>0.35802469135802528</v>
      </c>
      <c r="J41" s="56">
        <v>0.97923441402212008</v>
      </c>
      <c r="K41" s="18"/>
      <c r="L41" s="18"/>
      <c r="M41" s="18"/>
    </row>
    <row r="42" spans="1:13" ht="12.75" customHeight="1" x14ac:dyDescent="0.2">
      <c r="A42" s="52">
        <v>1952</v>
      </c>
      <c r="B42" s="53">
        <v>50.340000003328264</v>
      </c>
      <c r="C42" s="53">
        <v>0</v>
      </c>
      <c r="D42" s="53">
        <v>50.340000003328264</v>
      </c>
      <c r="E42" s="54">
        <v>1.0000000000661156</v>
      </c>
      <c r="F42" s="13"/>
      <c r="G42" s="52">
        <v>1984</v>
      </c>
      <c r="H42" s="53">
        <v>48.608830639017597</v>
      </c>
      <c r="I42" s="55">
        <v>0.37037037037037096</v>
      </c>
      <c r="J42" s="56">
        <v>0.9656104616411918</v>
      </c>
      <c r="K42" s="18"/>
      <c r="L42" s="18"/>
      <c r="M42" s="18"/>
    </row>
    <row r="43" spans="1:13" ht="12.75" customHeight="1" x14ac:dyDescent="0.2">
      <c r="A43" s="52">
        <v>1953</v>
      </c>
      <c r="B43" s="53">
        <v>50.340000003328271</v>
      </c>
      <c r="C43" s="53">
        <v>0</v>
      </c>
      <c r="D43" s="53">
        <v>50.340000003328271</v>
      </c>
      <c r="E43" s="54">
        <v>1.0000000000661158</v>
      </c>
      <c r="F43" s="13"/>
      <c r="G43" s="52">
        <v>1965</v>
      </c>
      <c r="H43" s="53">
        <v>48.071451019914733</v>
      </c>
      <c r="I43" s="55">
        <v>0.38271604938271669</v>
      </c>
      <c r="J43" s="56">
        <v>0.95493545927522305</v>
      </c>
      <c r="K43" s="18"/>
      <c r="L43" s="18"/>
      <c r="M43" s="18"/>
    </row>
    <row r="44" spans="1:13" ht="12.75" customHeight="1" x14ac:dyDescent="0.2">
      <c r="A44" s="52">
        <v>1954</v>
      </c>
      <c r="B44" s="53">
        <v>41.124911190148353</v>
      </c>
      <c r="C44" s="53">
        <v>0</v>
      </c>
      <c r="D44" s="53">
        <v>41.124911190148353</v>
      </c>
      <c r="E44" s="54">
        <v>0.8169430113259506</v>
      </c>
      <c r="F44" s="13"/>
      <c r="G44" s="52">
        <v>1986</v>
      </c>
      <c r="H44" s="53">
        <v>46.276025008720673</v>
      </c>
      <c r="I44" s="55">
        <v>0.39506172839506237</v>
      </c>
      <c r="J44" s="56">
        <v>0.91926946779341812</v>
      </c>
      <c r="K44" s="18"/>
      <c r="L44" s="18"/>
      <c r="M44" s="18"/>
    </row>
    <row r="45" spans="1:13" ht="12.75" customHeight="1" x14ac:dyDescent="0.2">
      <c r="A45" s="52">
        <v>1955</v>
      </c>
      <c r="B45" s="53">
        <v>15.3561203999993</v>
      </c>
      <c r="C45" s="53">
        <v>0</v>
      </c>
      <c r="D45" s="53">
        <v>15.3561203999993</v>
      </c>
      <c r="E45" s="54">
        <v>0.30504808104885378</v>
      </c>
      <c r="F45" s="13"/>
      <c r="G45" s="52">
        <v>1968</v>
      </c>
      <c r="H45" s="53">
        <v>46.015190609218998</v>
      </c>
      <c r="I45" s="55">
        <v>0.40740740740740805</v>
      </c>
      <c r="J45" s="56">
        <v>0.91408801369127923</v>
      </c>
      <c r="K45" s="18"/>
      <c r="L45" s="18"/>
      <c r="M45" s="18"/>
    </row>
    <row r="46" spans="1:13" ht="12.75" customHeight="1" x14ac:dyDescent="0.2">
      <c r="A46" s="52">
        <v>1956</v>
      </c>
      <c r="B46" s="53">
        <v>50.340000003328271</v>
      </c>
      <c r="C46" s="53">
        <v>0</v>
      </c>
      <c r="D46" s="53">
        <v>50.340000003328271</v>
      </c>
      <c r="E46" s="54">
        <v>1.0000000000661158</v>
      </c>
      <c r="F46" s="13"/>
      <c r="G46" s="52">
        <v>1943</v>
      </c>
      <c r="H46" s="53">
        <v>45.872647596348457</v>
      </c>
      <c r="I46" s="55">
        <v>0.41975308641975378</v>
      </c>
      <c r="J46" s="56">
        <v>0.91125640835018784</v>
      </c>
      <c r="K46" s="18"/>
      <c r="L46" s="18"/>
      <c r="M46" s="18"/>
    </row>
    <row r="47" spans="1:13" ht="12.75" customHeight="1" x14ac:dyDescent="0.2">
      <c r="A47" s="52">
        <v>1957</v>
      </c>
      <c r="B47" s="53">
        <v>31.127292512667822</v>
      </c>
      <c r="C47" s="53">
        <v>0</v>
      </c>
      <c r="D47" s="53">
        <v>31.127292512667822</v>
      </c>
      <c r="E47" s="54">
        <v>0.61834113056551088</v>
      </c>
      <c r="F47" s="13"/>
      <c r="G47" s="52">
        <v>1999</v>
      </c>
      <c r="H47" s="53">
        <v>45.482404735837093</v>
      </c>
      <c r="I47" s="55">
        <v>0.43209876543209946</v>
      </c>
      <c r="J47" s="56">
        <v>0.90350426570991438</v>
      </c>
      <c r="K47" s="18"/>
      <c r="L47" s="18"/>
      <c r="M47" s="18"/>
    </row>
    <row r="48" spans="1:13" ht="12.75" customHeight="1" x14ac:dyDescent="0.2">
      <c r="A48" s="52">
        <v>1958</v>
      </c>
      <c r="B48" s="53">
        <v>50.340000003328285</v>
      </c>
      <c r="C48" s="53">
        <v>0</v>
      </c>
      <c r="D48" s="53">
        <v>50.340000003328285</v>
      </c>
      <c r="E48" s="54">
        <v>1.000000000066116</v>
      </c>
      <c r="F48" s="13"/>
      <c r="G48" s="52">
        <v>1945</v>
      </c>
      <c r="H48" s="53">
        <v>44.522400229940196</v>
      </c>
      <c r="I48" s="55">
        <v>0.4444444444444452</v>
      </c>
      <c r="J48" s="56">
        <v>0.88443385438895894</v>
      </c>
      <c r="K48" s="18"/>
      <c r="L48" s="18"/>
      <c r="M48" s="18"/>
    </row>
    <row r="49" spans="1:13" ht="12.75" customHeight="1" x14ac:dyDescent="0.2">
      <c r="A49" s="52">
        <v>1959</v>
      </c>
      <c r="B49" s="53">
        <v>29.007997011292503</v>
      </c>
      <c r="C49" s="53">
        <v>0</v>
      </c>
      <c r="D49" s="53">
        <v>29.007997011292503</v>
      </c>
      <c r="E49" s="54">
        <v>0.57624149803918356</v>
      </c>
      <c r="F49" s="13"/>
      <c r="G49" s="52">
        <v>1935</v>
      </c>
      <c r="H49" s="53">
        <v>44.105247351120639</v>
      </c>
      <c r="I49" s="55">
        <v>0.45679012345679088</v>
      </c>
      <c r="J49" s="56">
        <v>0.8761471464267111</v>
      </c>
      <c r="K49" s="18"/>
      <c r="L49" s="18"/>
      <c r="M49" s="18"/>
    </row>
    <row r="50" spans="1:13" ht="12.75" customHeight="1" x14ac:dyDescent="0.2">
      <c r="A50" s="52">
        <v>1960</v>
      </c>
      <c r="B50" s="53">
        <v>26.510681191632081</v>
      </c>
      <c r="C50" s="53">
        <v>0</v>
      </c>
      <c r="D50" s="53">
        <v>26.510681191632081</v>
      </c>
      <c r="E50" s="54">
        <v>0.52663252267842831</v>
      </c>
      <c r="F50" s="13"/>
      <c r="G50" s="52">
        <v>1928</v>
      </c>
      <c r="H50" s="53">
        <v>42.995789645626552</v>
      </c>
      <c r="I50" s="55">
        <v>0.46913580246913655</v>
      </c>
      <c r="J50" s="56">
        <v>0.8541078594681476</v>
      </c>
      <c r="K50" s="18"/>
      <c r="L50" s="18"/>
      <c r="M50" s="18"/>
    </row>
    <row r="51" spans="1:13" ht="12.75" customHeight="1" x14ac:dyDescent="0.2">
      <c r="A51" s="52">
        <v>1961</v>
      </c>
      <c r="B51" s="53">
        <v>26.022451422552436</v>
      </c>
      <c r="C51" s="53">
        <v>0</v>
      </c>
      <c r="D51" s="53">
        <v>26.022451422552436</v>
      </c>
      <c r="E51" s="54">
        <v>0.51693387808010394</v>
      </c>
      <c r="F51" s="13"/>
      <c r="G51" s="52">
        <v>1980</v>
      </c>
      <c r="H51" s="53">
        <v>41.919340125600804</v>
      </c>
      <c r="I51" s="55">
        <v>0.48148148148148229</v>
      </c>
      <c r="J51" s="56">
        <v>0.83272427742552246</v>
      </c>
      <c r="K51" s="18"/>
      <c r="L51" s="18"/>
      <c r="M51" s="18"/>
    </row>
    <row r="52" spans="1:13" ht="12.75" customHeight="1" x14ac:dyDescent="0.2">
      <c r="A52" s="52">
        <v>1962</v>
      </c>
      <c r="B52" s="53">
        <v>50.340000003328278</v>
      </c>
      <c r="C52" s="53">
        <v>0</v>
      </c>
      <c r="D52" s="53">
        <v>50.340000003328278</v>
      </c>
      <c r="E52" s="54">
        <v>1.000000000066116</v>
      </c>
      <c r="F52" s="13"/>
      <c r="G52" s="52">
        <v>2002</v>
      </c>
      <c r="H52" s="53">
        <v>41.714800828406439</v>
      </c>
      <c r="I52" s="55">
        <v>0.49382716049382797</v>
      </c>
      <c r="J52" s="56">
        <v>0.82866112094569799</v>
      </c>
      <c r="K52" s="18"/>
      <c r="L52" s="18"/>
      <c r="M52" s="18"/>
    </row>
    <row r="53" spans="1:13" ht="12.75" customHeight="1" x14ac:dyDescent="0.2">
      <c r="A53" s="52">
        <v>1963</v>
      </c>
      <c r="B53" s="53">
        <v>50.340000003328292</v>
      </c>
      <c r="C53" s="53">
        <v>0</v>
      </c>
      <c r="D53" s="53">
        <v>50.340000003328292</v>
      </c>
      <c r="E53" s="54">
        <v>1.0000000000661162</v>
      </c>
      <c r="F53" s="13"/>
      <c r="G53" s="52">
        <v>1954</v>
      </c>
      <c r="H53" s="53">
        <v>41.124911190148353</v>
      </c>
      <c r="I53" s="55">
        <v>0.50617283950617364</v>
      </c>
      <c r="J53" s="56">
        <v>0.8169430113259506</v>
      </c>
      <c r="K53" s="18"/>
      <c r="L53" s="18"/>
      <c r="M53" s="18"/>
    </row>
    <row r="54" spans="1:13" ht="12.75" customHeight="1" x14ac:dyDescent="0.2">
      <c r="A54" s="52">
        <v>1964</v>
      </c>
      <c r="B54" s="53">
        <v>16.195609740428946</v>
      </c>
      <c r="C54" s="53">
        <v>0</v>
      </c>
      <c r="D54" s="53">
        <v>16.195609740428946</v>
      </c>
      <c r="E54" s="54">
        <v>0.32172446842330044</v>
      </c>
      <c r="F54" s="13"/>
      <c r="G54" s="52">
        <v>1997</v>
      </c>
      <c r="H54" s="53">
        <v>40.021525690872664</v>
      </c>
      <c r="I54" s="55">
        <v>0.51851851851851938</v>
      </c>
      <c r="J54" s="56">
        <v>0.79502434824935764</v>
      </c>
      <c r="K54" s="18"/>
      <c r="L54" s="18"/>
      <c r="M54" s="18"/>
    </row>
    <row r="55" spans="1:13" ht="12" customHeight="1" x14ac:dyDescent="0.2">
      <c r="A55" s="47">
        <v>1965</v>
      </c>
      <c r="B55" s="48">
        <v>48.071451019914733</v>
      </c>
      <c r="C55" s="48">
        <v>0</v>
      </c>
      <c r="D55" s="48">
        <v>48.071451019914733</v>
      </c>
      <c r="E55" s="49">
        <v>0.95493545927522305</v>
      </c>
      <c r="F55" s="13"/>
      <c r="G55" s="47">
        <v>1937</v>
      </c>
      <c r="H55" s="48">
        <v>38.469301847323493</v>
      </c>
      <c r="I55" s="50">
        <v>0.53086419753086511</v>
      </c>
      <c r="J55" s="51">
        <v>0.76418954801993422</v>
      </c>
      <c r="K55" s="18"/>
      <c r="L55" s="18"/>
      <c r="M55" s="18"/>
    </row>
    <row r="56" spans="1:13" ht="12" customHeight="1" x14ac:dyDescent="0.2">
      <c r="A56" s="52">
        <v>1966</v>
      </c>
      <c r="B56" s="53">
        <v>35.836686092429623</v>
      </c>
      <c r="C56" s="53">
        <v>0</v>
      </c>
      <c r="D56" s="53">
        <v>35.836686092429623</v>
      </c>
      <c r="E56" s="54">
        <v>0.7118928504654275</v>
      </c>
      <c r="F56" s="13"/>
      <c r="G56" s="52">
        <v>2003</v>
      </c>
      <c r="H56" s="53">
        <v>38.399888711103756</v>
      </c>
      <c r="I56" s="55">
        <v>0.54320987654321073</v>
      </c>
      <c r="J56" s="56">
        <v>0.762810661722363</v>
      </c>
      <c r="K56" s="18"/>
      <c r="L56" s="18"/>
      <c r="M56" s="18"/>
    </row>
    <row r="57" spans="1:13" ht="12" customHeight="1" x14ac:dyDescent="0.2">
      <c r="A57" s="52">
        <v>1967</v>
      </c>
      <c r="B57" s="53">
        <v>50.340000003328271</v>
      </c>
      <c r="C57" s="53">
        <v>0</v>
      </c>
      <c r="D57" s="53">
        <v>50.340000003328271</v>
      </c>
      <c r="E57" s="54">
        <v>1.0000000000661158</v>
      </c>
      <c r="F57" s="13"/>
      <c r="G57" s="52">
        <v>1948</v>
      </c>
      <c r="H57" s="53">
        <v>37.661804452303791</v>
      </c>
      <c r="I57" s="55">
        <v>0.55555555555555647</v>
      </c>
      <c r="J57" s="56">
        <v>0.74814867803543483</v>
      </c>
      <c r="K57" s="18"/>
      <c r="L57" s="18"/>
      <c r="M57" s="18"/>
    </row>
    <row r="58" spans="1:13" ht="12" customHeight="1" x14ac:dyDescent="0.2">
      <c r="A58" s="52">
        <v>1968</v>
      </c>
      <c r="B58" s="53">
        <v>46.015190609218998</v>
      </c>
      <c r="C58" s="53">
        <v>0</v>
      </c>
      <c r="D58" s="53">
        <v>46.015190609218998</v>
      </c>
      <c r="E58" s="54">
        <v>0.91408801369127923</v>
      </c>
      <c r="F58" s="13"/>
      <c r="G58" s="52">
        <v>1979</v>
      </c>
      <c r="H58" s="53">
        <v>37.057226776022979</v>
      </c>
      <c r="I58" s="55">
        <v>0.5679012345679022</v>
      </c>
      <c r="J58" s="56">
        <v>0.73613879173665031</v>
      </c>
      <c r="K58" s="18"/>
      <c r="L58" s="18"/>
      <c r="M58" s="18"/>
    </row>
    <row r="59" spans="1:13" ht="12" customHeight="1" x14ac:dyDescent="0.2">
      <c r="A59" s="52">
        <v>1969</v>
      </c>
      <c r="B59" s="53">
        <v>50.340000003328271</v>
      </c>
      <c r="C59" s="53">
        <v>0</v>
      </c>
      <c r="D59" s="53">
        <v>50.340000003328271</v>
      </c>
      <c r="E59" s="54">
        <v>1.0000000000661158</v>
      </c>
      <c r="F59" s="13"/>
      <c r="G59" s="52">
        <v>1966</v>
      </c>
      <c r="H59" s="53">
        <v>35.836686092429623</v>
      </c>
      <c r="I59" s="55">
        <v>0.58024691358024783</v>
      </c>
      <c r="J59" s="56">
        <v>0.7118928504654275</v>
      </c>
      <c r="K59" s="18"/>
      <c r="L59" s="18"/>
      <c r="M59" s="18"/>
    </row>
    <row r="60" spans="1:13" ht="12" customHeight="1" x14ac:dyDescent="0.2">
      <c r="A60" s="52">
        <v>1970</v>
      </c>
      <c r="B60" s="53">
        <v>50.340000003328285</v>
      </c>
      <c r="C60" s="53">
        <v>0</v>
      </c>
      <c r="D60" s="53">
        <v>50.340000003328285</v>
      </c>
      <c r="E60" s="54">
        <v>1.000000000066116</v>
      </c>
      <c r="F60" s="13"/>
      <c r="G60" s="52">
        <v>1989</v>
      </c>
      <c r="H60" s="53">
        <v>34.060170192568762</v>
      </c>
      <c r="I60" s="55">
        <v>0.59259259259259356</v>
      </c>
      <c r="J60" s="56">
        <v>0.67660250680510048</v>
      </c>
      <c r="K60" s="18"/>
      <c r="L60" s="18"/>
      <c r="M60" s="18"/>
    </row>
    <row r="61" spans="1:13" ht="12" customHeight="1" x14ac:dyDescent="0.2">
      <c r="A61" s="52">
        <v>1971</v>
      </c>
      <c r="B61" s="53">
        <v>50.340000003328271</v>
      </c>
      <c r="C61" s="53">
        <v>0</v>
      </c>
      <c r="D61" s="53">
        <v>50.340000003328271</v>
      </c>
      <c r="E61" s="54">
        <v>1.0000000000661158</v>
      </c>
      <c r="F61" s="13"/>
      <c r="G61" s="52">
        <v>1950</v>
      </c>
      <c r="H61" s="53">
        <v>34.059518577258942</v>
      </c>
      <c r="I61" s="55">
        <v>0.60493827160493929</v>
      </c>
      <c r="J61" s="56">
        <v>0.67658956252004254</v>
      </c>
      <c r="K61" s="18"/>
      <c r="L61" s="18"/>
      <c r="M61" s="18"/>
    </row>
    <row r="62" spans="1:13" ht="12" customHeight="1" x14ac:dyDescent="0.2">
      <c r="A62" s="52">
        <v>1972</v>
      </c>
      <c r="B62" s="53">
        <v>19.281925505106464</v>
      </c>
      <c r="C62" s="53">
        <v>0</v>
      </c>
      <c r="D62" s="53">
        <v>19.281925505106464</v>
      </c>
      <c r="E62" s="54">
        <v>0.38303387972003305</v>
      </c>
      <c r="F62" s="13"/>
      <c r="G62" s="52">
        <v>1923</v>
      </c>
      <c r="H62" s="53">
        <v>33.24525507244838</v>
      </c>
      <c r="I62" s="55">
        <v>0.61728395061728492</v>
      </c>
      <c r="J62" s="56">
        <v>0.66041428431562132</v>
      </c>
      <c r="K62" s="18"/>
      <c r="L62" s="18"/>
      <c r="M62" s="18"/>
    </row>
    <row r="63" spans="1:13" ht="12" customHeight="1" x14ac:dyDescent="0.2">
      <c r="A63" s="52">
        <v>1973</v>
      </c>
      <c r="B63" s="53">
        <v>50.340000003328285</v>
      </c>
      <c r="C63" s="53">
        <v>0</v>
      </c>
      <c r="D63" s="53">
        <v>50.340000003328285</v>
      </c>
      <c r="E63" s="54">
        <v>1.000000000066116</v>
      </c>
      <c r="F63" s="13"/>
      <c r="G63" s="52">
        <v>1957</v>
      </c>
      <c r="H63" s="53">
        <v>31.127292512667822</v>
      </c>
      <c r="I63" s="55">
        <v>0.62962962962963065</v>
      </c>
      <c r="J63" s="56">
        <v>0.61834113056551088</v>
      </c>
      <c r="K63" s="18"/>
      <c r="L63" s="18"/>
      <c r="M63" s="18"/>
    </row>
    <row r="64" spans="1:13" ht="12" customHeight="1" x14ac:dyDescent="0.2">
      <c r="A64" s="52">
        <v>1974</v>
      </c>
      <c r="B64" s="53">
        <v>50.340000003328271</v>
      </c>
      <c r="C64" s="53">
        <v>0</v>
      </c>
      <c r="D64" s="53">
        <v>50.340000003328271</v>
      </c>
      <c r="E64" s="54">
        <v>1.0000000000661158</v>
      </c>
      <c r="F64" s="13"/>
      <c r="G64" s="52">
        <v>1981</v>
      </c>
      <c r="H64" s="53">
        <v>30.468692427103967</v>
      </c>
      <c r="I64" s="55">
        <v>0.64197530864197638</v>
      </c>
      <c r="J64" s="56">
        <v>0.60525809350623694</v>
      </c>
      <c r="K64" s="18"/>
      <c r="L64" s="18"/>
      <c r="M64" s="18"/>
    </row>
    <row r="65" spans="1:13" ht="12" customHeight="1" x14ac:dyDescent="0.2">
      <c r="A65" s="52">
        <v>1975</v>
      </c>
      <c r="B65" s="53">
        <v>50.340000003328278</v>
      </c>
      <c r="C65" s="53">
        <v>0</v>
      </c>
      <c r="D65" s="53">
        <v>50.340000003328278</v>
      </c>
      <c r="E65" s="54">
        <v>1.000000000066116</v>
      </c>
      <c r="F65" s="13"/>
      <c r="G65" s="52">
        <v>1930</v>
      </c>
      <c r="H65" s="53">
        <v>29.63872438808874</v>
      </c>
      <c r="I65" s="55">
        <v>0.65432098765432201</v>
      </c>
      <c r="J65" s="56">
        <v>0.58877084600891416</v>
      </c>
      <c r="K65" s="18"/>
      <c r="L65" s="18"/>
      <c r="M65" s="18"/>
    </row>
    <row r="66" spans="1:13" ht="12" customHeight="1" x14ac:dyDescent="0.2">
      <c r="A66" s="52">
        <v>1976</v>
      </c>
      <c r="B66" s="53">
        <v>17.560661662004264</v>
      </c>
      <c r="C66" s="53">
        <v>0</v>
      </c>
      <c r="D66" s="53">
        <v>17.560661662004264</v>
      </c>
      <c r="E66" s="54">
        <v>0.34884111366714865</v>
      </c>
      <c r="F66" s="13"/>
      <c r="G66" s="52">
        <v>1959</v>
      </c>
      <c r="H66" s="53">
        <v>29.007997011292503</v>
      </c>
      <c r="I66" s="55">
        <v>0.66666666666666774</v>
      </c>
      <c r="J66" s="56">
        <v>0.57624149803918356</v>
      </c>
      <c r="K66" s="18"/>
      <c r="L66" s="18"/>
      <c r="M66" s="18"/>
    </row>
    <row r="67" spans="1:13" ht="12" customHeight="1" x14ac:dyDescent="0.2">
      <c r="A67" s="52">
        <v>1977</v>
      </c>
      <c r="B67" s="53">
        <v>5.3867820954849659</v>
      </c>
      <c r="C67" s="53">
        <v>0</v>
      </c>
      <c r="D67" s="53">
        <v>5.3867820954849659</v>
      </c>
      <c r="E67" s="54">
        <v>0.1070079875940597</v>
      </c>
      <c r="F67" s="13"/>
      <c r="G67" s="52">
        <v>1985</v>
      </c>
      <c r="H67" s="53">
        <v>28.907566070628555</v>
      </c>
      <c r="I67" s="55">
        <v>0.67901234567901347</v>
      </c>
      <c r="J67" s="56">
        <v>0.57424644558260929</v>
      </c>
      <c r="K67" s="18"/>
      <c r="L67" s="18"/>
      <c r="M67" s="18"/>
    </row>
    <row r="68" spans="1:13" ht="12" customHeight="1" x14ac:dyDescent="0.2">
      <c r="A68" s="52">
        <v>1978</v>
      </c>
      <c r="B68" s="53">
        <v>50.340000003328278</v>
      </c>
      <c r="C68" s="53">
        <v>0</v>
      </c>
      <c r="D68" s="53">
        <v>50.340000003328278</v>
      </c>
      <c r="E68" s="54">
        <v>1.000000000066116</v>
      </c>
      <c r="F68" s="13"/>
      <c r="G68" s="52">
        <v>1925</v>
      </c>
      <c r="H68" s="53">
        <v>28.693702813568578</v>
      </c>
      <c r="I68" s="55">
        <v>0.6913580246913591</v>
      </c>
      <c r="J68" s="56">
        <v>0.56999806939945519</v>
      </c>
      <c r="K68" s="18"/>
      <c r="L68" s="18"/>
      <c r="M68" s="18"/>
    </row>
    <row r="69" spans="1:13" ht="12" customHeight="1" x14ac:dyDescent="0.2">
      <c r="A69" s="52">
        <v>1979</v>
      </c>
      <c r="B69" s="53">
        <v>37.057226776022979</v>
      </c>
      <c r="C69" s="53">
        <v>0</v>
      </c>
      <c r="D69" s="53">
        <v>37.057226776022979</v>
      </c>
      <c r="E69" s="54">
        <v>0.73613879173665031</v>
      </c>
      <c r="F69" s="13"/>
      <c r="G69" s="52">
        <v>1960</v>
      </c>
      <c r="H69" s="53">
        <v>26.510681191632081</v>
      </c>
      <c r="I69" s="55">
        <v>0.70370370370370483</v>
      </c>
      <c r="J69" s="56">
        <v>0.52663252267842831</v>
      </c>
      <c r="K69" s="18"/>
      <c r="L69" s="18"/>
      <c r="M69" s="18"/>
    </row>
    <row r="70" spans="1:13" ht="12" customHeight="1" x14ac:dyDescent="0.2">
      <c r="A70" s="52">
        <v>1980</v>
      </c>
      <c r="B70" s="53">
        <v>41.919340125600804</v>
      </c>
      <c r="C70" s="53">
        <v>0</v>
      </c>
      <c r="D70" s="53">
        <v>41.919340125600804</v>
      </c>
      <c r="E70" s="54">
        <v>0.83272427742552246</v>
      </c>
      <c r="F70" s="13"/>
      <c r="G70" s="52">
        <v>1961</v>
      </c>
      <c r="H70" s="53">
        <v>26.022451422552436</v>
      </c>
      <c r="I70" s="55">
        <v>0.71604938271605056</v>
      </c>
      <c r="J70" s="56">
        <v>0.51693387808010394</v>
      </c>
      <c r="K70" s="18"/>
      <c r="L70" s="18"/>
      <c r="M70" s="18"/>
    </row>
    <row r="71" spans="1:13" ht="12" customHeight="1" x14ac:dyDescent="0.2">
      <c r="A71" s="52">
        <v>1981</v>
      </c>
      <c r="B71" s="53">
        <v>30.468692427103967</v>
      </c>
      <c r="C71" s="53">
        <v>0</v>
      </c>
      <c r="D71" s="53">
        <v>30.468692427103967</v>
      </c>
      <c r="E71" s="54">
        <v>0.60525809350623694</v>
      </c>
      <c r="F71" s="13"/>
      <c r="G71" s="52">
        <v>1932</v>
      </c>
      <c r="H71" s="53">
        <v>25.529477468500477</v>
      </c>
      <c r="I71" s="55">
        <v>0.7283950617283963</v>
      </c>
      <c r="J71" s="56">
        <v>0.50714099063370033</v>
      </c>
      <c r="K71" s="18"/>
      <c r="L71" s="18"/>
      <c r="M71" s="18"/>
    </row>
    <row r="72" spans="1:13" ht="12" customHeight="1" x14ac:dyDescent="0.2">
      <c r="A72" s="52">
        <v>1982</v>
      </c>
      <c r="B72" s="53">
        <v>50.340000003328271</v>
      </c>
      <c r="C72" s="53">
        <v>0</v>
      </c>
      <c r="D72" s="53">
        <v>50.340000003328271</v>
      </c>
      <c r="E72" s="54">
        <v>1.0000000000661158</v>
      </c>
      <c r="F72" s="13"/>
      <c r="G72" s="52">
        <v>1926</v>
      </c>
      <c r="H72" s="53">
        <v>25.032015190989284</v>
      </c>
      <c r="I72" s="55">
        <v>0.74074074074074192</v>
      </c>
      <c r="J72" s="56">
        <v>0.49725894300733575</v>
      </c>
      <c r="K72" s="18"/>
      <c r="L72" s="18"/>
      <c r="M72" s="18"/>
    </row>
    <row r="73" spans="1:13" ht="12" customHeight="1" x14ac:dyDescent="0.2">
      <c r="A73" s="52">
        <v>1983</v>
      </c>
      <c r="B73" s="53">
        <v>50.340000003328271</v>
      </c>
      <c r="C73" s="53">
        <v>0</v>
      </c>
      <c r="D73" s="53">
        <v>50.340000003328271</v>
      </c>
      <c r="E73" s="54">
        <v>1.0000000000661158</v>
      </c>
      <c r="F73" s="13"/>
      <c r="G73" s="52">
        <v>1994</v>
      </c>
      <c r="H73" s="53">
        <v>25.000920615805292</v>
      </c>
      <c r="I73" s="55">
        <v>0.75308641975308765</v>
      </c>
      <c r="J73" s="56">
        <v>0.49664125180383967</v>
      </c>
      <c r="K73" s="18"/>
      <c r="L73" s="18"/>
      <c r="M73" s="18"/>
    </row>
    <row r="74" spans="1:13" ht="12" customHeight="1" x14ac:dyDescent="0.2">
      <c r="A74" s="52">
        <v>1984</v>
      </c>
      <c r="B74" s="53">
        <v>48.608830639017597</v>
      </c>
      <c r="C74" s="53">
        <v>0</v>
      </c>
      <c r="D74" s="53">
        <v>48.608830639017597</v>
      </c>
      <c r="E74" s="54">
        <v>0.9656104616411918</v>
      </c>
      <c r="F74" s="13"/>
      <c r="G74" s="52">
        <v>1944</v>
      </c>
      <c r="H74" s="53">
        <v>23.765094197941497</v>
      </c>
      <c r="I74" s="55">
        <v>0.76543209876543339</v>
      </c>
      <c r="J74" s="56">
        <v>0.4720916606662991</v>
      </c>
      <c r="K74" s="18"/>
      <c r="L74" s="18"/>
      <c r="M74" s="18"/>
    </row>
    <row r="75" spans="1:13" ht="12" customHeight="1" x14ac:dyDescent="0.2">
      <c r="A75" s="52">
        <v>1985</v>
      </c>
      <c r="B75" s="53">
        <v>28.907566070628555</v>
      </c>
      <c r="C75" s="53">
        <v>0</v>
      </c>
      <c r="D75" s="53">
        <v>28.907566070628555</v>
      </c>
      <c r="E75" s="54">
        <v>0.57424644558260929</v>
      </c>
      <c r="F75" s="13"/>
      <c r="G75" s="52">
        <v>1939</v>
      </c>
      <c r="H75" s="53">
        <v>21.227560870212191</v>
      </c>
      <c r="I75" s="55">
        <v>0.77777777777777901</v>
      </c>
      <c r="J75" s="56">
        <v>0.42168376778331723</v>
      </c>
      <c r="K75" s="18"/>
      <c r="L75" s="18"/>
      <c r="M75" s="18"/>
    </row>
    <row r="76" spans="1:13" ht="12" customHeight="1" x14ac:dyDescent="0.2">
      <c r="A76" s="52">
        <v>1986</v>
      </c>
      <c r="B76" s="53">
        <v>46.276025008720673</v>
      </c>
      <c r="C76" s="53">
        <v>0</v>
      </c>
      <c r="D76" s="53">
        <v>46.276025008720673</v>
      </c>
      <c r="E76" s="54">
        <v>0.91926946779341812</v>
      </c>
      <c r="F76" s="13"/>
      <c r="G76" s="52">
        <v>1972</v>
      </c>
      <c r="H76" s="53">
        <v>19.281925505106464</v>
      </c>
      <c r="I76" s="55">
        <v>0.79012345679012475</v>
      </c>
      <c r="J76" s="56">
        <v>0.38303387972003305</v>
      </c>
      <c r="K76" s="18"/>
      <c r="L76" s="18"/>
      <c r="M76" s="18"/>
    </row>
    <row r="77" spans="1:13" ht="12" customHeight="1" x14ac:dyDescent="0.2">
      <c r="A77" s="52">
        <v>1987</v>
      </c>
      <c r="B77" s="53">
        <v>11.789446088261537</v>
      </c>
      <c r="C77" s="53">
        <v>0</v>
      </c>
      <c r="D77" s="53">
        <v>11.789446088261537</v>
      </c>
      <c r="E77" s="54">
        <v>0.23419638633813142</v>
      </c>
      <c r="F77" s="13"/>
      <c r="G77" s="52">
        <v>1949</v>
      </c>
      <c r="H77" s="53">
        <v>18.082003073700871</v>
      </c>
      <c r="I77" s="55">
        <v>0.80246913580247048</v>
      </c>
      <c r="J77" s="56">
        <v>0.35919751834924257</v>
      </c>
      <c r="K77" s="18"/>
      <c r="L77" s="18"/>
      <c r="M77" s="18"/>
    </row>
    <row r="78" spans="1:13" ht="12" customHeight="1" x14ac:dyDescent="0.2">
      <c r="A78" s="52">
        <v>1988</v>
      </c>
      <c r="B78" s="53">
        <v>13.219794854513289</v>
      </c>
      <c r="C78" s="53">
        <v>0</v>
      </c>
      <c r="D78" s="53">
        <v>13.219794854513289</v>
      </c>
      <c r="E78" s="54">
        <v>0.2626101480832993</v>
      </c>
      <c r="F78" s="13"/>
      <c r="G78" s="52">
        <v>1976</v>
      </c>
      <c r="H78" s="53">
        <v>17.560661662004264</v>
      </c>
      <c r="I78" s="55">
        <v>0.8148148148148161</v>
      </c>
      <c r="J78" s="56">
        <v>0.34884111366714865</v>
      </c>
      <c r="K78" s="18"/>
      <c r="L78" s="18"/>
      <c r="M78" s="18"/>
    </row>
    <row r="79" spans="1:13" ht="12" customHeight="1" x14ac:dyDescent="0.2">
      <c r="A79" s="52">
        <v>1989</v>
      </c>
      <c r="B79" s="53">
        <v>34.060170192568762</v>
      </c>
      <c r="C79" s="53">
        <v>0</v>
      </c>
      <c r="D79" s="53">
        <v>34.060170192568762</v>
      </c>
      <c r="E79" s="54">
        <v>0.67660250680510048</v>
      </c>
      <c r="F79" s="13"/>
      <c r="G79" s="52">
        <v>1934</v>
      </c>
      <c r="H79" s="53">
        <v>17.078610175650461</v>
      </c>
      <c r="I79" s="55">
        <v>0.82716049382716184</v>
      </c>
      <c r="J79" s="56">
        <v>0.33926520015197575</v>
      </c>
      <c r="K79" s="18"/>
      <c r="L79" s="18"/>
      <c r="M79" s="18"/>
    </row>
    <row r="80" spans="1:13" ht="12" customHeight="1" x14ac:dyDescent="0.2">
      <c r="A80" s="52">
        <v>1990</v>
      </c>
      <c r="B80" s="53">
        <v>10.485925490002597</v>
      </c>
      <c r="C80" s="53">
        <v>0</v>
      </c>
      <c r="D80" s="53">
        <v>10.485925490002597</v>
      </c>
      <c r="E80" s="54">
        <v>0.2083020558204727</v>
      </c>
      <c r="F80" s="13"/>
      <c r="G80" s="52">
        <v>1947</v>
      </c>
      <c r="H80" s="53">
        <v>16.219255254515243</v>
      </c>
      <c r="I80" s="55">
        <v>0.83950617283950757</v>
      </c>
      <c r="J80" s="56">
        <v>0.32219418463478827</v>
      </c>
      <c r="K80" s="18"/>
      <c r="L80" s="18"/>
      <c r="M80" s="18"/>
    </row>
    <row r="81" spans="1:13" ht="12" customHeight="1" x14ac:dyDescent="0.2">
      <c r="A81" s="52">
        <v>1991</v>
      </c>
      <c r="B81" s="53">
        <v>8.281672136690867</v>
      </c>
      <c r="C81" s="53">
        <v>0</v>
      </c>
      <c r="D81" s="53">
        <v>8.281672136690867</v>
      </c>
      <c r="E81" s="54">
        <v>0.16451474248491987</v>
      </c>
      <c r="F81" s="13"/>
      <c r="G81" s="52">
        <v>1964</v>
      </c>
      <c r="H81" s="53">
        <v>16.195609740428946</v>
      </c>
      <c r="I81" s="55">
        <v>0.85185185185185319</v>
      </c>
      <c r="J81" s="56">
        <v>0.32172446842330044</v>
      </c>
      <c r="K81" s="18"/>
      <c r="L81" s="18"/>
      <c r="M81" s="18"/>
    </row>
    <row r="82" spans="1:13" ht="12" customHeight="1" x14ac:dyDescent="0.2">
      <c r="A82" s="52">
        <v>1992</v>
      </c>
      <c r="B82" s="53">
        <v>11.777398887914773</v>
      </c>
      <c r="C82" s="53">
        <v>0</v>
      </c>
      <c r="D82" s="53">
        <v>11.777398887914773</v>
      </c>
      <c r="E82" s="54">
        <v>0.23395706968444124</v>
      </c>
      <c r="F82" s="13"/>
      <c r="G82" s="52">
        <v>1955</v>
      </c>
      <c r="H82" s="53">
        <v>15.3561203999993</v>
      </c>
      <c r="I82" s="55">
        <v>0.86419753086419893</v>
      </c>
      <c r="J82" s="56">
        <v>0.30504808104885378</v>
      </c>
      <c r="K82" s="18"/>
      <c r="L82" s="18"/>
      <c r="M82" s="18"/>
    </row>
    <row r="83" spans="1:13" ht="12" customHeight="1" x14ac:dyDescent="0.2">
      <c r="A83" s="52">
        <v>1993</v>
      </c>
      <c r="B83" s="53">
        <v>50.340000003328271</v>
      </c>
      <c r="C83" s="53">
        <v>0</v>
      </c>
      <c r="D83" s="53">
        <v>50.340000003328271</v>
      </c>
      <c r="E83" s="54">
        <v>1.0000000000661158</v>
      </c>
      <c r="F83" s="13"/>
      <c r="G83" s="52">
        <v>2001</v>
      </c>
      <c r="H83" s="53">
        <v>14.953433711628053</v>
      </c>
      <c r="I83" s="55">
        <v>0.87654320987654466</v>
      </c>
      <c r="J83" s="56">
        <v>0.29704874278164584</v>
      </c>
      <c r="K83" s="18"/>
      <c r="L83" s="18"/>
      <c r="M83" s="18"/>
    </row>
    <row r="84" spans="1:13" ht="12" customHeight="1" x14ac:dyDescent="0.2">
      <c r="A84" s="52">
        <v>1994</v>
      </c>
      <c r="B84" s="53">
        <v>25.000920615805292</v>
      </c>
      <c r="C84" s="53">
        <v>0</v>
      </c>
      <c r="D84" s="53">
        <v>25.000920615805292</v>
      </c>
      <c r="E84" s="54">
        <v>0.49664125180383967</v>
      </c>
      <c r="F84" s="13"/>
      <c r="G84" s="52">
        <v>1933</v>
      </c>
      <c r="H84" s="53">
        <v>13.644575824920009</v>
      </c>
      <c r="I84" s="55">
        <v>0.88888888888889039</v>
      </c>
      <c r="J84" s="56">
        <v>0.27104838746364734</v>
      </c>
      <c r="K84" s="18"/>
      <c r="L84" s="18"/>
      <c r="M84" s="18"/>
    </row>
    <row r="85" spans="1:13" ht="12" customHeight="1" x14ac:dyDescent="0.2">
      <c r="A85" s="52">
        <v>1995</v>
      </c>
      <c r="B85" s="53">
        <v>50.340000003328271</v>
      </c>
      <c r="C85" s="53">
        <v>0</v>
      </c>
      <c r="D85" s="53">
        <v>50.340000003328271</v>
      </c>
      <c r="E85" s="54">
        <v>1.0000000000661158</v>
      </c>
      <c r="F85" s="13"/>
      <c r="G85" s="52">
        <v>1988</v>
      </c>
      <c r="H85" s="53">
        <v>13.219794854513289</v>
      </c>
      <c r="I85" s="55">
        <v>0.90123456790123602</v>
      </c>
      <c r="J85" s="56">
        <v>0.2626101480832993</v>
      </c>
      <c r="K85" s="18"/>
      <c r="L85" s="18"/>
      <c r="M85" s="18"/>
    </row>
    <row r="86" spans="1:13" ht="12" customHeight="1" x14ac:dyDescent="0.2">
      <c r="A86" s="52">
        <v>1996</v>
      </c>
      <c r="B86" s="53">
        <v>49.354681016011483</v>
      </c>
      <c r="C86" s="53">
        <v>0</v>
      </c>
      <c r="D86" s="53">
        <v>49.354681016011483</v>
      </c>
      <c r="E86" s="54">
        <v>0.9804267186335216</v>
      </c>
      <c r="F86" s="13"/>
      <c r="G86" s="52">
        <v>1987</v>
      </c>
      <c r="H86" s="53">
        <v>11.789446088261537</v>
      </c>
      <c r="I86" s="55">
        <v>0.91358024691358175</v>
      </c>
      <c r="J86" s="56">
        <v>0.23419638633813142</v>
      </c>
      <c r="K86" s="18"/>
      <c r="L86" s="18"/>
      <c r="M86" s="18"/>
    </row>
    <row r="87" spans="1:13" ht="12" customHeight="1" x14ac:dyDescent="0.2">
      <c r="A87" s="52">
        <v>1997</v>
      </c>
      <c r="B87" s="53">
        <v>40.021525690872664</v>
      </c>
      <c r="C87" s="53">
        <v>0</v>
      </c>
      <c r="D87" s="53">
        <v>40.021525690872664</v>
      </c>
      <c r="E87" s="54">
        <v>0.79502434824935764</v>
      </c>
      <c r="F87" s="13"/>
      <c r="G87" s="52">
        <v>1992</v>
      </c>
      <c r="H87" s="53">
        <v>11.777398887914773</v>
      </c>
      <c r="I87" s="55">
        <v>0.92592592592592748</v>
      </c>
      <c r="J87" s="56">
        <v>0.23395706968444124</v>
      </c>
      <c r="K87" s="18"/>
      <c r="L87" s="18"/>
      <c r="M87" s="18"/>
    </row>
    <row r="88" spans="1:13" ht="12" customHeight="1" x14ac:dyDescent="0.2">
      <c r="A88" s="52">
        <v>1998</v>
      </c>
      <c r="B88" s="53">
        <v>50.340000003328278</v>
      </c>
      <c r="C88" s="53">
        <v>0</v>
      </c>
      <c r="D88" s="53">
        <v>50.340000003328278</v>
      </c>
      <c r="E88" s="54">
        <v>1.000000000066116</v>
      </c>
      <c r="F88" s="13"/>
      <c r="G88" s="52">
        <v>1990</v>
      </c>
      <c r="H88" s="53">
        <v>10.485925490002597</v>
      </c>
      <c r="I88" s="55">
        <v>0.93827160493827311</v>
      </c>
      <c r="J88" s="56">
        <v>0.2083020558204727</v>
      </c>
      <c r="K88" s="18"/>
      <c r="L88" s="18"/>
      <c r="M88" s="18"/>
    </row>
    <row r="89" spans="1:13" ht="12" customHeight="1" x14ac:dyDescent="0.2">
      <c r="A89" s="52">
        <v>1999</v>
      </c>
      <c r="B89" s="53">
        <v>45.482404735837093</v>
      </c>
      <c r="C89" s="53">
        <v>0</v>
      </c>
      <c r="D89" s="53">
        <v>45.482404735837093</v>
      </c>
      <c r="E89" s="54">
        <v>0.90350426570991438</v>
      </c>
      <c r="F89" s="13"/>
      <c r="G89" s="52">
        <v>1991</v>
      </c>
      <c r="H89" s="53">
        <v>8.281672136690867</v>
      </c>
      <c r="I89" s="55">
        <v>0.95061728395061884</v>
      </c>
      <c r="J89" s="56">
        <v>0.16451474248491987</v>
      </c>
      <c r="K89" s="18"/>
      <c r="L89" s="18"/>
      <c r="M89" s="18"/>
    </row>
    <row r="90" spans="1:13" ht="12" customHeight="1" x14ac:dyDescent="0.2">
      <c r="A90" s="52">
        <v>2000</v>
      </c>
      <c r="B90" s="53">
        <v>49.294660401873529</v>
      </c>
      <c r="C90" s="53">
        <v>0</v>
      </c>
      <c r="D90" s="53">
        <v>49.294660401873529</v>
      </c>
      <c r="E90" s="54">
        <v>0.97923441402212008</v>
      </c>
      <c r="F90" s="13"/>
      <c r="G90" s="52">
        <v>1931</v>
      </c>
      <c r="H90" s="53">
        <v>6.2805125675030009</v>
      </c>
      <c r="I90" s="55">
        <v>0.96296296296296457</v>
      </c>
      <c r="J90" s="56">
        <v>0.12476187062977752</v>
      </c>
      <c r="K90" s="18"/>
      <c r="L90" s="18"/>
      <c r="M90" s="18"/>
    </row>
    <row r="91" spans="1:13" ht="12" customHeight="1" x14ac:dyDescent="0.2">
      <c r="A91" s="52">
        <v>2001</v>
      </c>
      <c r="B91" s="53">
        <v>14.953433711628053</v>
      </c>
      <c r="C91" s="53">
        <v>0</v>
      </c>
      <c r="D91" s="53">
        <v>14.953433711628053</v>
      </c>
      <c r="E91" s="54">
        <v>0.29704874278164584</v>
      </c>
      <c r="F91" s="13"/>
      <c r="G91" s="52">
        <v>1977</v>
      </c>
      <c r="H91" s="53">
        <v>5.3867820954849659</v>
      </c>
      <c r="I91" s="55">
        <v>0.9753086419753102</v>
      </c>
      <c r="J91" s="56">
        <v>0.1070079875940597</v>
      </c>
      <c r="K91" s="18"/>
      <c r="L91" s="18"/>
      <c r="M91" s="18"/>
    </row>
    <row r="92" spans="1:13" ht="12" customHeight="1" x14ac:dyDescent="0.2">
      <c r="A92" s="52">
        <v>2002</v>
      </c>
      <c r="B92" s="53">
        <v>41.714800828406439</v>
      </c>
      <c r="C92" s="53">
        <v>0</v>
      </c>
      <c r="D92" s="53">
        <v>41.714800828406439</v>
      </c>
      <c r="E92" s="54">
        <v>0.82866112094569799</v>
      </c>
      <c r="F92" s="13"/>
      <c r="G92" s="52">
        <v>1929</v>
      </c>
      <c r="H92" s="53">
        <v>4.2511947847548806</v>
      </c>
      <c r="I92" s="55">
        <v>0.98765432098765593</v>
      </c>
      <c r="J92" s="56">
        <v>8.4449638155639259E-2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38.399888711103756</v>
      </c>
      <c r="C93" s="58">
        <v>0</v>
      </c>
      <c r="D93" s="58">
        <v>38.399888711103756</v>
      </c>
      <c r="E93" s="59">
        <v>0.762810661722363</v>
      </c>
      <c r="F93" s="29"/>
      <c r="G93" s="57">
        <v>1924</v>
      </c>
      <c r="H93" s="58">
        <v>2.4513929696453052</v>
      </c>
      <c r="I93" s="60">
        <v>1.0000000000000016</v>
      </c>
      <c r="J93" s="61">
        <v>4.8696721685445074E-2</v>
      </c>
      <c r="K93" s="18"/>
      <c r="L93" s="18"/>
      <c r="M93" s="18"/>
    </row>
    <row r="94" spans="1:13" ht="12" customHeight="1" x14ac:dyDescent="0.2">
      <c r="A94" s="62" t="s">
        <v>11</v>
      </c>
      <c r="B94" s="63">
        <v>35.938027430573392</v>
      </c>
      <c r="C94" s="63">
        <v>0</v>
      </c>
      <c r="D94" s="63">
        <v>35.938027430573392</v>
      </c>
      <c r="E94" s="64">
        <v>0.7139059878937899</v>
      </c>
      <c r="F94" s="36"/>
      <c r="G94" s="62"/>
      <c r="H94" s="63">
        <v>35.938027430573371</v>
      </c>
      <c r="I94" s="63"/>
      <c r="J94" s="64">
        <v>0.71390598789378978</v>
      </c>
      <c r="K94" s="39"/>
      <c r="L94" s="39"/>
      <c r="M94" s="39"/>
    </row>
    <row r="95" spans="1:13" ht="12" customHeight="1" x14ac:dyDescent="0.2">
      <c r="A95" s="65" t="s">
        <v>12</v>
      </c>
      <c r="B95" s="66">
        <v>50.340000003328299</v>
      </c>
      <c r="C95" s="66">
        <v>0</v>
      </c>
      <c r="D95" s="66">
        <v>50.340000003328299</v>
      </c>
      <c r="E95" s="67">
        <v>1.0000000000661162</v>
      </c>
      <c r="F95" s="36"/>
      <c r="G95" s="68"/>
      <c r="H95" s="66">
        <v>50.340000003328299</v>
      </c>
      <c r="I95" s="69"/>
      <c r="J95" s="67">
        <v>1.0000000000661162</v>
      </c>
      <c r="K95" s="18"/>
      <c r="L95" s="18"/>
      <c r="M95" s="18"/>
    </row>
    <row r="96" spans="1:13" ht="12" customHeight="1" x14ac:dyDescent="0.2">
      <c r="A96" s="65" t="s">
        <v>13</v>
      </c>
      <c r="B96" s="66">
        <v>2.4513929696453052</v>
      </c>
      <c r="C96" s="66">
        <v>0</v>
      </c>
      <c r="D96" s="66">
        <v>2.4513929696453052</v>
      </c>
      <c r="E96" s="67">
        <v>4.8696721685445074E-2</v>
      </c>
      <c r="F96" s="45"/>
      <c r="G96" s="68"/>
      <c r="H96" s="66">
        <v>2.4513929696453052</v>
      </c>
      <c r="I96" s="69"/>
      <c r="J96" s="67">
        <v>4.8696721685445074E-2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/>
  <dimension ref="A3:BU1032"/>
  <sheetViews>
    <sheetView zoomScale="130" zoomScaleNormal="130" workbookViewId="0">
      <selection activeCell="N81" sqref="N81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25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2.0000000001322311</v>
      </c>
      <c r="C12" s="48">
        <v>0</v>
      </c>
      <c r="D12" s="48">
        <v>2.0000000001322311</v>
      </c>
      <c r="E12" s="49">
        <v>1.0000000000661156</v>
      </c>
      <c r="F12" s="13"/>
      <c r="G12" s="47">
        <v>1975</v>
      </c>
      <c r="H12" s="48">
        <v>2.0000000001322316</v>
      </c>
      <c r="I12" s="50">
        <v>0</v>
      </c>
      <c r="J12" s="51">
        <v>1.0000000000661158</v>
      </c>
      <c r="K12" s="18"/>
      <c r="L12" s="18"/>
      <c r="M12" s="18"/>
    </row>
    <row r="13" spans="1:13" ht="12.75" customHeight="1" x14ac:dyDescent="0.2">
      <c r="A13" s="52">
        <v>1923</v>
      </c>
      <c r="B13" s="53">
        <v>1.3208285686312426</v>
      </c>
      <c r="C13" s="53">
        <v>0</v>
      </c>
      <c r="D13" s="53">
        <v>1.3208285686312426</v>
      </c>
      <c r="E13" s="54">
        <v>0.66041428431562132</v>
      </c>
      <c r="F13" s="13"/>
      <c r="G13" s="52">
        <v>1922</v>
      </c>
      <c r="H13" s="53">
        <v>2.0000000001322311</v>
      </c>
      <c r="I13" s="55">
        <v>1.2345679012345699E-2</v>
      </c>
      <c r="J13" s="56">
        <v>1.0000000000661156</v>
      </c>
      <c r="K13" s="18"/>
      <c r="L13" s="18"/>
      <c r="M13" s="18"/>
    </row>
    <row r="14" spans="1:13" ht="12.75" customHeight="1" x14ac:dyDescent="0.2">
      <c r="A14" s="52">
        <v>1924</v>
      </c>
      <c r="B14" s="53">
        <v>9.7393443370890176E-2</v>
      </c>
      <c r="C14" s="53">
        <v>0</v>
      </c>
      <c r="D14" s="53">
        <v>9.7393443370890176E-2</v>
      </c>
      <c r="E14" s="54">
        <v>4.8696721685445088E-2</v>
      </c>
      <c r="F14" s="13"/>
      <c r="G14" s="52">
        <v>1922</v>
      </c>
      <c r="H14" s="53">
        <v>2.0000000001322311</v>
      </c>
      <c r="I14" s="55">
        <v>2.4691358024691398E-2</v>
      </c>
      <c r="J14" s="56">
        <v>1.0000000000661156</v>
      </c>
      <c r="K14" s="18"/>
      <c r="L14" s="18"/>
      <c r="M14" s="18"/>
    </row>
    <row r="15" spans="1:13" ht="12.75" customHeight="1" x14ac:dyDescent="0.2">
      <c r="A15" s="52">
        <v>1925</v>
      </c>
      <c r="B15" s="53">
        <v>1.1399961387989106</v>
      </c>
      <c r="C15" s="53">
        <v>0</v>
      </c>
      <c r="D15" s="53">
        <v>1.1399961387989106</v>
      </c>
      <c r="E15" s="54">
        <v>0.5699980693994553</v>
      </c>
      <c r="F15" s="13"/>
      <c r="G15" s="52">
        <v>1922</v>
      </c>
      <c r="H15" s="53">
        <v>2.0000000001322311</v>
      </c>
      <c r="I15" s="55">
        <v>3.7037037037037097E-2</v>
      </c>
      <c r="J15" s="56">
        <v>1.0000000000661156</v>
      </c>
      <c r="K15" s="18"/>
      <c r="L15" s="18"/>
      <c r="M15" s="18"/>
    </row>
    <row r="16" spans="1:13" ht="12.75" customHeight="1" x14ac:dyDescent="0.2">
      <c r="A16" s="52">
        <v>1926</v>
      </c>
      <c r="B16" s="53">
        <v>0.9945178860146715</v>
      </c>
      <c r="C16" s="53">
        <v>0</v>
      </c>
      <c r="D16" s="53">
        <v>0.9945178860146715</v>
      </c>
      <c r="E16" s="54">
        <v>0.49725894300733575</v>
      </c>
      <c r="F16" s="13"/>
      <c r="G16" s="52">
        <v>1922</v>
      </c>
      <c r="H16" s="53">
        <v>2.0000000001322311</v>
      </c>
      <c r="I16" s="55">
        <v>4.9382716049382797E-2</v>
      </c>
      <c r="J16" s="56">
        <v>1.0000000000661156</v>
      </c>
      <c r="K16" s="18"/>
      <c r="L16" s="18"/>
      <c r="M16" s="18"/>
    </row>
    <row r="17" spans="1:13" ht="12.75" customHeight="1" x14ac:dyDescent="0.2">
      <c r="A17" s="52">
        <v>1927</v>
      </c>
      <c r="B17" s="53">
        <v>2.0000000001322311</v>
      </c>
      <c r="C17" s="53">
        <v>0</v>
      </c>
      <c r="D17" s="53">
        <v>2.0000000001322311</v>
      </c>
      <c r="E17" s="54">
        <v>1.0000000000661156</v>
      </c>
      <c r="F17" s="13"/>
      <c r="G17" s="52">
        <v>1922</v>
      </c>
      <c r="H17" s="53">
        <v>2.0000000001322311</v>
      </c>
      <c r="I17" s="55">
        <v>6.1728395061728496E-2</v>
      </c>
      <c r="J17" s="56">
        <v>1.0000000000661156</v>
      </c>
      <c r="K17" s="18"/>
      <c r="L17" s="18"/>
      <c r="M17" s="18"/>
    </row>
    <row r="18" spans="1:13" ht="12.75" customHeight="1" x14ac:dyDescent="0.2">
      <c r="A18" s="52">
        <v>1928</v>
      </c>
      <c r="B18" s="53">
        <v>1.7082157189362954</v>
      </c>
      <c r="C18" s="53">
        <v>0</v>
      </c>
      <c r="D18" s="53">
        <v>1.7082157189362954</v>
      </c>
      <c r="E18" s="54">
        <v>0.85410785946814771</v>
      </c>
      <c r="F18" s="13"/>
      <c r="G18" s="52">
        <v>1922</v>
      </c>
      <c r="H18" s="53">
        <v>2.0000000001322311</v>
      </c>
      <c r="I18" s="55">
        <v>7.4074074074074195E-2</v>
      </c>
      <c r="J18" s="56">
        <v>1.0000000000661156</v>
      </c>
      <c r="K18" s="18"/>
      <c r="L18" s="18"/>
      <c r="M18" s="18"/>
    </row>
    <row r="19" spans="1:13" ht="12.75" customHeight="1" x14ac:dyDescent="0.2">
      <c r="A19" s="52">
        <v>1929</v>
      </c>
      <c r="B19" s="53">
        <v>0.16889927631127855</v>
      </c>
      <c r="C19" s="53">
        <v>0</v>
      </c>
      <c r="D19" s="53">
        <v>0.16889927631127855</v>
      </c>
      <c r="E19" s="54">
        <v>8.4449638155639273E-2</v>
      </c>
      <c r="F19" s="13"/>
      <c r="G19" s="52">
        <v>1922</v>
      </c>
      <c r="H19" s="53">
        <v>2.0000000001322311</v>
      </c>
      <c r="I19" s="55">
        <v>8.6419753086419887E-2</v>
      </c>
      <c r="J19" s="56">
        <v>1.0000000000661156</v>
      </c>
      <c r="K19" s="18"/>
      <c r="L19" s="18"/>
      <c r="M19" s="18"/>
    </row>
    <row r="20" spans="1:13" ht="12.75" customHeight="1" x14ac:dyDescent="0.2">
      <c r="A20" s="52">
        <v>1930</v>
      </c>
      <c r="B20" s="53">
        <v>1.227234339507159</v>
      </c>
      <c r="C20" s="53">
        <v>0</v>
      </c>
      <c r="D20" s="53">
        <v>1.227234339507159</v>
      </c>
      <c r="E20" s="54">
        <v>0.61361716975357949</v>
      </c>
      <c r="F20" s="13"/>
      <c r="G20" s="52">
        <v>1922</v>
      </c>
      <c r="H20" s="53">
        <v>2.0000000001322311</v>
      </c>
      <c r="I20" s="55">
        <v>9.8765432098765593E-2</v>
      </c>
      <c r="J20" s="56">
        <v>1.0000000000661156</v>
      </c>
      <c r="K20" s="18"/>
      <c r="L20" s="18"/>
      <c r="M20" s="18"/>
    </row>
    <row r="21" spans="1:13" ht="12.75" customHeight="1" x14ac:dyDescent="0.2">
      <c r="A21" s="52">
        <v>1931</v>
      </c>
      <c r="B21" s="53">
        <v>0.17122172346085185</v>
      </c>
      <c r="C21" s="53">
        <v>0</v>
      </c>
      <c r="D21" s="53">
        <v>0.17122172346085185</v>
      </c>
      <c r="E21" s="54">
        <v>8.5610861730425925E-2</v>
      </c>
      <c r="F21" s="13"/>
      <c r="G21" s="52">
        <v>1922</v>
      </c>
      <c r="H21" s="53">
        <v>2.0000000001322311</v>
      </c>
      <c r="I21" s="55">
        <v>0.1111111111111113</v>
      </c>
      <c r="J21" s="56">
        <v>1.0000000000661156</v>
      </c>
      <c r="K21" s="18"/>
      <c r="L21" s="18"/>
      <c r="M21" s="18"/>
    </row>
    <row r="22" spans="1:13" ht="12.75" customHeight="1" x14ac:dyDescent="0.2">
      <c r="A22" s="52">
        <v>1932</v>
      </c>
      <c r="B22" s="53">
        <v>1.0142819812674009</v>
      </c>
      <c r="C22" s="53">
        <v>0</v>
      </c>
      <c r="D22" s="53">
        <v>1.0142819812674009</v>
      </c>
      <c r="E22" s="54">
        <v>0.50714099063370044</v>
      </c>
      <c r="F22" s="13"/>
      <c r="G22" s="52">
        <v>1922</v>
      </c>
      <c r="H22" s="53">
        <v>2.0000000001322311</v>
      </c>
      <c r="I22" s="55">
        <v>0.12345679012345699</v>
      </c>
      <c r="J22" s="56">
        <v>1.0000000000661156</v>
      </c>
      <c r="K22" s="18"/>
      <c r="L22" s="18"/>
      <c r="M22" s="18"/>
    </row>
    <row r="23" spans="1:13" ht="12.75" customHeight="1" x14ac:dyDescent="0.2">
      <c r="A23" s="52">
        <v>1933</v>
      </c>
      <c r="B23" s="53">
        <v>0.5420967749272948</v>
      </c>
      <c r="C23" s="53">
        <v>0</v>
      </c>
      <c r="D23" s="53">
        <v>0.5420967749272948</v>
      </c>
      <c r="E23" s="54">
        <v>0.2710483874636474</v>
      </c>
      <c r="F23" s="13"/>
      <c r="G23" s="52">
        <v>1922</v>
      </c>
      <c r="H23" s="53">
        <v>2.0000000001322311</v>
      </c>
      <c r="I23" s="55">
        <v>0.13580246913580268</v>
      </c>
      <c r="J23" s="56">
        <v>1.0000000000661156</v>
      </c>
      <c r="K23" s="18"/>
      <c r="L23" s="18"/>
      <c r="M23" s="18"/>
    </row>
    <row r="24" spans="1:13" ht="12.75" customHeight="1" x14ac:dyDescent="0.2">
      <c r="A24" s="52">
        <v>1934</v>
      </c>
      <c r="B24" s="53">
        <v>0.67853040030395151</v>
      </c>
      <c r="C24" s="53">
        <v>0</v>
      </c>
      <c r="D24" s="53">
        <v>0.67853040030395151</v>
      </c>
      <c r="E24" s="54">
        <v>0.33926520015197575</v>
      </c>
      <c r="F24" s="13"/>
      <c r="G24" s="52">
        <v>1922</v>
      </c>
      <c r="H24" s="53">
        <v>2.0000000001322311</v>
      </c>
      <c r="I24" s="55">
        <v>0.14814814814814839</v>
      </c>
      <c r="J24" s="56">
        <v>1.0000000000661156</v>
      </c>
      <c r="K24" s="18"/>
      <c r="L24" s="18"/>
      <c r="M24" s="18"/>
    </row>
    <row r="25" spans="1:13" ht="12.75" customHeight="1" x14ac:dyDescent="0.2">
      <c r="A25" s="52">
        <v>1935</v>
      </c>
      <c r="B25" s="53">
        <v>2.0000000001322311</v>
      </c>
      <c r="C25" s="53">
        <v>0</v>
      </c>
      <c r="D25" s="53">
        <v>2.0000000001322311</v>
      </c>
      <c r="E25" s="54">
        <v>1.0000000000661156</v>
      </c>
      <c r="F25" s="13"/>
      <c r="G25" s="52">
        <v>1922</v>
      </c>
      <c r="H25" s="53">
        <v>2.0000000001322311</v>
      </c>
      <c r="I25" s="55">
        <v>0.1604938271604941</v>
      </c>
      <c r="J25" s="56">
        <v>1.0000000000661156</v>
      </c>
      <c r="K25" s="18"/>
      <c r="L25" s="18"/>
      <c r="M25" s="18"/>
    </row>
    <row r="26" spans="1:13" ht="12.75" customHeight="1" x14ac:dyDescent="0.2">
      <c r="A26" s="52">
        <v>1936</v>
      </c>
      <c r="B26" s="53">
        <v>2.0000000001322311</v>
      </c>
      <c r="C26" s="53">
        <v>0</v>
      </c>
      <c r="D26" s="53">
        <v>2.0000000001322311</v>
      </c>
      <c r="E26" s="54">
        <v>1.0000000000661156</v>
      </c>
      <c r="F26" s="13"/>
      <c r="G26" s="52">
        <v>1922</v>
      </c>
      <c r="H26" s="53">
        <v>2.0000000001322311</v>
      </c>
      <c r="I26" s="55">
        <v>0.17283950617283977</v>
      </c>
      <c r="J26" s="56">
        <v>1.0000000000661156</v>
      </c>
      <c r="K26" s="18"/>
      <c r="L26" s="18"/>
      <c r="M26" s="18"/>
    </row>
    <row r="27" spans="1:13" ht="12.75" customHeight="1" x14ac:dyDescent="0.2">
      <c r="A27" s="52">
        <v>1937</v>
      </c>
      <c r="B27" s="53">
        <v>1.5283790960398684</v>
      </c>
      <c r="C27" s="53">
        <v>0</v>
      </c>
      <c r="D27" s="53">
        <v>1.5283790960398684</v>
      </c>
      <c r="E27" s="54">
        <v>0.76418954801993422</v>
      </c>
      <c r="F27" s="13"/>
      <c r="G27" s="52">
        <v>1922</v>
      </c>
      <c r="H27" s="53">
        <v>2.0000000001322311</v>
      </c>
      <c r="I27" s="55">
        <v>0.18518518518518548</v>
      </c>
      <c r="J27" s="56">
        <v>1.0000000000661156</v>
      </c>
      <c r="K27" s="18"/>
      <c r="L27" s="18"/>
      <c r="M27" s="18"/>
    </row>
    <row r="28" spans="1:13" ht="12.75" customHeight="1" x14ac:dyDescent="0.2">
      <c r="A28" s="52">
        <v>1938</v>
      </c>
      <c r="B28" s="53">
        <v>2.0000000001322311</v>
      </c>
      <c r="C28" s="53">
        <v>0</v>
      </c>
      <c r="D28" s="53">
        <v>2.0000000001322311</v>
      </c>
      <c r="E28" s="54">
        <v>1.0000000000661156</v>
      </c>
      <c r="F28" s="13"/>
      <c r="G28" s="52">
        <v>1922</v>
      </c>
      <c r="H28" s="53">
        <v>2.0000000001322311</v>
      </c>
      <c r="I28" s="55">
        <v>0.19753086419753119</v>
      </c>
      <c r="J28" s="56">
        <v>1.0000000000661156</v>
      </c>
      <c r="K28" s="18"/>
      <c r="L28" s="18"/>
      <c r="M28" s="18"/>
    </row>
    <row r="29" spans="1:13" ht="12.75" customHeight="1" x14ac:dyDescent="0.2">
      <c r="A29" s="52">
        <v>1939</v>
      </c>
      <c r="B29" s="53">
        <v>0.84336753556663424</v>
      </c>
      <c r="C29" s="53">
        <v>0</v>
      </c>
      <c r="D29" s="53">
        <v>0.84336753556663424</v>
      </c>
      <c r="E29" s="54">
        <v>0.42168376778331712</v>
      </c>
      <c r="F29" s="13"/>
      <c r="G29" s="52">
        <v>1922</v>
      </c>
      <c r="H29" s="53">
        <v>2.0000000001322311</v>
      </c>
      <c r="I29" s="55">
        <v>0.20987654320987689</v>
      </c>
      <c r="J29" s="56">
        <v>1.0000000000661156</v>
      </c>
      <c r="K29" s="18"/>
      <c r="L29" s="18"/>
      <c r="M29" s="18"/>
    </row>
    <row r="30" spans="1:13" ht="12.75" customHeight="1" x14ac:dyDescent="0.2">
      <c r="A30" s="52">
        <v>1940</v>
      </c>
      <c r="B30" s="53">
        <v>2.0000000001322311</v>
      </c>
      <c r="C30" s="53">
        <v>0</v>
      </c>
      <c r="D30" s="53">
        <v>2.0000000001322311</v>
      </c>
      <c r="E30" s="54">
        <v>1.0000000000661156</v>
      </c>
      <c r="F30" s="13"/>
      <c r="G30" s="52">
        <v>1922</v>
      </c>
      <c r="H30" s="53">
        <v>2.0000000001322311</v>
      </c>
      <c r="I30" s="55">
        <v>0.2222222222222226</v>
      </c>
      <c r="J30" s="56">
        <v>1.0000000000661156</v>
      </c>
      <c r="K30" s="18"/>
      <c r="L30" s="18"/>
      <c r="M30" s="18"/>
    </row>
    <row r="31" spans="1:13" ht="12.75" customHeight="1" x14ac:dyDescent="0.2">
      <c r="A31" s="52">
        <v>1941</v>
      </c>
      <c r="B31" s="53">
        <v>2.0000000001322311</v>
      </c>
      <c r="C31" s="53">
        <v>0</v>
      </c>
      <c r="D31" s="53">
        <v>2.0000000001322311</v>
      </c>
      <c r="E31" s="54">
        <v>1.0000000000661156</v>
      </c>
      <c r="F31" s="13"/>
      <c r="G31" s="52">
        <v>1922</v>
      </c>
      <c r="H31" s="53">
        <v>2.0000000001322311</v>
      </c>
      <c r="I31" s="55">
        <v>0.23456790123456828</v>
      </c>
      <c r="J31" s="56">
        <v>1.0000000000661156</v>
      </c>
      <c r="K31" s="18"/>
      <c r="L31" s="18"/>
      <c r="M31" s="18"/>
    </row>
    <row r="32" spans="1:13" ht="12.75" customHeight="1" x14ac:dyDescent="0.2">
      <c r="A32" s="52">
        <v>1942</v>
      </c>
      <c r="B32" s="53">
        <v>2.0000000001322311</v>
      </c>
      <c r="C32" s="53">
        <v>0</v>
      </c>
      <c r="D32" s="53">
        <v>2.0000000001322311</v>
      </c>
      <c r="E32" s="54">
        <v>1.0000000000661156</v>
      </c>
      <c r="F32" s="13"/>
      <c r="G32" s="52">
        <v>1922</v>
      </c>
      <c r="H32" s="53">
        <v>2.0000000001322311</v>
      </c>
      <c r="I32" s="55">
        <v>0.24691358024691398</v>
      </c>
      <c r="J32" s="56">
        <v>1.0000000000661156</v>
      </c>
      <c r="K32" s="18"/>
      <c r="L32" s="18"/>
      <c r="M32" s="18"/>
    </row>
    <row r="33" spans="1:13" ht="12.75" customHeight="1" x14ac:dyDescent="0.2">
      <c r="A33" s="52">
        <v>1943</v>
      </c>
      <c r="B33" s="53">
        <v>1.8225128167003763</v>
      </c>
      <c r="C33" s="53">
        <v>0</v>
      </c>
      <c r="D33" s="53">
        <v>1.8225128167003763</v>
      </c>
      <c r="E33" s="54">
        <v>0.91125640835018817</v>
      </c>
      <c r="F33" s="13"/>
      <c r="G33" s="52">
        <v>1922</v>
      </c>
      <c r="H33" s="53">
        <v>2.0000000001322311</v>
      </c>
      <c r="I33" s="55">
        <v>0.25925925925925969</v>
      </c>
      <c r="J33" s="56">
        <v>1.0000000000661156</v>
      </c>
      <c r="K33" s="18"/>
      <c r="L33" s="18"/>
      <c r="M33" s="18"/>
    </row>
    <row r="34" spans="1:13" ht="12.75" customHeight="1" x14ac:dyDescent="0.2">
      <c r="A34" s="52">
        <v>1944</v>
      </c>
      <c r="B34" s="53">
        <v>0.94418332133259819</v>
      </c>
      <c r="C34" s="53">
        <v>0</v>
      </c>
      <c r="D34" s="53">
        <v>0.94418332133259819</v>
      </c>
      <c r="E34" s="54">
        <v>0.4720916606662991</v>
      </c>
      <c r="F34" s="13"/>
      <c r="G34" s="52">
        <v>1922</v>
      </c>
      <c r="H34" s="53">
        <v>2.0000000001322311</v>
      </c>
      <c r="I34" s="55">
        <v>0.27160493827160537</v>
      </c>
      <c r="J34" s="56">
        <v>1.0000000000661156</v>
      </c>
      <c r="K34" s="18"/>
      <c r="L34" s="18"/>
      <c r="M34" s="18"/>
    </row>
    <row r="35" spans="1:13" ht="12.75" customHeight="1" x14ac:dyDescent="0.2">
      <c r="A35" s="52">
        <v>1945</v>
      </c>
      <c r="B35" s="53">
        <v>1.7688677087779181</v>
      </c>
      <c r="C35" s="53">
        <v>0</v>
      </c>
      <c r="D35" s="53">
        <v>1.7688677087779181</v>
      </c>
      <c r="E35" s="54">
        <v>0.88443385438895905</v>
      </c>
      <c r="F35" s="13"/>
      <c r="G35" s="52">
        <v>1922</v>
      </c>
      <c r="H35" s="53">
        <v>2.0000000001322311</v>
      </c>
      <c r="I35" s="55">
        <v>0.2839506172839511</v>
      </c>
      <c r="J35" s="56">
        <v>1.0000000000661156</v>
      </c>
      <c r="K35" s="18"/>
      <c r="L35" s="18"/>
      <c r="M35" s="18"/>
    </row>
    <row r="36" spans="1:13" ht="12.75" customHeight="1" x14ac:dyDescent="0.2">
      <c r="A36" s="52">
        <v>1946</v>
      </c>
      <c r="B36" s="53">
        <v>2.0000000001322311</v>
      </c>
      <c r="C36" s="53">
        <v>0</v>
      </c>
      <c r="D36" s="53">
        <v>2.0000000001322311</v>
      </c>
      <c r="E36" s="54">
        <v>1.0000000000661156</v>
      </c>
      <c r="F36" s="13"/>
      <c r="G36" s="52">
        <v>1922</v>
      </c>
      <c r="H36" s="53">
        <v>2.0000000001322311</v>
      </c>
      <c r="I36" s="55">
        <v>0.29629629629629678</v>
      </c>
      <c r="J36" s="56">
        <v>1.0000000000661156</v>
      </c>
      <c r="K36" s="18"/>
      <c r="L36" s="18"/>
      <c r="M36" s="18"/>
    </row>
    <row r="37" spans="1:13" ht="12.75" customHeight="1" x14ac:dyDescent="0.2">
      <c r="A37" s="52">
        <v>1947</v>
      </c>
      <c r="B37" s="53">
        <v>0.7245376899605982</v>
      </c>
      <c r="C37" s="53">
        <v>0</v>
      </c>
      <c r="D37" s="53">
        <v>0.7245376899605982</v>
      </c>
      <c r="E37" s="54">
        <v>0.3622688449802991</v>
      </c>
      <c r="F37" s="13"/>
      <c r="G37" s="52">
        <v>1922</v>
      </c>
      <c r="H37" s="53">
        <v>2.0000000001322311</v>
      </c>
      <c r="I37" s="55">
        <v>0.30864197530864246</v>
      </c>
      <c r="J37" s="56">
        <v>1.0000000000661156</v>
      </c>
      <c r="K37" s="18"/>
      <c r="L37" s="18"/>
      <c r="M37" s="18"/>
    </row>
    <row r="38" spans="1:13" ht="12.75" customHeight="1" x14ac:dyDescent="0.2">
      <c r="A38" s="52">
        <v>1948</v>
      </c>
      <c r="B38" s="53">
        <v>1.4962973560708694</v>
      </c>
      <c r="C38" s="53">
        <v>0</v>
      </c>
      <c r="D38" s="53">
        <v>1.4962973560708694</v>
      </c>
      <c r="E38" s="54">
        <v>0.74814867803543472</v>
      </c>
      <c r="F38" s="13"/>
      <c r="G38" s="52">
        <v>1922</v>
      </c>
      <c r="H38" s="53">
        <v>2.0000000001322311</v>
      </c>
      <c r="I38" s="55">
        <v>0.32098765432098819</v>
      </c>
      <c r="J38" s="56">
        <v>1.0000000000661156</v>
      </c>
      <c r="K38" s="18"/>
      <c r="L38" s="18"/>
      <c r="M38" s="18"/>
    </row>
    <row r="39" spans="1:13" ht="12.75" customHeight="1" x14ac:dyDescent="0.2">
      <c r="A39" s="52">
        <v>1949</v>
      </c>
      <c r="B39" s="53">
        <v>0.71839503669848526</v>
      </c>
      <c r="C39" s="53">
        <v>0</v>
      </c>
      <c r="D39" s="53">
        <v>0.71839503669848526</v>
      </c>
      <c r="E39" s="54">
        <v>0.35919751834924263</v>
      </c>
      <c r="F39" s="13"/>
      <c r="G39" s="52">
        <v>1922</v>
      </c>
      <c r="H39" s="53">
        <v>2.0000000001322311</v>
      </c>
      <c r="I39" s="55">
        <v>0.33333333333333387</v>
      </c>
      <c r="J39" s="56">
        <v>1.0000000000661156</v>
      </c>
      <c r="K39" s="18"/>
      <c r="L39" s="18"/>
      <c r="M39" s="18"/>
    </row>
    <row r="40" spans="1:13" ht="12.75" customHeight="1" x14ac:dyDescent="0.2">
      <c r="A40" s="52">
        <v>1950</v>
      </c>
      <c r="B40" s="53">
        <v>1.3531791250400853</v>
      </c>
      <c r="C40" s="53">
        <v>0</v>
      </c>
      <c r="D40" s="53">
        <v>1.3531791250400853</v>
      </c>
      <c r="E40" s="54">
        <v>0.67658956252004265</v>
      </c>
      <c r="F40" s="13"/>
      <c r="G40" s="52">
        <v>1922</v>
      </c>
      <c r="H40" s="53">
        <v>2.0000000001322311</v>
      </c>
      <c r="I40" s="55">
        <v>0.34567901234567955</v>
      </c>
      <c r="J40" s="56">
        <v>1.0000000000661156</v>
      </c>
      <c r="K40" s="18"/>
      <c r="L40" s="18"/>
      <c r="M40" s="18"/>
    </row>
    <row r="41" spans="1:13" ht="12.75" customHeight="1" x14ac:dyDescent="0.2">
      <c r="A41" s="52">
        <v>1951</v>
      </c>
      <c r="B41" s="53">
        <v>2.0000000001322311</v>
      </c>
      <c r="C41" s="53">
        <v>0</v>
      </c>
      <c r="D41" s="53">
        <v>2.0000000001322311</v>
      </c>
      <c r="E41" s="54">
        <v>1.0000000000661156</v>
      </c>
      <c r="F41" s="13"/>
      <c r="G41" s="52">
        <v>2003</v>
      </c>
      <c r="H41" s="53">
        <v>1.9982191782143055</v>
      </c>
      <c r="I41" s="55">
        <v>0.35802469135802528</v>
      </c>
      <c r="J41" s="56">
        <v>0.99910958910715275</v>
      </c>
      <c r="K41" s="18"/>
      <c r="L41" s="18"/>
      <c r="M41" s="18"/>
    </row>
    <row r="42" spans="1:13" ht="12.75" customHeight="1" x14ac:dyDescent="0.2">
      <c r="A42" s="52">
        <v>1952</v>
      </c>
      <c r="B42" s="53">
        <v>2.0000000001322311</v>
      </c>
      <c r="C42" s="53">
        <v>0</v>
      </c>
      <c r="D42" s="53">
        <v>2.0000000001322311</v>
      </c>
      <c r="E42" s="54">
        <v>1.0000000000661156</v>
      </c>
      <c r="F42" s="13"/>
      <c r="G42" s="52">
        <v>1996</v>
      </c>
      <c r="H42" s="53">
        <v>1.9608534372670436</v>
      </c>
      <c r="I42" s="55">
        <v>0.37037037037037096</v>
      </c>
      <c r="J42" s="56">
        <v>0.98042671863352182</v>
      </c>
      <c r="K42" s="18"/>
      <c r="L42" s="18"/>
      <c r="M42" s="18"/>
    </row>
    <row r="43" spans="1:13" ht="12.75" customHeight="1" x14ac:dyDescent="0.2">
      <c r="A43" s="52">
        <v>1953</v>
      </c>
      <c r="B43" s="53">
        <v>2.0000000001322311</v>
      </c>
      <c r="C43" s="53">
        <v>0</v>
      </c>
      <c r="D43" s="53">
        <v>2.0000000001322311</v>
      </c>
      <c r="E43" s="54">
        <v>1.0000000000661156</v>
      </c>
      <c r="F43" s="13"/>
      <c r="G43" s="52">
        <v>2000</v>
      </c>
      <c r="H43" s="53">
        <v>1.9584688280442408</v>
      </c>
      <c r="I43" s="55">
        <v>0.38271604938271669</v>
      </c>
      <c r="J43" s="56">
        <v>0.97923441402212041</v>
      </c>
      <c r="K43" s="18"/>
      <c r="L43" s="18"/>
      <c r="M43" s="18"/>
    </row>
    <row r="44" spans="1:13" ht="12.75" customHeight="1" x14ac:dyDescent="0.2">
      <c r="A44" s="52">
        <v>1954</v>
      </c>
      <c r="B44" s="53">
        <v>1.633886022651901</v>
      </c>
      <c r="C44" s="53">
        <v>0</v>
      </c>
      <c r="D44" s="53">
        <v>1.633886022651901</v>
      </c>
      <c r="E44" s="54">
        <v>0.81694301132595049</v>
      </c>
      <c r="F44" s="13"/>
      <c r="G44" s="52">
        <v>1980</v>
      </c>
      <c r="H44" s="53">
        <v>1.9473234935049391</v>
      </c>
      <c r="I44" s="55">
        <v>0.39506172839506237</v>
      </c>
      <c r="J44" s="56">
        <v>0.97366174675246953</v>
      </c>
      <c r="K44" s="18"/>
      <c r="L44" s="18"/>
      <c r="M44" s="18"/>
    </row>
    <row r="45" spans="1:13" ht="12.75" customHeight="1" x14ac:dyDescent="0.2">
      <c r="A45" s="52">
        <v>1955</v>
      </c>
      <c r="B45" s="53">
        <v>0.61009616209770767</v>
      </c>
      <c r="C45" s="53">
        <v>0</v>
      </c>
      <c r="D45" s="53">
        <v>0.61009616209770767</v>
      </c>
      <c r="E45" s="54">
        <v>0.30504808104885384</v>
      </c>
      <c r="F45" s="13"/>
      <c r="G45" s="52">
        <v>1984</v>
      </c>
      <c r="H45" s="53">
        <v>1.9312209232823836</v>
      </c>
      <c r="I45" s="55">
        <v>0.40740740740740805</v>
      </c>
      <c r="J45" s="56">
        <v>0.9656104616411918</v>
      </c>
      <c r="K45" s="18"/>
      <c r="L45" s="18"/>
      <c r="M45" s="18"/>
    </row>
    <row r="46" spans="1:13" ht="12.75" customHeight="1" x14ac:dyDescent="0.2">
      <c r="A46" s="52">
        <v>1956</v>
      </c>
      <c r="B46" s="53">
        <v>2.0000000001322311</v>
      </c>
      <c r="C46" s="53">
        <v>0</v>
      </c>
      <c r="D46" s="53">
        <v>2.0000000001322311</v>
      </c>
      <c r="E46" s="54">
        <v>1.0000000000661156</v>
      </c>
      <c r="F46" s="13"/>
      <c r="G46" s="52">
        <v>1965</v>
      </c>
      <c r="H46" s="53">
        <v>1.9098709185504468</v>
      </c>
      <c r="I46" s="55">
        <v>0.41975308641975378</v>
      </c>
      <c r="J46" s="56">
        <v>0.95493545927522339</v>
      </c>
      <c r="K46" s="18"/>
      <c r="L46" s="18"/>
      <c r="M46" s="18"/>
    </row>
    <row r="47" spans="1:13" ht="12.75" customHeight="1" x14ac:dyDescent="0.2">
      <c r="A47" s="52">
        <v>1957</v>
      </c>
      <c r="B47" s="53">
        <v>1.236682261131022</v>
      </c>
      <c r="C47" s="53">
        <v>0</v>
      </c>
      <c r="D47" s="53">
        <v>1.236682261131022</v>
      </c>
      <c r="E47" s="54">
        <v>0.61834113056551099</v>
      </c>
      <c r="F47" s="13"/>
      <c r="G47" s="52">
        <v>1986</v>
      </c>
      <c r="H47" s="53">
        <v>1.8385389355868356</v>
      </c>
      <c r="I47" s="55">
        <v>0.43209876543209946</v>
      </c>
      <c r="J47" s="56">
        <v>0.91926946779341778</v>
      </c>
      <c r="K47" s="18"/>
      <c r="L47" s="18"/>
      <c r="M47" s="18"/>
    </row>
    <row r="48" spans="1:13" ht="12.75" customHeight="1" x14ac:dyDescent="0.2">
      <c r="A48" s="52">
        <v>1958</v>
      </c>
      <c r="B48" s="53">
        <v>2.0000000001322311</v>
      </c>
      <c r="C48" s="53">
        <v>0</v>
      </c>
      <c r="D48" s="53">
        <v>2.0000000001322311</v>
      </c>
      <c r="E48" s="54">
        <v>1.0000000000661156</v>
      </c>
      <c r="F48" s="13"/>
      <c r="G48" s="52">
        <v>1968</v>
      </c>
      <c r="H48" s="53">
        <v>1.8281760273825587</v>
      </c>
      <c r="I48" s="55">
        <v>0.4444444444444452</v>
      </c>
      <c r="J48" s="56">
        <v>0.91408801369127934</v>
      </c>
      <c r="K48" s="18"/>
      <c r="L48" s="18"/>
      <c r="M48" s="18"/>
    </row>
    <row r="49" spans="1:13" ht="12.75" customHeight="1" x14ac:dyDescent="0.2">
      <c r="A49" s="52">
        <v>1959</v>
      </c>
      <c r="B49" s="53">
        <v>1.4167491205090943</v>
      </c>
      <c r="C49" s="53">
        <v>0</v>
      </c>
      <c r="D49" s="53">
        <v>1.4167491205090943</v>
      </c>
      <c r="E49" s="54">
        <v>0.70837456025454715</v>
      </c>
      <c r="F49" s="13"/>
      <c r="G49" s="52">
        <v>1943</v>
      </c>
      <c r="H49" s="53">
        <v>1.8225128167003763</v>
      </c>
      <c r="I49" s="55">
        <v>0.45679012345679088</v>
      </c>
      <c r="J49" s="56">
        <v>0.91125640835018817</v>
      </c>
      <c r="K49" s="18"/>
      <c r="L49" s="18"/>
      <c r="M49" s="18"/>
    </row>
    <row r="50" spans="1:13" ht="12.75" customHeight="1" x14ac:dyDescent="0.2">
      <c r="A50" s="52">
        <v>1960</v>
      </c>
      <c r="B50" s="53">
        <v>1.0532650453568566</v>
      </c>
      <c r="C50" s="53">
        <v>0</v>
      </c>
      <c r="D50" s="53">
        <v>1.0532650453568566</v>
      </c>
      <c r="E50" s="54">
        <v>0.52663252267842831</v>
      </c>
      <c r="F50" s="13"/>
      <c r="G50" s="52">
        <v>1999</v>
      </c>
      <c r="H50" s="53">
        <v>1.8070085314198285</v>
      </c>
      <c r="I50" s="55">
        <v>0.46913580246913655</v>
      </c>
      <c r="J50" s="56">
        <v>0.90350426570991427</v>
      </c>
      <c r="K50" s="18"/>
      <c r="L50" s="18"/>
      <c r="M50" s="18"/>
    </row>
    <row r="51" spans="1:13" ht="12.75" customHeight="1" x14ac:dyDescent="0.2">
      <c r="A51" s="52">
        <v>1961</v>
      </c>
      <c r="B51" s="53">
        <v>1.0338677561602081</v>
      </c>
      <c r="C51" s="53">
        <v>0</v>
      </c>
      <c r="D51" s="53">
        <v>1.0338677561602081</v>
      </c>
      <c r="E51" s="54">
        <v>0.51693387808010405</v>
      </c>
      <c r="F51" s="13"/>
      <c r="G51" s="52">
        <v>1945</v>
      </c>
      <c r="H51" s="53">
        <v>1.7688677087779181</v>
      </c>
      <c r="I51" s="55">
        <v>0.48148148148148229</v>
      </c>
      <c r="J51" s="56">
        <v>0.88443385438895905</v>
      </c>
      <c r="K51" s="18"/>
      <c r="L51" s="18"/>
      <c r="M51" s="18"/>
    </row>
    <row r="52" spans="1:13" ht="12.75" customHeight="1" x14ac:dyDescent="0.2">
      <c r="A52" s="52">
        <v>1962</v>
      </c>
      <c r="B52" s="53">
        <v>2.0000000001322311</v>
      </c>
      <c r="C52" s="53">
        <v>0</v>
      </c>
      <c r="D52" s="53">
        <v>2.0000000001322311</v>
      </c>
      <c r="E52" s="54">
        <v>1.0000000000661156</v>
      </c>
      <c r="F52" s="13"/>
      <c r="G52" s="52">
        <v>1928</v>
      </c>
      <c r="H52" s="53">
        <v>1.7082157189362954</v>
      </c>
      <c r="I52" s="55">
        <v>0.49382716049382797</v>
      </c>
      <c r="J52" s="56">
        <v>0.85410785946814771</v>
      </c>
      <c r="K52" s="18"/>
      <c r="L52" s="18"/>
      <c r="M52" s="18"/>
    </row>
    <row r="53" spans="1:13" ht="12.75" customHeight="1" x14ac:dyDescent="0.2">
      <c r="A53" s="52">
        <v>1963</v>
      </c>
      <c r="B53" s="53">
        <v>2.0000000001322311</v>
      </c>
      <c r="C53" s="53">
        <v>0</v>
      </c>
      <c r="D53" s="53">
        <v>2.0000000001322311</v>
      </c>
      <c r="E53" s="54">
        <v>1.0000000000661156</v>
      </c>
      <c r="F53" s="13"/>
      <c r="G53" s="52">
        <v>1989</v>
      </c>
      <c r="H53" s="53">
        <v>1.66767872602683</v>
      </c>
      <c r="I53" s="55">
        <v>0.50617283950617364</v>
      </c>
      <c r="J53" s="56">
        <v>0.83383936301341499</v>
      </c>
      <c r="K53" s="18"/>
      <c r="L53" s="18"/>
      <c r="M53" s="18"/>
    </row>
    <row r="54" spans="1:13" ht="12.75" customHeight="1" x14ac:dyDescent="0.2">
      <c r="A54" s="52">
        <v>1964</v>
      </c>
      <c r="B54" s="53">
        <v>0.67130106546235535</v>
      </c>
      <c r="C54" s="53">
        <v>0</v>
      </c>
      <c r="D54" s="53">
        <v>0.67130106546235535</v>
      </c>
      <c r="E54" s="54">
        <v>0.33565053273117768</v>
      </c>
      <c r="F54" s="13"/>
      <c r="G54" s="52">
        <v>2002</v>
      </c>
      <c r="H54" s="53">
        <v>1.6573222418913955</v>
      </c>
      <c r="I54" s="55">
        <v>0.51851851851851938</v>
      </c>
      <c r="J54" s="56">
        <v>0.82866112094569777</v>
      </c>
      <c r="K54" s="18"/>
      <c r="L54" s="18"/>
      <c r="M54" s="18"/>
    </row>
    <row r="55" spans="1:13" ht="12" customHeight="1" x14ac:dyDescent="0.2">
      <c r="A55" s="47">
        <v>1965</v>
      </c>
      <c r="B55" s="48">
        <v>1.9098709185504468</v>
      </c>
      <c r="C55" s="48">
        <v>0</v>
      </c>
      <c r="D55" s="48">
        <v>1.9098709185504468</v>
      </c>
      <c r="E55" s="49">
        <v>0.95493545927522339</v>
      </c>
      <c r="F55" s="13"/>
      <c r="G55" s="47">
        <v>1954</v>
      </c>
      <c r="H55" s="48">
        <v>1.633886022651901</v>
      </c>
      <c r="I55" s="50">
        <v>0.53086419753086511</v>
      </c>
      <c r="J55" s="51">
        <v>0.81694301132595049</v>
      </c>
      <c r="K55" s="18"/>
      <c r="L55" s="18"/>
      <c r="M55" s="18"/>
    </row>
    <row r="56" spans="1:13" ht="12" customHeight="1" x14ac:dyDescent="0.2">
      <c r="A56" s="52">
        <v>1966</v>
      </c>
      <c r="B56" s="53">
        <v>1.4237857009308548</v>
      </c>
      <c r="C56" s="53">
        <v>0</v>
      </c>
      <c r="D56" s="53">
        <v>1.4237857009308548</v>
      </c>
      <c r="E56" s="54">
        <v>0.71189285046542738</v>
      </c>
      <c r="F56" s="13"/>
      <c r="G56" s="52">
        <v>1997</v>
      </c>
      <c r="H56" s="53">
        <v>1.5900486964987153</v>
      </c>
      <c r="I56" s="55">
        <v>0.54320987654321073</v>
      </c>
      <c r="J56" s="56">
        <v>0.79502434824935764</v>
      </c>
      <c r="K56" s="18"/>
      <c r="L56" s="18"/>
      <c r="M56" s="18"/>
    </row>
    <row r="57" spans="1:13" ht="12" customHeight="1" x14ac:dyDescent="0.2">
      <c r="A57" s="52">
        <v>1967</v>
      </c>
      <c r="B57" s="53">
        <v>2.0000000001322311</v>
      </c>
      <c r="C57" s="53">
        <v>0</v>
      </c>
      <c r="D57" s="53">
        <v>2.0000000001322311</v>
      </c>
      <c r="E57" s="54">
        <v>1.0000000000661156</v>
      </c>
      <c r="F57" s="13"/>
      <c r="G57" s="52">
        <v>1937</v>
      </c>
      <c r="H57" s="53">
        <v>1.5283790960398684</v>
      </c>
      <c r="I57" s="55">
        <v>0.55555555555555647</v>
      </c>
      <c r="J57" s="56">
        <v>0.76418954801993422</v>
      </c>
      <c r="K57" s="18"/>
      <c r="L57" s="18"/>
      <c r="M57" s="18"/>
    </row>
    <row r="58" spans="1:13" ht="12" customHeight="1" x14ac:dyDescent="0.2">
      <c r="A58" s="52">
        <v>1968</v>
      </c>
      <c r="B58" s="53">
        <v>1.8281760273825587</v>
      </c>
      <c r="C58" s="53">
        <v>0</v>
      </c>
      <c r="D58" s="53">
        <v>1.8281760273825587</v>
      </c>
      <c r="E58" s="54">
        <v>0.91408801369127934</v>
      </c>
      <c r="F58" s="13"/>
      <c r="G58" s="52">
        <v>1948</v>
      </c>
      <c r="H58" s="53">
        <v>1.4962973560708694</v>
      </c>
      <c r="I58" s="55">
        <v>0.5679012345679022</v>
      </c>
      <c r="J58" s="56">
        <v>0.74814867803543472</v>
      </c>
      <c r="K58" s="18"/>
      <c r="L58" s="18"/>
      <c r="M58" s="18"/>
    </row>
    <row r="59" spans="1:13" ht="12" customHeight="1" x14ac:dyDescent="0.2">
      <c r="A59" s="52">
        <v>1969</v>
      </c>
      <c r="B59" s="53">
        <v>2.0000000001322311</v>
      </c>
      <c r="C59" s="53">
        <v>0</v>
      </c>
      <c r="D59" s="53">
        <v>2.0000000001322311</v>
      </c>
      <c r="E59" s="54">
        <v>1.0000000000661156</v>
      </c>
      <c r="F59" s="13"/>
      <c r="G59" s="52">
        <v>1979</v>
      </c>
      <c r="H59" s="53">
        <v>1.4722775834733004</v>
      </c>
      <c r="I59" s="55">
        <v>0.58024691358024783</v>
      </c>
      <c r="J59" s="56">
        <v>0.7361387917366502</v>
      </c>
      <c r="K59" s="18"/>
      <c r="L59" s="18"/>
      <c r="M59" s="18"/>
    </row>
    <row r="60" spans="1:13" ht="12" customHeight="1" x14ac:dyDescent="0.2">
      <c r="A60" s="52">
        <v>1970</v>
      </c>
      <c r="B60" s="53">
        <v>2.0000000001322311</v>
      </c>
      <c r="C60" s="53">
        <v>0</v>
      </c>
      <c r="D60" s="53">
        <v>2.0000000001322311</v>
      </c>
      <c r="E60" s="54">
        <v>1.0000000000661156</v>
      </c>
      <c r="F60" s="13"/>
      <c r="G60" s="52">
        <v>1966</v>
      </c>
      <c r="H60" s="53">
        <v>1.4237857009308548</v>
      </c>
      <c r="I60" s="55">
        <v>0.59259259259259356</v>
      </c>
      <c r="J60" s="56">
        <v>0.71189285046542738</v>
      </c>
      <c r="K60" s="18"/>
      <c r="L60" s="18"/>
      <c r="M60" s="18"/>
    </row>
    <row r="61" spans="1:13" ht="12" customHeight="1" x14ac:dyDescent="0.2">
      <c r="A61" s="52">
        <v>1971</v>
      </c>
      <c r="B61" s="53">
        <v>2.0000000001322311</v>
      </c>
      <c r="C61" s="53">
        <v>0</v>
      </c>
      <c r="D61" s="53">
        <v>2.0000000001322311</v>
      </c>
      <c r="E61" s="54">
        <v>1.0000000000661156</v>
      </c>
      <c r="F61" s="13"/>
      <c r="G61" s="52">
        <v>1959</v>
      </c>
      <c r="H61" s="53">
        <v>1.4167491205090943</v>
      </c>
      <c r="I61" s="55">
        <v>0.60493827160493929</v>
      </c>
      <c r="J61" s="56">
        <v>0.70837456025454715</v>
      </c>
      <c r="K61" s="18"/>
      <c r="L61" s="18"/>
      <c r="M61" s="18"/>
    </row>
    <row r="62" spans="1:13" ht="12" customHeight="1" x14ac:dyDescent="0.2">
      <c r="A62" s="52">
        <v>1972</v>
      </c>
      <c r="B62" s="53">
        <v>0.766067759440066</v>
      </c>
      <c r="C62" s="53">
        <v>0</v>
      </c>
      <c r="D62" s="53">
        <v>0.766067759440066</v>
      </c>
      <c r="E62" s="54">
        <v>0.383033879720033</v>
      </c>
      <c r="F62" s="13"/>
      <c r="G62" s="52">
        <v>1950</v>
      </c>
      <c r="H62" s="53">
        <v>1.3531791250400853</v>
      </c>
      <c r="I62" s="55">
        <v>0.61728395061728492</v>
      </c>
      <c r="J62" s="56">
        <v>0.67658956252004265</v>
      </c>
      <c r="K62" s="18"/>
      <c r="L62" s="18"/>
      <c r="M62" s="18"/>
    </row>
    <row r="63" spans="1:13" ht="12" customHeight="1" x14ac:dyDescent="0.2">
      <c r="A63" s="52">
        <v>1973</v>
      </c>
      <c r="B63" s="53">
        <v>2.0000000001322311</v>
      </c>
      <c r="C63" s="53">
        <v>0</v>
      </c>
      <c r="D63" s="53">
        <v>2.0000000001322311</v>
      </c>
      <c r="E63" s="54">
        <v>1.0000000000661156</v>
      </c>
      <c r="F63" s="13"/>
      <c r="G63" s="52">
        <v>1923</v>
      </c>
      <c r="H63" s="53">
        <v>1.3208285686312426</v>
      </c>
      <c r="I63" s="55">
        <v>0.62962962962963065</v>
      </c>
      <c r="J63" s="56">
        <v>0.66041428431562132</v>
      </c>
      <c r="K63" s="18"/>
      <c r="L63" s="18"/>
      <c r="M63" s="18"/>
    </row>
    <row r="64" spans="1:13" ht="12" customHeight="1" x14ac:dyDescent="0.2">
      <c r="A64" s="52">
        <v>1974</v>
      </c>
      <c r="B64" s="53">
        <v>2.0000000001322311</v>
      </c>
      <c r="C64" s="53">
        <v>0</v>
      </c>
      <c r="D64" s="53">
        <v>2.0000000001322311</v>
      </c>
      <c r="E64" s="54">
        <v>1.0000000000661156</v>
      </c>
      <c r="F64" s="13"/>
      <c r="G64" s="52">
        <v>1957</v>
      </c>
      <c r="H64" s="53">
        <v>1.236682261131022</v>
      </c>
      <c r="I64" s="55">
        <v>0.64197530864197638</v>
      </c>
      <c r="J64" s="56">
        <v>0.61834113056551099</v>
      </c>
      <c r="K64" s="18"/>
      <c r="L64" s="18"/>
      <c r="M64" s="18"/>
    </row>
    <row r="65" spans="1:13" ht="12" customHeight="1" x14ac:dyDescent="0.2">
      <c r="A65" s="52">
        <v>1975</v>
      </c>
      <c r="B65" s="53">
        <v>2.0000000001322316</v>
      </c>
      <c r="C65" s="53">
        <v>0</v>
      </c>
      <c r="D65" s="53">
        <v>2.0000000001322316</v>
      </c>
      <c r="E65" s="54">
        <v>1.0000000000661158</v>
      </c>
      <c r="F65" s="13"/>
      <c r="G65" s="52">
        <v>1930</v>
      </c>
      <c r="H65" s="53">
        <v>1.227234339507159</v>
      </c>
      <c r="I65" s="55">
        <v>0.65432098765432201</v>
      </c>
      <c r="J65" s="56">
        <v>0.61361716975357949</v>
      </c>
      <c r="K65" s="18"/>
      <c r="L65" s="18"/>
      <c r="M65" s="18"/>
    </row>
    <row r="66" spans="1:13" ht="12" customHeight="1" x14ac:dyDescent="0.2">
      <c r="A66" s="52">
        <v>1976</v>
      </c>
      <c r="B66" s="53">
        <v>0.6976822273342973</v>
      </c>
      <c r="C66" s="53">
        <v>0</v>
      </c>
      <c r="D66" s="53">
        <v>0.6976822273342973</v>
      </c>
      <c r="E66" s="54">
        <v>0.34884111366714865</v>
      </c>
      <c r="F66" s="13"/>
      <c r="G66" s="52">
        <v>1981</v>
      </c>
      <c r="H66" s="53">
        <v>1.2105161870124743</v>
      </c>
      <c r="I66" s="55">
        <v>0.66666666666666774</v>
      </c>
      <c r="J66" s="56">
        <v>0.60525809350623716</v>
      </c>
      <c r="K66" s="18"/>
      <c r="L66" s="18"/>
      <c r="M66" s="18"/>
    </row>
    <row r="67" spans="1:13" ht="12" customHeight="1" x14ac:dyDescent="0.2">
      <c r="A67" s="52">
        <v>1977</v>
      </c>
      <c r="B67" s="53">
        <v>0.21401597518811938</v>
      </c>
      <c r="C67" s="53">
        <v>0</v>
      </c>
      <c r="D67" s="53">
        <v>0.21401597518811938</v>
      </c>
      <c r="E67" s="54">
        <v>0.10700798759405969</v>
      </c>
      <c r="F67" s="13"/>
      <c r="G67" s="52">
        <v>1985</v>
      </c>
      <c r="H67" s="53">
        <v>1.1484928911652188</v>
      </c>
      <c r="I67" s="55">
        <v>0.67901234567901347</v>
      </c>
      <c r="J67" s="56">
        <v>0.5742464455826094</v>
      </c>
      <c r="K67" s="18"/>
      <c r="L67" s="18"/>
      <c r="M67" s="18"/>
    </row>
    <row r="68" spans="1:13" ht="12" customHeight="1" x14ac:dyDescent="0.2">
      <c r="A68" s="52">
        <v>1978</v>
      </c>
      <c r="B68" s="53">
        <v>2.0000000001322311</v>
      </c>
      <c r="C68" s="53">
        <v>0</v>
      </c>
      <c r="D68" s="53">
        <v>2.0000000001322311</v>
      </c>
      <c r="E68" s="54">
        <v>1.0000000000661156</v>
      </c>
      <c r="F68" s="13"/>
      <c r="G68" s="52">
        <v>1925</v>
      </c>
      <c r="H68" s="53">
        <v>1.1399961387989106</v>
      </c>
      <c r="I68" s="55">
        <v>0.6913580246913591</v>
      </c>
      <c r="J68" s="56">
        <v>0.5699980693994553</v>
      </c>
      <c r="K68" s="18"/>
      <c r="L68" s="18"/>
      <c r="M68" s="18"/>
    </row>
    <row r="69" spans="1:13" ht="12" customHeight="1" x14ac:dyDescent="0.2">
      <c r="A69" s="52">
        <v>1979</v>
      </c>
      <c r="B69" s="53">
        <v>1.4722775834733004</v>
      </c>
      <c r="C69" s="53">
        <v>0</v>
      </c>
      <c r="D69" s="53">
        <v>1.4722775834733004</v>
      </c>
      <c r="E69" s="54">
        <v>0.7361387917366502</v>
      </c>
      <c r="F69" s="13"/>
      <c r="G69" s="52">
        <v>1960</v>
      </c>
      <c r="H69" s="53">
        <v>1.0532650453568566</v>
      </c>
      <c r="I69" s="55">
        <v>0.70370370370370483</v>
      </c>
      <c r="J69" s="56">
        <v>0.52663252267842831</v>
      </c>
      <c r="K69" s="18"/>
      <c r="L69" s="18"/>
      <c r="M69" s="18"/>
    </row>
    <row r="70" spans="1:13" ht="12" customHeight="1" x14ac:dyDescent="0.2">
      <c r="A70" s="52">
        <v>1980</v>
      </c>
      <c r="B70" s="53">
        <v>1.9473234935049391</v>
      </c>
      <c r="C70" s="53">
        <v>0</v>
      </c>
      <c r="D70" s="53">
        <v>1.9473234935049391</v>
      </c>
      <c r="E70" s="54">
        <v>0.97366174675246953</v>
      </c>
      <c r="F70" s="13"/>
      <c r="G70" s="52">
        <v>1961</v>
      </c>
      <c r="H70" s="53">
        <v>1.0338677561602081</v>
      </c>
      <c r="I70" s="55">
        <v>0.71604938271605056</v>
      </c>
      <c r="J70" s="56">
        <v>0.51693387808010405</v>
      </c>
      <c r="K70" s="18"/>
      <c r="L70" s="18"/>
      <c r="M70" s="18"/>
    </row>
    <row r="71" spans="1:13" ht="12" customHeight="1" x14ac:dyDescent="0.2">
      <c r="A71" s="52">
        <v>1981</v>
      </c>
      <c r="B71" s="53">
        <v>1.2105161870124743</v>
      </c>
      <c r="C71" s="53">
        <v>0</v>
      </c>
      <c r="D71" s="53">
        <v>1.2105161870124743</v>
      </c>
      <c r="E71" s="54">
        <v>0.60525809350623716</v>
      </c>
      <c r="F71" s="13"/>
      <c r="G71" s="52">
        <v>1932</v>
      </c>
      <c r="H71" s="53">
        <v>1.0142819812674009</v>
      </c>
      <c r="I71" s="55">
        <v>0.7283950617283963</v>
      </c>
      <c r="J71" s="56">
        <v>0.50714099063370044</v>
      </c>
      <c r="K71" s="18"/>
      <c r="L71" s="18"/>
      <c r="M71" s="18"/>
    </row>
    <row r="72" spans="1:13" ht="12" customHeight="1" x14ac:dyDescent="0.2">
      <c r="A72" s="52">
        <v>1982</v>
      </c>
      <c r="B72" s="53">
        <v>2.0000000001322311</v>
      </c>
      <c r="C72" s="53">
        <v>0</v>
      </c>
      <c r="D72" s="53">
        <v>2.0000000001322311</v>
      </c>
      <c r="E72" s="54">
        <v>1.0000000000661156</v>
      </c>
      <c r="F72" s="13"/>
      <c r="G72" s="52">
        <v>1926</v>
      </c>
      <c r="H72" s="53">
        <v>0.9945178860146715</v>
      </c>
      <c r="I72" s="55">
        <v>0.74074074074074192</v>
      </c>
      <c r="J72" s="56">
        <v>0.49725894300733575</v>
      </c>
      <c r="K72" s="18"/>
      <c r="L72" s="18"/>
      <c r="M72" s="18"/>
    </row>
    <row r="73" spans="1:13" ht="12" customHeight="1" x14ac:dyDescent="0.2">
      <c r="A73" s="52">
        <v>1983</v>
      </c>
      <c r="B73" s="53">
        <v>2.0000000001322311</v>
      </c>
      <c r="C73" s="53">
        <v>0</v>
      </c>
      <c r="D73" s="53">
        <v>2.0000000001322311</v>
      </c>
      <c r="E73" s="54">
        <v>1.0000000000661156</v>
      </c>
      <c r="F73" s="13"/>
      <c r="G73" s="52">
        <v>1994</v>
      </c>
      <c r="H73" s="53">
        <v>0.99328250360767911</v>
      </c>
      <c r="I73" s="55">
        <v>0.75308641975308765</v>
      </c>
      <c r="J73" s="56">
        <v>0.49664125180383956</v>
      </c>
      <c r="K73" s="18"/>
      <c r="L73" s="18"/>
      <c r="M73" s="18"/>
    </row>
    <row r="74" spans="1:13" ht="12" customHeight="1" x14ac:dyDescent="0.2">
      <c r="A74" s="52">
        <v>1984</v>
      </c>
      <c r="B74" s="53">
        <v>1.9312209232823836</v>
      </c>
      <c r="C74" s="53">
        <v>0</v>
      </c>
      <c r="D74" s="53">
        <v>1.9312209232823836</v>
      </c>
      <c r="E74" s="54">
        <v>0.9656104616411918</v>
      </c>
      <c r="F74" s="13"/>
      <c r="G74" s="52">
        <v>1944</v>
      </c>
      <c r="H74" s="53">
        <v>0.94418332133259819</v>
      </c>
      <c r="I74" s="55">
        <v>0.76543209876543339</v>
      </c>
      <c r="J74" s="56">
        <v>0.4720916606662991</v>
      </c>
      <c r="K74" s="18"/>
      <c r="L74" s="18"/>
      <c r="M74" s="18"/>
    </row>
    <row r="75" spans="1:13" ht="12" customHeight="1" x14ac:dyDescent="0.2">
      <c r="A75" s="52">
        <v>1985</v>
      </c>
      <c r="B75" s="53">
        <v>1.1484928911652188</v>
      </c>
      <c r="C75" s="53">
        <v>0</v>
      </c>
      <c r="D75" s="53">
        <v>1.1484928911652188</v>
      </c>
      <c r="E75" s="54">
        <v>0.5742464455826094</v>
      </c>
      <c r="F75" s="13"/>
      <c r="G75" s="52">
        <v>1939</v>
      </c>
      <c r="H75" s="53">
        <v>0.84336753556663424</v>
      </c>
      <c r="I75" s="55">
        <v>0.77777777777777901</v>
      </c>
      <c r="J75" s="56">
        <v>0.42168376778331712</v>
      </c>
      <c r="K75" s="18"/>
      <c r="L75" s="18"/>
      <c r="M75" s="18"/>
    </row>
    <row r="76" spans="1:13" ht="12" customHeight="1" x14ac:dyDescent="0.2">
      <c r="A76" s="52">
        <v>1986</v>
      </c>
      <c r="B76" s="53">
        <v>1.8385389355868356</v>
      </c>
      <c r="C76" s="53">
        <v>0</v>
      </c>
      <c r="D76" s="53">
        <v>1.8385389355868356</v>
      </c>
      <c r="E76" s="54">
        <v>0.91926946779341778</v>
      </c>
      <c r="F76" s="13"/>
      <c r="G76" s="52">
        <v>1972</v>
      </c>
      <c r="H76" s="53">
        <v>0.766067759440066</v>
      </c>
      <c r="I76" s="55">
        <v>0.79012345679012475</v>
      </c>
      <c r="J76" s="56">
        <v>0.383033879720033</v>
      </c>
      <c r="K76" s="18"/>
      <c r="L76" s="18"/>
      <c r="M76" s="18"/>
    </row>
    <row r="77" spans="1:13" ht="12" customHeight="1" x14ac:dyDescent="0.2">
      <c r="A77" s="52">
        <v>1987</v>
      </c>
      <c r="B77" s="53">
        <v>0.3214083653499471</v>
      </c>
      <c r="C77" s="53">
        <v>0</v>
      </c>
      <c r="D77" s="53">
        <v>0.3214083653499471</v>
      </c>
      <c r="E77" s="54">
        <v>0.16070418267497355</v>
      </c>
      <c r="F77" s="13"/>
      <c r="G77" s="52">
        <v>1947</v>
      </c>
      <c r="H77" s="53">
        <v>0.7245376899605982</v>
      </c>
      <c r="I77" s="55">
        <v>0.80246913580247048</v>
      </c>
      <c r="J77" s="56">
        <v>0.3622688449802991</v>
      </c>
      <c r="K77" s="18"/>
      <c r="L77" s="18"/>
      <c r="M77" s="18"/>
    </row>
    <row r="78" spans="1:13" ht="12" customHeight="1" x14ac:dyDescent="0.2">
      <c r="A78" s="52">
        <v>1988</v>
      </c>
      <c r="B78" s="53">
        <v>0.43526151160513166</v>
      </c>
      <c r="C78" s="53">
        <v>0</v>
      </c>
      <c r="D78" s="53">
        <v>0.43526151160513166</v>
      </c>
      <c r="E78" s="54">
        <v>0.21763075580256583</v>
      </c>
      <c r="F78" s="13"/>
      <c r="G78" s="52">
        <v>1949</v>
      </c>
      <c r="H78" s="53">
        <v>0.71839503669848526</v>
      </c>
      <c r="I78" s="55">
        <v>0.8148148148148161</v>
      </c>
      <c r="J78" s="56">
        <v>0.35919751834924263</v>
      </c>
      <c r="K78" s="18"/>
      <c r="L78" s="18"/>
      <c r="M78" s="18"/>
    </row>
    <row r="79" spans="1:13" ht="12" customHeight="1" x14ac:dyDescent="0.2">
      <c r="A79" s="52">
        <v>1989</v>
      </c>
      <c r="B79" s="53">
        <v>1.66767872602683</v>
      </c>
      <c r="C79" s="53">
        <v>0</v>
      </c>
      <c r="D79" s="53">
        <v>1.66767872602683</v>
      </c>
      <c r="E79" s="54">
        <v>0.83383936301341499</v>
      </c>
      <c r="F79" s="13"/>
      <c r="G79" s="52">
        <v>1976</v>
      </c>
      <c r="H79" s="53">
        <v>0.6976822273342973</v>
      </c>
      <c r="I79" s="55">
        <v>0.82716049382716184</v>
      </c>
      <c r="J79" s="56">
        <v>0.34884111366714865</v>
      </c>
      <c r="K79" s="18"/>
      <c r="L79" s="18"/>
      <c r="M79" s="18"/>
    </row>
    <row r="80" spans="1:13" ht="12" customHeight="1" x14ac:dyDescent="0.2">
      <c r="A80" s="52">
        <v>1990</v>
      </c>
      <c r="B80" s="53">
        <v>0.28587129078767892</v>
      </c>
      <c r="C80" s="53">
        <v>0</v>
      </c>
      <c r="D80" s="53">
        <v>0.28587129078767892</v>
      </c>
      <c r="E80" s="54">
        <v>0.14293564539383946</v>
      </c>
      <c r="F80" s="13"/>
      <c r="G80" s="52">
        <v>1934</v>
      </c>
      <c r="H80" s="53">
        <v>0.67853040030395151</v>
      </c>
      <c r="I80" s="55">
        <v>0.83950617283950757</v>
      </c>
      <c r="J80" s="56">
        <v>0.33926520015197575</v>
      </c>
      <c r="K80" s="18"/>
      <c r="L80" s="18"/>
      <c r="M80" s="18"/>
    </row>
    <row r="81" spans="1:13" ht="12" customHeight="1" x14ac:dyDescent="0.2">
      <c r="A81" s="52">
        <v>1991</v>
      </c>
      <c r="B81" s="53">
        <v>0.2726739085216221</v>
      </c>
      <c r="C81" s="53">
        <v>0</v>
      </c>
      <c r="D81" s="53">
        <v>0.2726739085216221</v>
      </c>
      <c r="E81" s="54">
        <v>0.13633695426081105</v>
      </c>
      <c r="F81" s="13"/>
      <c r="G81" s="52">
        <v>1964</v>
      </c>
      <c r="H81" s="53">
        <v>0.67130106546235535</v>
      </c>
      <c r="I81" s="55">
        <v>0.85185185185185319</v>
      </c>
      <c r="J81" s="56">
        <v>0.33565053273117768</v>
      </c>
      <c r="K81" s="18"/>
      <c r="L81" s="18"/>
      <c r="M81" s="18"/>
    </row>
    <row r="82" spans="1:13" ht="12" customHeight="1" x14ac:dyDescent="0.2">
      <c r="A82" s="52">
        <v>1992</v>
      </c>
      <c r="B82" s="53">
        <v>0.38777064993412202</v>
      </c>
      <c r="C82" s="53">
        <v>0</v>
      </c>
      <c r="D82" s="53">
        <v>0.38777064993412202</v>
      </c>
      <c r="E82" s="54">
        <v>0.19388532496706101</v>
      </c>
      <c r="F82" s="13"/>
      <c r="G82" s="52">
        <v>1955</v>
      </c>
      <c r="H82" s="53">
        <v>0.61009616209770767</v>
      </c>
      <c r="I82" s="55">
        <v>0.86419753086419893</v>
      </c>
      <c r="J82" s="56">
        <v>0.30504808104885384</v>
      </c>
      <c r="K82" s="18"/>
      <c r="L82" s="18"/>
      <c r="M82" s="18"/>
    </row>
    <row r="83" spans="1:13" ht="12" customHeight="1" x14ac:dyDescent="0.2">
      <c r="A83" s="52">
        <v>1993</v>
      </c>
      <c r="B83" s="53">
        <v>2.0000000001322311</v>
      </c>
      <c r="C83" s="53">
        <v>0</v>
      </c>
      <c r="D83" s="53">
        <v>2.0000000001322311</v>
      </c>
      <c r="E83" s="54">
        <v>1.0000000000661156</v>
      </c>
      <c r="F83" s="13"/>
      <c r="G83" s="52">
        <v>2001</v>
      </c>
      <c r="H83" s="53">
        <v>0.59409748556329178</v>
      </c>
      <c r="I83" s="55">
        <v>0.87654320987654466</v>
      </c>
      <c r="J83" s="56">
        <v>0.29704874278164589</v>
      </c>
      <c r="K83" s="18"/>
      <c r="L83" s="18"/>
      <c r="M83" s="18"/>
    </row>
    <row r="84" spans="1:13" ht="12" customHeight="1" x14ac:dyDescent="0.2">
      <c r="A84" s="52">
        <v>1994</v>
      </c>
      <c r="B84" s="53">
        <v>0.99328250360767911</v>
      </c>
      <c r="C84" s="53">
        <v>0</v>
      </c>
      <c r="D84" s="53">
        <v>0.99328250360767911</v>
      </c>
      <c r="E84" s="54">
        <v>0.49664125180383956</v>
      </c>
      <c r="F84" s="13"/>
      <c r="G84" s="52">
        <v>1933</v>
      </c>
      <c r="H84" s="53">
        <v>0.5420967749272948</v>
      </c>
      <c r="I84" s="55">
        <v>0.88888888888889039</v>
      </c>
      <c r="J84" s="56">
        <v>0.2710483874636474</v>
      </c>
      <c r="K84" s="18"/>
      <c r="L84" s="18"/>
      <c r="M84" s="18"/>
    </row>
    <row r="85" spans="1:13" ht="12" customHeight="1" x14ac:dyDescent="0.2">
      <c r="A85" s="52">
        <v>1995</v>
      </c>
      <c r="B85" s="53">
        <v>2.0000000001322311</v>
      </c>
      <c r="C85" s="53">
        <v>0</v>
      </c>
      <c r="D85" s="53">
        <v>2.0000000001322311</v>
      </c>
      <c r="E85" s="54">
        <v>1.0000000000661156</v>
      </c>
      <c r="F85" s="13"/>
      <c r="G85" s="52">
        <v>1988</v>
      </c>
      <c r="H85" s="53">
        <v>0.43526151160513166</v>
      </c>
      <c r="I85" s="55">
        <v>0.90123456790123602</v>
      </c>
      <c r="J85" s="56">
        <v>0.21763075580256583</v>
      </c>
      <c r="K85" s="18"/>
      <c r="L85" s="18"/>
      <c r="M85" s="18"/>
    </row>
    <row r="86" spans="1:13" ht="12" customHeight="1" x14ac:dyDescent="0.2">
      <c r="A86" s="52">
        <v>1996</v>
      </c>
      <c r="B86" s="53">
        <v>1.9608534372670436</v>
      </c>
      <c r="C86" s="53">
        <v>0</v>
      </c>
      <c r="D86" s="53">
        <v>1.9608534372670436</v>
      </c>
      <c r="E86" s="54">
        <v>0.98042671863352182</v>
      </c>
      <c r="F86" s="13"/>
      <c r="G86" s="52">
        <v>1992</v>
      </c>
      <c r="H86" s="53">
        <v>0.38777064993412202</v>
      </c>
      <c r="I86" s="55">
        <v>0.91358024691358175</v>
      </c>
      <c r="J86" s="56">
        <v>0.19388532496706101</v>
      </c>
      <c r="K86" s="18"/>
      <c r="L86" s="18"/>
      <c r="M86" s="18"/>
    </row>
    <row r="87" spans="1:13" ht="12" customHeight="1" x14ac:dyDescent="0.2">
      <c r="A87" s="52">
        <v>1997</v>
      </c>
      <c r="B87" s="53">
        <v>1.5900486964987153</v>
      </c>
      <c r="C87" s="53">
        <v>0</v>
      </c>
      <c r="D87" s="53">
        <v>1.5900486964987153</v>
      </c>
      <c r="E87" s="54">
        <v>0.79502434824935764</v>
      </c>
      <c r="F87" s="13"/>
      <c r="G87" s="52">
        <v>1987</v>
      </c>
      <c r="H87" s="53">
        <v>0.3214083653499471</v>
      </c>
      <c r="I87" s="55">
        <v>0.92592592592592748</v>
      </c>
      <c r="J87" s="56">
        <v>0.16070418267497355</v>
      </c>
      <c r="K87" s="18"/>
      <c r="L87" s="18"/>
      <c r="M87" s="18"/>
    </row>
    <row r="88" spans="1:13" ht="12" customHeight="1" x14ac:dyDescent="0.2">
      <c r="A88" s="52">
        <v>1998</v>
      </c>
      <c r="B88" s="53">
        <v>2.0000000001322311</v>
      </c>
      <c r="C88" s="53">
        <v>0</v>
      </c>
      <c r="D88" s="53">
        <v>2.0000000001322311</v>
      </c>
      <c r="E88" s="54">
        <v>1.0000000000661156</v>
      </c>
      <c r="F88" s="13"/>
      <c r="G88" s="52">
        <v>1990</v>
      </c>
      <c r="H88" s="53">
        <v>0.28587129078767892</v>
      </c>
      <c r="I88" s="55">
        <v>0.93827160493827311</v>
      </c>
      <c r="J88" s="56">
        <v>0.14293564539383946</v>
      </c>
      <c r="K88" s="18"/>
      <c r="L88" s="18"/>
      <c r="M88" s="18"/>
    </row>
    <row r="89" spans="1:13" ht="12" customHeight="1" x14ac:dyDescent="0.2">
      <c r="A89" s="52">
        <v>1999</v>
      </c>
      <c r="B89" s="53">
        <v>1.8070085314198285</v>
      </c>
      <c r="C89" s="53">
        <v>0</v>
      </c>
      <c r="D89" s="53">
        <v>1.8070085314198285</v>
      </c>
      <c r="E89" s="54">
        <v>0.90350426570991427</v>
      </c>
      <c r="F89" s="13"/>
      <c r="G89" s="52">
        <v>1991</v>
      </c>
      <c r="H89" s="53">
        <v>0.2726739085216221</v>
      </c>
      <c r="I89" s="55">
        <v>0.95061728395061884</v>
      </c>
      <c r="J89" s="56">
        <v>0.13633695426081105</v>
      </c>
      <c r="K89" s="18"/>
      <c r="L89" s="18"/>
      <c r="M89" s="18"/>
    </row>
    <row r="90" spans="1:13" ht="12" customHeight="1" x14ac:dyDescent="0.2">
      <c r="A90" s="52">
        <v>2000</v>
      </c>
      <c r="B90" s="53">
        <v>1.9584688280442408</v>
      </c>
      <c r="C90" s="53">
        <v>0</v>
      </c>
      <c r="D90" s="53">
        <v>1.9584688280442408</v>
      </c>
      <c r="E90" s="54">
        <v>0.97923441402212041</v>
      </c>
      <c r="F90" s="13"/>
      <c r="G90" s="52">
        <v>1977</v>
      </c>
      <c r="H90" s="53">
        <v>0.21401597518811938</v>
      </c>
      <c r="I90" s="55">
        <v>0.96296296296296457</v>
      </c>
      <c r="J90" s="56">
        <v>0.10700798759405969</v>
      </c>
      <c r="K90" s="18"/>
      <c r="L90" s="18"/>
      <c r="M90" s="18"/>
    </row>
    <row r="91" spans="1:13" ht="12" customHeight="1" x14ac:dyDescent="0.2">
      <c r="A91" s="52">
        <v>2001</v>
      </c>
      <c r="B91" s="53">
        <v>0.59409748556329178</v>
      </c>
      <c r="C91" s="53">
        <v>0</v>
      </c>
      <c r="D91" s="53">
        <v>0.59409748556329178</v>
      </c>
      <c r="E91" s="54">
        <v>0.29704874278164589</v>
      </c>
      <c r="F91" s="13"/>
      <c r="G91" s="52">
        <v>1931</v>
      </c>
      <c r="H91" s="53">
        <v>0.17122172346085185</v>
      </c>
      <c r="I91" s="55">
        <v>0.9753086419753102</v>
      </c>
      <c r="J91" s="56">
        <v>8.5610861730425925E-2</v>
      </c>
      <c r="K91" s="18"/>
      <c r="L91" s="18"/>
      <c r="M91" s="18"/>
    </row>
    <row r="92" spans="1:13" ht="12" customHeight="1" x14ac:dyDescent="0.2">
      <c r="A92" s="52">
        <v>2002</v>
      </c>
      <c r="B92" s="53">
        <v>1.6573222418913955</v>
      </c>
      <c r="C92" s="53">
        <v>0</v>
      </c>
      <c r="D92" s="53">
        <v>1.6573222418913955</v>
      </c>
      <c r="E92" s="54">
        <v>0.82866112094569777</v>
      </c>
      <c r="F92" s="13"/>
      <c r="G92" s="52">
        <v>1929</v>
      </c>
      <c r="H92" s="53">
        <v>0.16889927631127855</v>
      </c>
      <c r="I92" s="55">
        <v>0.98765432098765593</v>
      </c>
      <c r="J92" s="56">
        <v>8.4449638155639273E-2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1.9982191782143055</v>
      </c>
      <c r="C93" s="58">
        <v>0</v>
      </c>
      <c r="D93" s="58">
        <v>1.9982191782143055</v>
      </c>
      <c r="E93" s="59">
        <v>0.99910958910715275</v>
      </c>
      <c r="F93" s="29"/>
      <c r="G93" s="57">
        <v>1924</v>
      </c>
      <c r="H93" s="58">
        <v>9.7393443370890176E-2</v>
      </c>
      <c r="I93" s="60">
        <v>1.0000000000000016</v>
      </c>
      <c r="J93" s="61">
        <v>4.8696721685445088E-2</v>
      </c>
      <c r="K93" s="18"/>
      <c r="L93" s="18"/>
      <c r="M93" s="18"/>
    </row>
    <row r="94" spans="1:13" ht="12" customHeight="1" x14ac:dyDescent="0.2">
      <c r="A94" s="62" t="s">
        <v>11</v>
      </c>
      <c r="B94" s="63">
        <v>1.4419111872256656</v>
      </c>
      <c r="C94" s="63">
        <v>0</v>
      </c>
      <c r="D94" s="63">
        <v>1.4419111872256656</v>
      </c>
      <c r="E94" s="64">
        <v>0.72095559361283279</v>
      </c>
      <c r="F94" s="36"/>
      <c r="G94" s="62"/>
      <c r="H94" s="63">
        <v>1.4419111872256658</v>
      </c>
      <c r="I94" s="63"/>
      <c r="J94" s="64">
        <v>0.7209555936128329</v>
      </c>
      <c r="K94" s="39"/>
      <c r="L94" s="39"/>
      <c r="M94" s="39"/>
    </row>
    <row r="95" spans="1:13" ht="12" customHeight="1" x14ac:dyDescent="0.2">
      <c r="A95" s="65" t="s">
        <v>12</v>
      </c>
      <c r="B95" s="66">
        <v>2.0000000001322316</v>
      </c>
      <c r="C95" s="66">
        <v>0</v>
      </c>
      <c r="D95" s="66">
        <v>2.0000000001322316</v>
      </c>
      <c r="E95" s="67">
        <v>1.0000000000661158</v>
      </c>
      <c r="F95" s="36"/>
      <c r="G95" s="68"/>
      <c r="H95" s="66">
        <v>2.0000000001322316</v>
      </c>
      <c r="I95" s="69"/>
      <c r="J95" s="67">
        <v>1.0000000000661158</v>
      </c>
      <c r="K95" s="18"/>
      <c r="L95" s="18"/>
      <c r="M95" s="18"/>
    </row>
    <row r="96" spans="1:13" ht="12" customHeight="1" x14ac:dyDescent="0.2">
      <c r="A96" s="65" t="s">
        <v>13</v>
      </c>
      <c r="B96" s="66">
        <v>9.7393443370890176E-2</v>
      </c>
      <c r="C96" s="66">
        <v>0</v>
      </c>
      <c r="D96" s="66">
        <v>9.7393443370890176E-2</v>
      </c>
      <c r="E96" s="67">
        <v>4.8696721685445088E-2</v>
      </c>
      <c r="F96" s="45"/>
      <c r="G96" s="68"/>
      <c r="H96" s="66">
        <v>9.7393443370890176E-2</v>
      </c>
      <c r="I96" s="69"/>
      <c r="J96" s="67">
        <v>4.8696721685445088E-2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/>
  <dimension ref="A3:BU1032"/>
  <sheetViews>
    <sheetView zoomScale="130" zoomScaleNormal="130" workbookViewId="0">
      <selection activeCell="R76" sqref="R76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26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848.13000005607455</v>
      </c>
      <c r="C12" s="48">
        <v>0</v>
      </c>
      <c r="D12" s="48">
        <v>848.13000005607455</v>
      </c>
      <c r="E12" s="49">
        <v>1.0000000000661156</v>
      </c>
      <c r="F12" s="13"/>
      <c r="G12" s="47">
        <v>1970</v>
      </c>
      <c r="H12" s="48">
        <v>848.13000005607478</v>
      </c>
      <c r="I12" s="50">
        <v>0</v>
      </c>
      <c r="J12" s="51">
        <v>1.0000000000661158</v>
      </c>
      <c r="K12" s="18"/>
      <c r="L12" s="18"/>
      <c r="M12" s="18"/>
    </row>
    <row r="13" spans="1:13" ht="12.75" customHeight="1" x14ac:dyDescent="0.2">
      <c r="A13" s="52">
        <v>1923</v>
      </c>
      <c r="B13" s="53">
        <v>560.11716695660778</v>
      </c>
      <c r="C13" s="53">
        <v>0</v>
      </c>
      <c r="D13" s="53">
        <v>560.11716695660778</v>
      </c>
      <c r="E13" s="54">
        <v>0.66041428431562121</v>
      </c>
      <c r="F13" s="13"/>
      <c r="G13" s="52">
        <v>1970</v>
      </c>
      <c r="H13" s="53">
        <v>848.13000005607478</v>
      </c>
      <c r="I13" s="55">
        <v>1.2345679012345699E-2</v>
      </c>
      <c r="J13" s="56">
        <v>1.0000000000661158</v>
      </c>
      <c r="K13" s="18"/>
      <c r="L13" s="18"/>
      <c r="M13" s="18"/>
    </row>
    <row r="14" spans="1:13" ht="12.75" customHeight="1" x14ac:dyDescent="0.2">
      <c r="A14" s="52">
        <v>1924</v>
      </c>
      <c r="B14" s="53">
        <v>41.30115056307654</v>
      </c>
      <c r="C14" s="53">
        <v>0</v>
      </c>
      <c r="D14" s="53">
        <v>41.30115056307654</v>
      </c>
      <c r="E14" s="54">
        <v>4.8696721685445088E-2</v>
      </c>
      <c r="F14" s="13"/>
      <c r="G14" s="52">
        <v>1970</v>
      </c>
      <c r="H14" s="53">
        <v>848.13000005607478</v>
      </c>
      <c r="I14" s="55">
        <v>2.4691358024691398E-2</v>
      </c>
      <c r="J14" s="56">
        <v>1.0000000000661158</v>
      </c>
      <c r="K14" s="18"/>
      <c r="L14" s="18"/>
      <c r="M14" s="18"/>
    </row>
    <row r="15" spans="1:13" ht="12.75" customHeight="1" x14ac:dyDescent="0.2">
      <c r="A15" s="52">
        <v>1925</v>
      </c>
      <c r="B15" s="53">
        <v>483.43246259976002</v>
      </c>
      <c r="C15" s="53">
        <v>0</v>
      </c>
      <c r="D15" s="53">
        <v>483.43246259976002</v>
      </c>
      <c r="E15" s="54">
        <v>0.5699980693994553</v>
      </c>
      <c r="F15" s="13"/>
      <c r="G15" s="52">
        <v>1927</v>
      </c>
      <c r="H15" s="53">
        <v>848.13000005607466</v>
      </c>
      <c r="I15" s="55">
        <v>3.7037037037037097E-2</v>
      </c>
      <c r="J15" s="56">
        <v>1.0000000000661156</v>
      </c>
      <c r="K15" s="18"/>
      <c r="L15" s="18"/>
      <c r="M15" s="18"/>
    </row>
    <row r="16" spans="1:13" ht="12.75" customHeight="1" x14ac:dyDescent="0.2">
      <c r="A16" s="52">
        <v>1926</v>
      </c>
      <c r="B16" s="53">
        <v>421.74022733281174</v>
      </c>
      <c r="C16" s="53">
        <v>0</v>
      </c>
      <c r="D16" s="53">
        <v>421.74022733281174</v>
      </c>
      <c r="E16" s="54">
        <v>0.49725894300733586</v>
      </c>
      <c r="F16" s="13"/>
      <c r="G16" s="52">
        <v>1927</v>
      </c>
      <c r="H16" s="53">
        <v>848.13000005607466</v>
      </c>
      <c r="I16" s="55">
        <v>4.9382716049382797E-2</v>
      </c>
      <c r="J16" s="56">
        <v>1.0000000000661156</v>
      </c>
      <c r="K16" s="18"/>
      <c r="L16" s="18"/>
      <c r="M16" s="18"/>
    </row>
    <row r="17" spans="1:13" ht="12.75" customHeight="1" x14ac:dyDescent="0.2">
      <c r="A17" s="52">
        <v>1927</v>
      </c>
      <c r="B17" s="53">
        <v>848.13000005607466</v>
      </c>
      <c r="C17" s="53">
        <v>0</v>
      </c>
      <c r="D17" s="53">
        <v>848.13000005607466</v>
      </c>
      <c r="E17" s="54">
        <v>1.0000000000661156</v>
      </c>
      <c r="F17" s="13"/>
      <c r="G17" s="52">
        <v>1927</v>
      </c>
      <c r="H17" s="53">
        <v>848.13000005607466</v>
      </c>
      <c r="I17" s="55">
        <v>6.1728395061728496E-2</v>
      </c>
      <c r="J17" s="56">
        <v>1.0000000000661156</v>
      </c>
      <c r="K17" s="18"/>
      <c r="L17" s="18"/>
      <c r="M17" s="18"/>
    </row>
    <row r="18" spans="1:13" ht="12.75" customHeight="1" x14ac:dyDescent="0.2">
      <c r="A18" s="52">
        <v>1928</v>
      </c>
      <c r="B18" s="53">
        <v>682.24991341866541</v>
      </c>
      <c r="C18" s="53">
        <v>0</v>
      </c>
      <c r="D18" s="53">
        <v>682.24991341866541</v>
      </c>
      <c r="E18" s="54">
        <v>0.80441667364515512</v>
      </c>
      <c r="F18" s="13"/>
      <c r="G18" s="52">
        <v>1927</v>
      </c>
      <c r="H18" s="53">
        <v>848.13000005607466</v>
      </c>
      <c r="I18" s="55">
        <v>7.4074074074074195E-2</v>
      </c>
      <c r="J18" s="56">
        <v>1.0000000000661156</v>
      </c>
      <c r="K18" s="18"/>
      <c r="L18" s="18"/>
      <c r="M18" s="18"/>
    </row>
    <row r="19" spans="1:13" ht="12.75" customHeight="1" x14ac:dyDescent="0.2">
      <c r="A19" s="52">
        <v>1929</v>
      </c>
      <c r="B19" s="53">
        <v>71.624271608942323</v>
      </c>
      <c r="C19" s="53">
        <v>0</v>
      </c>
      <c r="D19" s="53">
        <v>71.624271608942323</v>
      </c>
      <c r="E19" s="54">
        <v>8.4449638155639259E-2</v>
      </c>
      <c r="F19" s="13"/>
      <c r="G19" s="52">
        <v>1927</v>
      </c>
      <c r="H19" s="53">
        <v>848.13000005607466</v>
      </c>
      <c r="I19" s="55">
        <v>8.6419753086419887E-2</v>
      </c>
      <c r="J19" s="56">
        <v>1.0000000000661156</v>
      </c>
      <c r="K19" s="18"/>
      <c r="L19" s="18"/>
      <c r="M19" s="18"/>
    </row>
    <row r="20" spans="1:13" ht="12.75" customHeight="1" x14ac:dyDescent="0.2">
      <c r="A20" s="52">
        <v>1930</v>
      </c>
      <c r="B20" s="53">
        <v>474.63562058774022</v>
      </c>
      <c r="C20" s="53">
        <v>0</v>
      </c>
      <c r="D20" s="53">
        <v>474.63562058774022</v>
      </c>
      <c r="E20" s="54">
        <v>0.55962602500529424</v>
      </c>
      <c r="F20" s="13"/>
      <c r="G20" s="52">
        <v>1927</v>
      </c>
      <c r="H20" s="53">
        <v>848.13000005607466</v>
      </c>
      <c r="I20" s="55">
        <v>9.8765432098765593E-2</v>
      </c>
      <c r="J20" s="56">
        <v>1.0000000000661156</v>
      </c>
      <c r="K20" s="18"/>
      <c r="L20" s="18"/>
      <c r="M20" s="18"/>
    </row>
    <row r="21" spans="1:13" ht="12.75" customHeight="1" x14ac:dyDescent="0.2">
      <c r="A21" s="52">
        <v>1931</v>
      </c>
      <c r="B21" s="53">
        <v>102.50850839351637</v>
      </c>
      <c r="C21" s="53">
        <v>0</v>
      </c>
      <c r="D21" s="53">
        <v>102.50850839351637</v>
      </c>
      <c r="E21" s="54">
        <v>0.12086414629068229</v>
      </c>
      <c r="F21" s="13"/>
      <c r="G21" s="52">
        <v>1927</v>
      </c>
      <c r="H21" s="53">
        <v>848.13000005607466</v>
      </c>
      <c r="I21" s="55">
        <v>0.1111111111111113</v>
      </c>
      <c r="J21" s="56">
        <v>1.0000000000661156</v>
      </c>
      <c r="K21" s="18"/>
      <c r="L21" s="18"/>
      <c r="M21" s="18"/>
    </row>
    <row r="22" spans="1:13" ht="12.75" customHeight="1" x14ac:dyDescent="0.2">
      <c r="A22" s="52">
        <v>1932</v>
      </c>
      <c r="B22" s="53">
        <v>430.12148838616031</v>
      </c>
      <c r="C22" s="53">
        <v>0</v>
      </c>
      <c r="D22" s="53">
        <v>430.12148838616031</v>
      </c>
      <c r="E22" s="54">
        <v>0.50714099063370044</v>
      </c>
      <c r="F22" s="13"/>
      <c r="G22" s="52">
        <v>1927</v>
      </c>
      <c r="H22" s="53">
        <v>848.13000005607466</v>
      </c>
      <c r="I22" s="55">
        <v>0.12345679012345699</v>
      </c>
      <c r="J22" s="56">
        <v>1.0000000000661156</v>
      </c>
      <c r="K22" s="18"/>
      <c r="L22" s="18"/>
      <c r="M22" s="18"/>
    </row>
    <row r="23" spans="1:13" ht="12.75" customHeight="1" x14ac:dyDescent="0.2">
      <c r="A23" s="52">
        <v>1933</v>
      </c>
      <c r="B23" s="53">
        <v>222.53189368147898</v>
      </c>
      <c r="C23" s="53">
        <v>0</v>
      </c>
      <c r="D23" s="53">
        <v>222.53189368147898</v>
      </c>
      <c r="E23" s="54">
        <v>0.26237946267845613</v>
      </c>
      <c r="F23" s="13"/>
      <c r="G23" s="52">
        <v>1927</v>
      </c>
      <c r="H23" s="53">
        <v>848.13000005607466</v>
      </c>
      <c r="I23" s="55">
        <v>0.13580246913580268</v>
      </c>
      <c r="J23" s="56">
        <v>1.0000000000661156</v>
      </c>
      <c r="K23" s="18"/>
      <c r="L23" s="18"/>
      <c r="M23" s="18"/>
    </row>
    <row r="24" spans="1:13" ht="12.75" customHeight="1" x14ac:dyDescent="0.2">
      <c r="A24" s="52">
        <v>1934</v>
      </c>
      <c r="B24" s="53">
        <v>278.44271320020744</v>
      </c>
      <c r="C24" s="53">
        <v>0</v>
      </c>
      <c r="D24" s="53">
        <v>278.44271320020744</v>
      </c>
      <c r="E24" s="54">
        <v>0.32830192682749981</v>
      </c>
      <c r="F24" s="13"/>
      <c r="G24" s="52">
        <v>1922</v>
      </c>
      <c r="H24" s="53">
        <v>848.13000005607455</v>
      </c>
      <c r="I24" s="55">
        <v>0.14814814814814839</v>
      </c>
      <c r="J24" s="56">
        <v>1.0000000000661156</v>
      </c>
      <c r="K24" s="18"/>
      <c r="L24" s="18"/>
      <c r="M24" s="18"/>
    </row>
    <row r="25" spans="1:13" ht="12.75" customHeight="1" x14ac:dyDescent="0.2">
      <c r="A25" s="52">
        <v>1935</v>
      </c>
      <c r="B25" s="53">
        <v>806.9276911253595</v>
      </c>
      <c r="C25" s="53">
        <v>0</v>
      </c>
      <c r="D25" s="53">
        <v>806.9276911253595</v>
      </c>
      <c r="E25" s="54">
        <v>0.95141981904349515</v>
      </c>
      <c r="F25" s="13"/>
      <c r="G25" s="52">
        <v>1922</v>
      </c>
      <c r="H25" s="53">
        <v>848.13000005607455</v>
      </c>
      <c r="I25" s="55">
        <v>0.1604938271604941</v>
      </c>
      <c r="J25" s="56">
        <v>1.0000000000661156</v>
      </c>
      <c r="K25" s="18"/>
      <c r="L25" s="18"/>
      <c r="M25" s="18"/>
    </row>
    <row r="26" spans="1:13" ht="12.75" customHeight="1" x14ac:dyDescent="0.2">
      <c r="A26" s="52">
        <v>1936</v>
      </c>
      <c r="B26" s="53">
        <v>807.81083571566353</v>
      </c>
      <c r="C26" s="53">
        <v>0</v>
      </c>
      <c r="D26" s="53">
        <v>807.81083571566353</v>
      </c>
      <c r="E26" s="54">
        <v>0.95246110350496216</v>
      </c>
      <c r="F26" s="13"/>
      <c r="G26" s="52">
        <v>1922</v>
      </c>
      <c r="H26" s="53">
        <v>848.13000005607455</v>
      </c>
      <c r="I26" s="55">
        <v>0.17283950617283977</v>
      </c>
      <c r="J26" s="56">
        <v>1.0000000000661156</v>
      </c>
      <c r="K26" s="18"/>
      <c r="L26" s="18"/>
      <c r="M26" s="18"/>
    </row>
    <row r="27" spans="1:13" ht="12.75" customHeight="1" x14ac:dyDescent="0.2">
      <c r="A27" s="52">
        <v>1937</v>
      </c>
      <c r="B27" s="53">
        <v>648.13208136214666</v>
      </c>
      <c r="C27" s="53">
        <v>0</v>
      </c>
      <c r="D27" s="53">
        <v>648.13208136214666</v>
      </c>
      <c r="E27" s="54">
        <v>0.76418954801993411</v>
      </c>
      <c r="F27" s="13"/>
      <c r="G27" s="52">
        <v>1922</v>
      </c>
      <c r="H27" s="53">
        <v>848.13000005607455</v>
      </c>
      <c r="I27" s="55">
        <v>0.18518518518518548</v>
      </c>
      <c r="J27" s="56">
        <v>1.0000000000661156</v>
      </c>
      <c r="K27" s="18"/>
      <c r="L27" s="18"/>
      <c r="M27" s="18"/>
    </row>
    <row r="28" spans="1:13" ht="12.75" customHeight="1" x14ac:dyDescent="0.2">
      <c r="A28" s="52">
        <v>1938</v>
      </c>
      <c r="B28" s="53">
        <v>848.13000005607444</v>
      </c>
      <c r="C28" s="53">
        <v>0</v>
      </c>
      <c r="D28" s="53">
        <v>848.13000005607444</v>
      </c>
      <c r="E28" s="54">
        <v>1.0000000000661153</v>
      </c>
      <c r="F28" s="13"/>
      <c r="G28" s="52">
        <v>1922</v>
      </c>
      <c r="H28" s="53">
        <v>848.13000005607455</v>
      </c>
      <c r="I28" s="55">
        <v>0.19753086419753119</v>
      </c>
      <c r="J28" s="56">
        <v>1.0000000000661156</v>
      </c>
      <c r="K28" s="18"/>
      <c r="L28" s="18"/>
      <c r="M28" s="18"/>
    </row>
    <row r="29" spans="1:13" ht="12.75" customHeight="1" x14ac:dyDescent="0.2">
      <c r="A29" s="52">
        <v>1939</v>
      </c>
      <c r="B29" s="53">
        <v>242.95176493655467</v>
      </c>
      <c r="C29" s="53">
        <v>0</v>
      </c>
      <c r="D29" s="53">
        <v>242.95176493655467</v>
      </c>
      <c r="E29" s="54">
        <v>0.28645580858660191</v>
      </c>
      <c r="F29" s="13"/>
      <c r="G29" s="52">
        <v>1922</v>
      </c>
      <c r="H29" s="53">
        <v>848.13000005607455</v>
      </c>
      <c r="I29" s="55">
        <v>0.20987654320987689</v>
      </c>
      <c r="J29" s="56">
        <v>1.0000000000661156</v>
      </c>
      <c r="K29" s="18"/>
      <c r="L29" s="18"/>
      <c r="M29" s="18"/>
    </row>
    <row r="30" spans="1:13" ht="12.75" customHeight="1" x14ac:dyDescent="0.2">
      <c r="A30" s="52">
        <v>1940</v>
      </c>
      <c r="B30" s="53">
        <v>848.13000005607466</v>
      </c>
      <c r="C30" s="53">
        <v>0</v>
      </c>
      <c r="D30" s="53">
        <v>848.13000005607466</v>
      </c>
      <c r="E30" s="54">
        <v>1.0000000000661156</v>
      </c>
      <c r="F30" s="13"/>
      <c r="G30" s="52">
        <v>1922</v>
      </c>
      <c r="H30" s="53">
        <v>848.13000005607455</v>
      </c>
      <c r="I30" s="55">
        <v>0.2222222222222226</v>
      </c>
      <c r="J30" s="56">
        <v>1.0000000000661156</v>
      </c>
      <c r="K30" s="18"/>
      <c r="L30" s="18"/>
      <c r="M30" s="18"/>
    </row>
    <row r="31" spans="1:13" ht="12.75" customHeight="1" x14ac:dyDescent="0.2">
      <c r="A31" s="52">
        <v>1941</v>
      </c>
      <c r="B31" s="53">
        <v>848.13000005607466</v>
      </c>
      <c r="C31" s="53">
        <v>0</v>
      </c>
      <c r="D31" s="53">
        <v>848.13000005607466</v>
      </c>
      <c r="E31" s="54">
        <v>1.0000000000661156</v>
      </c>
      <c r="F31" s="13"/>
      <c r="G31" s="52">
        <v>1938</v>
      </c>
      <c r="H31" s="53">
        <v>848.13000005607444</v>
      </c>
      <c r="I31" s="55">
        <v>0.23456790123456828</v>
      </c>
      <c r="J31" s="56">
        <v>1.0000000000661153</v>
      </c>
      <c r="K31" s="18"/>
      <c r="L31" s="18"/>
      <c r="M31" s="18"/>
    </row>
    <row r="32" spans="1:13" ht="12.75" customHeight="1" x14ac:dyDescent="0.2">
      <c r="A32" s="52">
        <v>1942</v>
      </c>
      <c r="B32" s="53">
        <v>848.13000005607455</v>
      </c>
      <c r="C32" s="53">
        <v>0</v>
      </c>
      <c r="D32" s="53">
        <v>848.13000005607455</v>
      </c>
      <c r="E32" s="54">
        <v>1.0000000000661156</v>
      </c>
      <c r="F32" s="13"/>
      <c r="G32" s="52">
        <v>1938</v>
      </c>
      <c r="H32" s="53">
        <v>848.13000005607444</v>
      </c>
      <c r="I32" s="55">
        <v>0.24691358024691398</v>
      </c>
      <c r="J32" s="56">
        <v>1.0000000000661153</v>
      </c>
      <c r="K32" s="18"/>
      <c r="L32" s="18"/>
      <c r="M32" s="18"/>
    </row>
    <row r="33" spans="1:13" ht="12.75" customHeight="1" x14ac:dyDescent="0.2">
      <c r="A33" s="52">
        <v>1943</v>
      </c>
      <c r="B33" s="53">
        <v>772.86389761404507</v>
      </c>
      <c r="C33" s="53">
        <v>0</v>
      </c>
      <c r="D33" s="53">
        <v>772.86389761404507</v>
      </c>
      <c r="E33" s="54">
        <v>0.91125640835018817</v>
      </c>
      <c r="F33" s="13"/>
      <c r="G33" s="52">
        <v>1956</v>
      </c>
      <c r="H33" s="53">
        <v>848.13000005607432</v>
      </c>
      <c r="I33" s="55">
        <v>0.25925925925925969</v>
      </c>
      <c r="J33" s="56">
        <v>1.0000000000661153</v>
      </c>
      <c r="K33" s="18"/>
      <c r="L33" s="18"/>
      <c r="M33" s="18"/>
    </row>
    <row r="34" spans="1:13" ht="12.75" customHeight="1" x14ac:dyDescent="0.2">
      <c r="A34" s="52">
        <v>1944</v>
      </c>
      <c r="B34" s="53">
        <v>400.39510016090821</v>
      </c>
      <c r="C34" s="53">
        <v>0</v>
      </c>
      <c r="D34" s="53">
        <v>400.39510016090821</v>
      </c>
      <c r="E34" s="54">
        <v>0.47209166066629904</v>
      </c>
      <c r="F34" s="13"/>
      <c r="G34" s="52">
        <v>1956</v>
      </c>
      <c r="H34" s="53">
        <v>848.13000005607432</v>
      </c>
      <c r="I34" s="55">
        <v>0.27160493827160537</v>
      </c>
      <c r="J34" s="56">
        <v>1.0000000000661153</v>
      </c>
      <c r="K34" s="18"/>
      <c r="L34" s="18"/>
      <c r="M34" s="18"/>
    </row>
    <row r="35" spans="1:13" ht="12.75" customHeight="1" x14ac:dyDescent="0.2">
      <c r="A35" s="52">
        <v>1945</v>
      </c>
      <c r="B35" s="53">
        <v>750.11488492290778</v>
      </c>
      <c r="C35" s="53">
        <v>0</v>
      </c>
      <c r="D35" s="53">
        <v>750.11488492290778</v>
      </c>
      <c r="E35" s="54">
        <v>0.88443385438895894</v>
      </c>
      <c r="F35" s="13"/>
      <c r="G35" s="52">
        <v>1996</v>
      </c>
      <c r="H35" s="53">
        <v>831.52931287464878</v>
      </c>
      <c r="I35" s="55">
        <v>0.2839506172839511</v>
      </c>
      <c r="J35" s="56">
        <v>0.98042671863352171</v>
      </c>
      <c r="K35" s="18"/>
      <c r="L35" s="18"/>
      <c r="M35" s="18"/>
    </row>
    <row r="36" spans="1:13" ht="12.75" customHeight="1" x14ac:dyDescent="0.2">
      <c r="A36" s="52">
        <v>1946</v>
      </c>
      <c r="B36" s="53">
        <v>823.97145195125165</v>
      </c>
      <c r="C36" s="53">
        <v>0</v>
      </c>
      <c r="D36" s="53">
        <v>823.97145195125165</v>
      </c>
      <c r="E36" s="54">
        <v>0.97151551289454641</v>
      </c>
      <c r="F36" s="13"/>
      <c r="G36" s="52">
        <v>1946</v>
      </c>
      <c r="H36" s="53">
        <v>823.97145195125165</v>
      </c>
      <c r="I36" s="55">
        <v>0.29629629629629678</v>
      </c>
      <c r="J36" s="56">
        <v>0.97151551289454641</v>
      </c>
      <c r="K36" s="18"/>
      <c r="L36" s="18"/>
      <c r="M36" s="18"/>
    </row>
    <row r="37" spans="1:13" ht="12.75" customHeight="1" x14ac:dyDescent="0.2">
      <c r="A37" s="52">
        <v>1947</v>
      </c>
      <c r="B37" s="53">
        <v>248.36381141760739</v>
      </c>
      <c r="C37" s="53">
        <v>0</v>
      </c>
      <c r="D37" s="53">
        <v>248.36381141760739</v>
      </c>
      <c r="E37" s="54">
        <v>0.29283696062821429</v>
      </c>
      <c r="F37" s="13"/>
      <c r="G37" s="52">
        <v>1975</v>
      </c>
      <c r="H37" s="53">
        <v>821.68878076482952</v>
      </c>
      <c r="I37" s="55">
        <v>0.30864197530864246</v>
      </c>
      <c r="J37" s="56">
        <v>0.96882409626452259</v>
      </c>
      <c r="K37" s="18"/>
      <c r="L37" s="18"/>
      <c r="M37" s="18"/>
    </row>
    <row r="38" spans="1:13" ht="12.75" customHeight="1" x14ac:dyDescent="0.2">
      <c r="A38" s="52">
        <v>1948</v>
      </c>
      <c r="B38" s="53">
        <v>634.52733830219324</v>
      </c>
      <c r="C38" s="53">
        <v>0</v>
      </c>
      <c r="D38" s="53">
        <v>634.52733830219324</v>
      </c>
      <c r="E38" s="54">
        <v>0.74814867803543472</v>
      </c>
      <c r="F38" s="13"/>
      <c r="G38" s="52">
        <v>1971</v>
      </c>
      <c r="H38" s="53">
        <v>819.9965286234351</v>
      </c>
      <c r="I38" s="55">
        <v>0.32098765432098819</v>
      </c>
      <c r="J38" s="56">
        <v>0.96682882178844642</v>
      </c>
      <c r="K38" s="18"/>
      <c r="L38" s="18"/>
      <c r="M38" s="18"/>
    </row>
    <row r="39" spans="1:13" ht="12.75" customHeight="1" x14ac:dyDescent="0.2">
      <c r="A39" s="52">
        <v>1949</v>
      </c>
      <c r="B39" s="53">
        <v>304.64619123754312</v>
      </c>
      <c r="C39" s="53">
        <v>0</v>
      </c>
      <c r="D39" s="53">
        <v>304.64619123754312</v>
      </c>
      <c r="E39" s="54">
        <v>0.35919751834924257</v>
      </c>
      <c r="F39" s="13"/>
      <c r="G39" s="52">
        <v>1984</v>
      </c>
      <c r="H39" s="53">
        <v>818.96320083174408</v>
      </c>
      <c r="I39" s="55">
        <v>0.33333333333333387</v>
      </c>
      <c r="J39" s="56">
        <v>0.96561046164119191</v>
      </c>
      <c r="K39" s="18"/>
      <c r="L39" s="18"/>
      <c r="M39" s="18"/>
    </row>
    <row r="40" spans="1:13" ht="12.75" customHeight="1" x14ac:dyDescent="0.2">
      <c r="A40" s="52">
        <v>1950</v>
      </c>
      <c r="B40" s="53">
        <v>573.83590566012367</v>
      </c>
      <c r="C40" s="53">
        <v>0</v>
      </c>
      <c r="D40" s="53">
        <v>573.83590566012367</v>
      </c>
      <c r="E40" s="54">
        <v>0.67658956252004254</v>
      </c>
      <c r="F40" s="13"/>
      <c r="G40" s="52">
        <v>1965</v>
      </c>
      <c r="H40" s="53">
        <v>809.90941107509502</v>
      </c>
      <c r="I40" s="55">
        <v>0.34567901234567955</v>
      </c>
      <c r="J40" s="56">
        <v>0.95493545927522316</v>
      </c>
      <c r="K40" s="18"/>
      <c r="L40" s="18"/>
      <c r="M40" s="18"/>
    </row>
    <row r="41" spans="1:13" ht="12.75" customHeight="1" x14ac:dyDescent="0.2">
      <c r="A41" s="52">
        <v>1951</v>
      </c>
      <c r="B41" s="53">
        <v>848.13000005607466</v>
      </c>
      <c r="C41" s="53">
        <v>0</v>
      </c>
      <c r="D41" s="53">
        <v>848.13000005607466</v>
      </c>
      <c r="E41" s="54">
        <v>1.0000000000661156</v>
      </c>
      <c r="F41" s="13"/>
      <c r="G41" s="52">
        <v>1936</v>
      </c>
      <c r="H41" s="53">
        <v>807.81083571566353</v>
      </c>
      <c r="I41" s="55">
        <v>0.35802469135802528</v>
      </c>
      <c r="J41" s="56">
        <v>0.95246110350496216</v>
      </c>
      <c r="K41" s="18"/>
      <c r="L41" s="18"/>
      <c r="M41" s="18"/>
    </row>
    <row r="42" spans="1:13" ht="12.75" customHeight="1" x14ac:dyDescent="0.2">
      <c r="A42" s="52">
        <v>1952</v>
      </c>
      <c r="B42" s="53">
        <v>848.13000005607466</v>
      </c>
      <c r="C42" s="53">
        <v>0</v>
      </c>
      <c r="D42" s="53">
        <v>848.13000005607466</v>
      </c>
      <c r="E42" s="54">
        <v>1.0000000000661156</v>
      </c>
      <c r="F42" s="13"/>
      <c r="G42" s="52">
        <v>2003</v>
      </c>
      <c r="H42" s="53">
        <v>807.19323812134917</v>
      </c>
      <c r="I42" s="55">
        <v>0.37037037037037096</v>
      </c>
      <c r="J42" s="56">
        <v>0.95173291608756816</v>
      </c>
      <c r="K42" s="18"/>
      <c r="L42" s="18"/>
      <c r="M42" s="18"/>
    </row>
    <row r="43" spans="1:13" ht="12.75" customHeight="1" x14ac:dyDescent="0.2">
      <c r="A43" s="52">
        <v>1953</v>
      </c>
      <c r="B43" s="53">
        <v>763.9068009797312</v>
      </c>
      <c r="C43" s="53">
        <v>0</v>
      </c>
      <c r="D43" s="53">
        <v>763.9068009797312</v>
      </c>
      <c r="E43" s="54">
        <v>0.9006954134150793</v>
      </c>
      <c r="F43" s="13"/>
      <c r="G43" s="52">
        <v>1935</v>
      </c>
      <c r="H43" s="53">
        <v>806.9276911253595</v>
      </c>
      <c r="I43" s="55">
        <v>0.38271604938271669</v>
      </c>
      <c r="J43" s="56">
        <v>0.95141981904349515</v>
      </c>
      <c r="K43" s="18"/>
      <c r="L43" s="18"/>
      <c r="M43" s="18"/>
    </row>
    <row r="44" spans="1:13" ht="12.75" customHeight="1" x14ac:dyDescent="0.2">
      <c r="A44" s="52">
        <v>1954</v>
      </c>
      <c r="B44" s="53">
        <v>692.87387619587844</v>
      </c>
      <c r="C44" s="53">
        <v>0</v>
      </c>
      <c r="D44" s="53">
        <v>692.87387619587844</v>
      </c>
      <c r="E44" s="54">
        <v>0.8169430113259506</v>
      </c>
      <c r="F44" s="13"/>
      <c r="G44" s="52">
        <v>1986</v>
      </c>
      <c r="H44" s="53">
        <v>779.66001371963137</v>
      </c>
      <c r="I44" s="55">
        <v>0.39506172839506237</v>
      </c>
      <c r="J44" s="56">
        <v>0.91926946779341767</v>
      </c>
      <c r="K44" s="18"/>
      <c r="L44" s="18"/>
      <c r="M44" s="18"/>
    </row>
    <row r="45" spans="1:13" ht="12.75" customHeight="1" x14ac:dyDescent="0.2">
      <c r="A45" s="52">
        <v>1955</v>
      </c>
      <c r="B45" s="53">
        <v>258.72042897996437</v>
      </c>
      <c r="C45" s="53">
        <v>0</v>
      </c>
      <c r="D45" s="53">
        <v>258.72042897996437</v>
      </c>
      <c r="E45" s="54">
        <v>0.30504808104885378</v>
      </c>
      <c r="F45" s="13"/>
      <c r="G45" s="52">
        <v>1980</v>
      </c>
      <c r="H45" s="53">
        <v>776.07325967241593</v>
      </c>
      <c r="I45" s="55">
        <v>0.40740740740740805</v>
      </c>
      <c r="J45" s="56">
        <v>0.91504045331778849</v>
      </c>
      <c r="K45" s="18"/>
      <c r="L45" s="18"/>
      <c r="M45" s="18"/>
    </row>
    <row r="46" spans="1:13" ht="12.75" customHeight="1" x14ac:dyDescent="0.2">
      <c r="A46" s="52">
        <v>1956</v>
      </c>
      <c r="B46" s="53">
        <v>848.13000005607432</v>
      </c>
      <c r="C46" s="53">
        <v>0</v>
      </c>
      <c r="D46" s="53">
        <v>848.13000005607432</v>
      </c>
      <c r="E46" s="54">
        <v>1.0000000000661153</v>
      </c>
      <c r="F46" s="13"/>
      <c r="G46" s="52">
        <v>1968</v>
      </c>
      <c r="H46" s="53">
        <v>775.26546705198473</v>
      </c>
      <c r="I46" s="55">
        <v>0.41975308641975378</v>
      </c>
      <c r="J46" s="56">
        <v>0.91408801369127934</v>
      </c>
      <c r="K46" s="18"/>
      <c r="L46" s="18"/>
      <c r="M46" s="18"/>
    </row>
    <row r="47" spans="1:13" ht="12.75" customHeight="1" x14ac:dyDescent="0.2">
      <c r="A47" s="52">
        <v>1957</v>
      </c>
      <c r="B47" s="53">
        <v>524.43366306652672</v>
      </c>
      <c r="C47" s="53">
        <v>0</v>
      </c>
      <c r="D47" s="53">
        <v>524.43366306652672</v>
      </c>
      <c r="E47" s="54">
        <v>0.61834113056551088</v>
      </c>
      <c r="F47" s="13"/>
      <c r="G47" s="52">
        <v>1943</v>
      </c>
      <c r="H47" s="53">
        <v>772.86389761404507</v>
      </c>
      <c r="I47" s="55">
        <v>0.43209876543209946</v>
      </c>
      <c r="J47" s="56">
        <v>0.91125640835018817</v>
      </c>
      <c r="K47" s="18"/>
      <c r="L47" s="18"/>
      <c r="M47" s="18"/>
    </row>
    <row r="48" spans="1:13" ht="12.75" customHeight="1" x14ac:dyDescent="0.2">
      <c r="A48" s="52">
        <v>1958</v>
      </c>
      <c r="B48" s="53">
        <v>848.13000005607432</v>
      </c>
      <c r="C48" s="53">
        <v>0</v>
      </c>
      <c r="D48" s="53">
        <v>848.13000005607432</v>
      </c>
      <c r="E48" s="54">
        <v>1.0000000000661153</v>
      </c>
      <c r="F48" s="13"/>
      <c r="G48" s="52">
        <v>1953</v>
      </c>
      <c r="H48" s="53">
        <v>763.9068009797312</v>
      </c>
      <c r="I48" s="55">
        <v>0.4444444444444452</v>
      </c>
      <c r="J48" s="56">
        <v>0.9006954134150793</v>
      </c>
      <c r="K48" s="18"/>
      <c r="L48" s="18"/>
      <c r="M48" s="18"/>
    </row>
    <row r="49" spans="1:13" ht="12.75" customHeight="1" x14ac:dyDescent="0.2">
      <c r="A49" s="52">
        <v>1959</v>
      </c>
      <c r="B49" s="53">
        <v>539.02864112698035</v>
      </c>
      <c r="C49" s="53">
        <v>0</v>
      </c>
      <c r="D49" s="53">
        <v>539.02864112698035</v>
      </c>
      <c r="E49" s="54">
        <v>0.63554955151566428</v>
      </c>
      <c r="F49" s="13"/>
      <c r="G49" s="52">
        <v>1945</v>
      </c>
      <c r="H49" s="53">
        <v>750.11488492290778</v>
      </c>
      <c r="I49" s="55">
        <v>0.45679012345679088</v>
      </c>
      <c r="J49" s="56">
        <v>0.88443385438895894</v>
      </c>
      <c r="K49" s="18"/>
      <c r="L49" s="18"/>
      <c r="M49" s="18"/>
    </row>
    <row r="50" spans="1:13" ht="12.75" customHeight="1" x14ac:dyDescent="0.2">
      <c r="A50" s="52">
        <v>1960</v>
      </c>
      <c r="B50" s="53">
        <v>446.6528414592554</v>
      </c>
      <c r="C50" s="53">
        <v>0</v>
      </c>
      <c r="D50" s="53">
        <v>446.6528414592554</v>
      </c>
      <c r="E50" s="54">
        <v>0.52663252267842831</v>
      </c>
      <c r="F50" s="13"/>
      <c r="G50" s="52">
        <v>1999</v>
      </c>
      <c r="H50" s="53">
        <v>746.38666419214735</v>
      </c>
      <c r="I50" s="55">
        <v>0.46913580246913655</v>
      </c>
      <c r="J50" s="56">
        <v>0.88003804156455656</v>
      </c>
      <c r="K50" s="18"/>
      <c r="L50" s="18"/>
      <c r="M50" s="18"/>
    </row>
    <row r="51" spans="1:13" ht="12.75" customHeight="1" x14ac:dyDescent="0.2">
      <c r="A51" s="52">
        <v>1961</v>
      </c>
      <c r="B51" s="53">
        <v>300.49632570183252</v>
      </c>
      <c r="C51" s="53">
        <v>0</v>
      </c>
      <c r="D51" s="53">
        <v>300.49632570183252</v>
      </c>
      <c r="E51" s="54">
        <v>0.35430455909097958</v>
      </c>
      <c r="F51" s="13"/>
      <c r="G51" s="52">
        <v>2000</v>
      </c>
      <c r="H51" s="53">
        <v>717.85536768524105</v>
      </c>
      <c r="I51" s="55">
        <v>0.48148148148148229</v>
      </c>
      <c r="J51" s="56">
        <v>0.84639780185259461</v>
      </c>
      <c r="K51" s="18"/>
      <c r="L51" s="18"/>
      <c r="M51" s="18"/>
    </row>
    <row r="52" spans="1:13" ht="12.75" customHeight="1" x14ac:dyDescent="0.2">
      <c r="A52" s="52">
        <v>1962</v>
      </c>
      <c r="B52" s="53">
        <v>848.13000005607466</v>
      </c>
      <c r="C52" s="53">
        <v>0</v>
      </c>
      <c r="D52" s="53">
        <v>848.13000005607466</v>
      </c>
      <c r="E52" s="54">
        <v>1.0000000000661156</v>
      </c>
      <c r="F52" s="13"/>
      <c r="G52" s="52">
        <v>1954</v>
      </c>
      <c r="H52" s="53">
        <v>692.87387619587844</v>
      </c>
      <c r="I52" s="55">
        <v>0.49382716049382797</v>
      </c>
      <c r="J52" s="56">
        <v>0.8169430113259506</v>
      </c>
      <c r="K52" s="18"/>
      <c r="L52" s="18"/>
      <c r="M52" s="18"/>
    </row>
    <row r="53" spans="1:13" ht="12.75" customHeight="1" x14ac:dyDescent="0.2">
      <c r="A53" s="52">
        <v>1963</v>
      </c>
      <c r="B53" s="53">
        <v>848.13000005607466</v>
      </c>
      <c r="C53" s="53">
        <v>0</v>
      </c>
      <c r="D53" s="53">
        <v>848.13000005607466</v>
      </c>
      <c r="E53" s="54">
        <v>1.0000000000661156</v>
      </c>
      <c r="F53" s="13"/>
      <c r="G53" s="52">
        <v>1928</v>
      </c>
      <c r="H53" s="53">
        <v>682.24991341866541</v>
      </c>
      <c r="I53" s="55">
        <v>0.50617283950617364</v>
      </c>
      <c r="J53" s="56">
        <v>0.80441667364515512</v>
      </c>
      <c r="K53" s="18"/>
      <c r="L53" s="18"/>
      <c r="M53" s="18"/>
    </row>
    <row r="54" spans="1:13" ht="12.75" customHeight="1" x14ac:dyDescent="0.2">
      <c r="A54" s="52">
        <v>1964</v>
      </c>
      <c r="B54" s="53">
        <v>266.47309974508806</v>
      </c>
      <c r="C54" s="53">
        <v>0</v>
      </c>
      <c r="D54" s="53">
        <v>266.47309974508806</v>
      </c>
      <c r="E54" s="54">
        <v>0.31418898016234309</v>
      </c>
      <c r="F54" s="13"/>
      <c r="G54" s="52">
        <v>1997</v>
      </c>
      <c r="H54" s="53">
        <v>674.28400048072785</v>
      </c>
      <c r="I54" s="55">
        <v>0.51851851851851938</v>
      </c>
      <c r="J54" s="56">
        <v>0.79502434824935786</v>
      </c>
      <c r="K54" s="18"/>
      <c r="L54" s="18"/>
      <c r="M54" s="18"/>
    </row>
    <row r="55" spans="1:13" ht="12" customHeight="1" x14ac:dyDescent="0.2">
      <c r="A55" s="47">
        <v>1965</v>
      </c>
      <c r="B55" s="48">
        <v>809.90941107509502</v>
      </c>
      <c r="C55" s="48">
        <v>0</v>
      </c>
      <c r="D55" s="48">
        <v>809.90941107509502</v>
      </c>
      <c r="E55" s="49">
        <v>0.95493545927522316</v>
      </c>
      <c r="F55" s="13"/>
      <c r="G55" s="47">
        <v>1937</v>
      </c>
      <c r="H55" s="48">
        <v>648.13208136214666</v>
      </c>
      <c r="I55" s="50">
        <v>0.53086419753086511</v>
      </c>
      <c r="J55" s="51">
        <v>0.76418954801993411</v>
      </c>
      <c r="K55" s="18"/>
      <c r="L55" s="18"/>
      <c r="M55" s="18"/>
    </row>
    <row r="56" spans="1:13" ht="12" customHeight="1" x14ac:dyDescent="0.2">
      <c r="A56" s="52">
        <v>1966</v>
      </c>
      <c r="B56" s="53">
        <v>603.7776832652429</v>
      </c>
      <c r="C56" s="53">
        <v>0</v>
      </c>
      <c r="D56" s="53">
        <v>603.7776832652429</v>
      </c>
      <c r="E56" s="54">
        <v>0.71189285046542738</v>
      </c>
      <c r="F56" s="13"/>
      <c r="G56" s="52">
        <v>1948</v>
      </c>
      <c r="H56" s="53">
        <v>634.52733830219324</v>
      </c>
      <c r="I56" s="55">
        <v>0.54320987654321073</v>
      </c>
      <c r="J56" s="56">
        <v>0.74814867803543472</v>
      </c>
      <c r="K56" s="18"/>
      <c r="L56" s="18"/>
      <c r="M56" s="18"/>
    </row>
    <row r="57" spans="1:13" ht="12" customHeight="1" x14ac:dyDescent="0.2">
      <c r="A57" s="52">
        <v>1967</v>
      </c>
      <c r="B57" s="53">
        <v>848.13000005607466</v>
      </c>
      <c r="C57" s="53">
        <v>0</v>
      </c>
      <c r="D57" s="53">
        <v>848.13000005607466</v>
      </c>
      <c r="E57" s="54">
        <v>1.0000000000661156</v>
      </c>
      <c r="F57" s="13"/>
      <c r="G57" s="52">
        <v>2002</v>
      </c>
      <c r="H57" s="53">
        <v>632.86540081527744</v>
      </c>
      <c r="I57" s="55">
        <v>0.55555555555555647</v>
      </c>
      <c r="J57" s="56">
        <v>0.74618914649319967</v>
      </c>
      <c r="K57" s="18"/>
      <c r="L57" s="18"/>
      <c r="M57" s="18"/>
    </row>
    <row r="58" spans="1:13" ht="12" customHeight="1" x14ac:dyDescent="0.2">
      <c r="A58" s="52">
        <v>1968</v>
      </c>
      <c r="B58" s="53">
        <v>775.26546705198473</v>
      </c>
      <c r="C58" s="53">
        <v>0</v>
      </c>
      <c r="D58" s="53">
        <v>775.26546705198473</v>
      </c>
      <c r="E58" s="54">
        <v>0.91408801369127934</v>
      </c>
      <c r="F58" s="13"/>
      <c r="G58" s="52">
        <v>1989</v>
      </c>
      <c r="H58" s="53">
        <v>632.84199905623871</v>
      </c>
      <c r="I58" s="55">
        <v>0.5679012345679022</v>
      </c>
      <c r="J58" s="56">
        <v>0.74616155430917275</v>
      </c>
      <c r="K58" s="18"/>
      <c r="L58" s="18"/>
      <c r="M58" s="18"/>
    </row>
    <row r="59" spans="1:13" ht="12" customHeight="1" x14ac:dyDescent="0.2">
      <c r="A59" s="52">
        <v>1969</v>
      </c>
      <c r="B59" s="53">
        <v>848.13000005607455</v>
      </c>
      <c r="C59" s="53">
        <v>0</v>
      </c>
      <c r="D59" s="53">
        <v>848.13000005607455</v>
      </c>
      <c r="E59" s="54">
        <v>1.0000000000661156</v>
      </c>
      <c r="F59" s="13"/>
      <c r="G59" s="52">
        <v>1979</v>
      </c>
      <c r="H59" s="53">
        <v>624.34139343560514</v>
      </c>
      <c r="I59" s="55">
        <v>0.58024691358024783</v>
      </c>
      <c r="J59" s="56">
        <v>0.7361387917366502</v>
      </c>
      <c r="K59" s="18"/>
      <c r="L59" s="18"/>
      <c r="M59" s="18"/>
    </row>
    <row r="60" spans="1:13" ht="12" customHeight="1" x14ac:dyDescent="0.2">
      <c r="A60" s="52">
        <v>1970</v>
      </c>
      <c r="B60" s="53">
        <v>848.13000005607478</v>
      </c>
      <c r="C60" s="53">
        <v>0</v>
      </c>
      <c r="D60" s="53">
        <v>848.13000005607478</v>
      </c>
      <c r="E60" s="54">
        <v>1.0000000000661158</v>
      </c>
      <c r="F60" s="13"/>
      <c r="G60" s="52">
        <v>1966</v>
      </c>
      <c r="H60" s="53">
        <v>603.7776832652429</v>
      </c>
      <c r="I60" s="55">
        <v>0.59259259259259356</v>
      </c>
      <c r="J60" s="56">
        <v>0.71189285046542738</v>
      </c>
      <c r="K60" s="18"/>
      <c r="L60" s="18"/>
      <c r="M60" s="18"/>
    </row>
    <row r="61" spans="1:13" ht="12" customHeight="1" x14ac:dyDescent="0.2">
      <c r="A61" s="52">
        <v>1971</v>
      </c>
      <c r="B61" s="53">
        <v>819.9965286234351</v>
      </c>
      <c r="C61" s="53">
        <v>0</v>
      </c>
      <c r="D61" s="53">
        <v>819.9965286234351</v>
      </c>
      <c r="E61" s="54">
        <v>0.96682882178844642</v>
      </c>
      <c r="F61" s="13"/>
      <c r="G61" s="52">
        <v>1950</v>
      </c>
      <c r="H61" s="53">
        <v>573.83590566012367</v>
      </c>
      <c r="I61" s="55">
        <v>0.60493827160493929</v>
      </c>
      <c r="J61" s="56">
        <v>0.67658956252004254</v>
      </c>
      <c r="K61" s="18"/>
      <c r="L61" s="18"/>
      <c r="M61" s="18"/>
    </row>
    <row r="62" spans="1:13" ht="12" customHeight="1" x14ac:dyDescent="0.2">
      <c r="A62" s="52">
        <v>1972</v>
      </c>
      <c r="B62" s="53">
        <v>324.86252440695165</v>
      </c>
      <c r="C62" s="53">
        <v>0</v>
      </c>
      <c r="D62" s="53">
        <v>324.86252440695165</v>
      </c>
      <c r="E62" s="54">
        <v>0.38303387972003305</v>
      </c>
      <c r="F62" s="13"/>
      <c r="G62" s="52">
        <v>1923</v>
      </c>
      <c r="H62" s="53">
        <v>560.11716695660778</v>
      </c>
      <c r="I62" s="55">
        <v>0.61728395061728492</v>
      </c>
      <c r="J62" s="56">
        <v>0.66041428431562121</v>
      </c>
      <c r="K62" s="18"/>
      <c r="L62" s="18"/>
      <c r="M62" s="18"/>
    </row>
    <row r="63" spans="1:13" ht="12" customHeight="1" x14ac:dyDescent="0.2">
      <c r="A63" s="52">
        <v>1973</v>
      </c>
      <c r="B63" s="53">
        <v>848.13000005607455</v>
      </c>
      <c r="C63" s="53">
        <v>0</v>
      </c>
      <c r="D63" s="53">
        <v>848.13000005607455</v>
      </c>
      <c r="E63" s="54">
        <v>1.0000000000661156</v>
      </c>
      <c r="F63" s="13"/>
      <c r="G63" s="52">
        <v>1959</v>
      </c>
      <c r="H63" s="53">
        <v>539.02864112698035</v>
      </c>
      <c r="I63" s="55">
        <v>0.62962962962963065</v>
      </c>
      <c r="J63" s="56">
        <v>0.63554955151566428</v>
      </c>
      <c r="K63" s="18"/>
      <c r="L63" s="18"/>
      <c r="M63" s="18"/>
    </row>
    <row r="64" spans="1:13" ht="12" customHeight="1" x14ac:dyDescent="0.2">
      <c r="A64" s="52">
        <v>1974</v>
      </c>
      <c r="B64" s="53">
        <v>848.13000005607455</v>
      </c>
      <c r="C64" s="53">
        <v>0</v>
      </c>
      <c r="D64" s="53">
        <v>848.13000005607455</v>
      </c>
      <c r="E64" s="54">
        <v>1.0000000000661156</v>
      </c>
      <c r="F64" s="13"/>
      <c r="G64" s="52">
        <v>1957</v>
      </c>
      <c r="H64" s="53">
        <v>524.43366306652672</v>
      </c>
      <c r="I64" s="55">
        <v>0.64197530864197638</v>
      </c>
      <c r="J64" s="56">
        <v>0.61834113056551088</v>
      </c>
      <c r="K64" s="18"/>
      <c r="L64" s="18"/>
      <c r="M64" s="18"/>
    </row>
    <row r="65" spans="1:13" ht="12" customHeight="1" x14ac:dyDescent="0.2">
      <c r="A65" s="52">
        <v>1975</v>
      </c>
      <c r="B65" s="53">
        <v>821.68878076482952</v>
      </c>
      <c r="C65" s="53">
        <v>0</v>
      </c>
      <c r="D65" s="53">
        <v>821.68878076482952</v>
      </c>
      <c r="E65" s="54">
        <v>0.96882409626452259</v>
      </c>
      <c r="F65" s="13"/>
      <c r="G65" s="52">
        <v>1981</v>
      </c>
      <c r="H65" s="53">
        <v>513.33754684544488</v>
      </c>
      <c r="I65" s="55">
        <v>0.65432098765432201</v>
      </c>
      <c r="J65" s="56">
        <v>0.60525809350623716</v>
      </c>
      <c r="K65" s="18"/>
      <c r="L65" s="18"/>
      <c r="M65" s="18"/>
    </row>
    <row r="66" spans="1:13" ht="12" customHeight="1" x14ac:dyDescent="0.2">
      <c r="A66" s="52">
        <v>1976</v>
      </c>
      <c r="B66" s="53">
        <v>295.86261373451862</v>
      </c>
      <c r="C66" s="53">
        <v>0</v>
      </c>
      <c r="D66" s="53">
        <v>295.86261373451862</v>
      </c>
      <c r="E66" s="54">
        <v>0.34884111366714843</v>
      </c>
      <c r="F66" s="13"/>
      <c r="G66" s="52">
        <v>1925</v>
      </c>
      <c r="H66" s="53">
        <v>483.43246259976002</v>
      </c>
      <c r="I66" s="55">
        <v>0.66666666666666774</v>
      </c>
      <c r="J66" s="56">
        <v>0.5699980693994553</v>
      </c>
      <c r="K66" s="18"/>
      <c r="L66" s="18"/>
      <c r="M66" s="18"/>
    </row>
    <row r="67" spans="1:13" ht="12" customHeight="1" x14ac:dyDescent="0.2">
      <c r="A67" s="52">
        <v>1977</v>
      </c>
      <c r="B67" s="53">
        <v>90.756684518149839</v>
      </c>
      <c r="C67" s="53">
        <v>0</v>
      </c>
      <c r="D67" s="53">
        <v>90.756684518149839</v>
      </c>
      <c r="E67" s="54">
        <v>0.10700798759405969</v>
      </c>
      <c r="F67" s="13"/>
      <c r="G67" s="52">
        <v>1930</v>
      </c>
      <c r="H67" s="53">
        <v>474.63562058774022</v>
      </c>
      <c r="I67" s="55">
        <v>0.67901234567901347</v>
      </c>
      <c r="J67" s="56">
        <v>0.55962602500529424</v>
      </c>
      <c r="K67" s="18"/>
      <c r="L67" s="18"/>
      <c r="M67" s="18"/>
    </row>
    <row r="68" spans="1:13" ht="12" customHeight="1" x14ac:dyDescent="0.2">
      <c r="A68" s="52">
        <v>1978</v>
      </c>
      <c r="B68" s="53">
        <v>848.13000005607455</v>
      </c>
      <c r="C68" s="53">
        <v>0</v>
      </c>
      <c r="D68" s="53">
        <v>848.13000005607455</v>
      </c>
      <c r="E68" s="54">
        <v>1.0000000000661156</v>
      </c>
      <c r="F68" s="13"/>
      <c r="G68" s="52">
        <v>1960</v>
      </c>
      <c r="H68" s="53">
        <v>446.6528414592554</v>
      </c>
      <c r="I68" s="55">
        <v>0.6913580246913591</v>
      </c>
      <c r="J68" s="56">
        <v>0.52663252267842831</v>
      </c>
      <c r="K68" s="18"/>
      <c r="L68" s="18"/>
      <c r="M68" s="18"/>
    </row>
    <row r="69" spans="1:13" ht="12" customHeight="1" x14ac:dyDescent="0.2">
      <c r="A69" s="52">
        <v>1979</v>
      </c>
      <c r="B69" s="53">
        <v>624.34139343560514</v>
      </c>
      <c r="C69" s="53">
        <v>0</v>
      </c>
      <c r="D69" s="53">
        <v>624.34139343560514</v>
      </c>
      <c r="E69" s="54">
        <v>0.7361387917366502</v>
      </c>
      <c r="F69" s="13"/>
      <c r="G69" s="52">
        <v>1932</v>
      </c>
      <c r="H69" s="53">
        <v>430.12148838616031</v>
      </c>
      <c r="I69" s="55">
        <v>0.70370370370370483</v>
      </c>
      <c r="J69" s="56">
        <v>0.50714099063370044</v>
      </c>
      <c r="K69" s="18"/>
      <c r="L69" s="18"/>
      <c r="M69" s="18"/>
    </row>
    <row r="70" spans="1:13" ht="12" customHeight="1" x14ac:dyDescent="0.2">
      <c r="A70" s="52">
        <v>1980</v>
      </c>
      <c r="B70" s="53">
        <v>776.07325967241593</v>
      </c>
      <c r="C70" s="53">
        <v>0</v>
      </c>
      <c r="D70" s="53">
        <v>776.07325967241593</v>
      </c>
      <c r="E70" s="54">
        <v>0.91504045331778849</v>
      </c>
      <c r="F70" s="13"/>
      <c r="G70" s="52">
        <v>1926</v>
      </c>
      <c r="H70" s="53">
        <v>421.74022733281174</v>
      </c>
      <c r="I70" s="55">
        <v>0.71604938271605056</v>
      </c>
      <c r="J70" s="56">
        <v>0.49725894300733586</v>
      </c>
      <c r="K70" s="18"/>
      <c r="L70" s="18"/>
      <c r="M70" s="18"/>
    </row>
    <row r="71" spans="1:13" ht="12" customHeight="1" x14ac:dyDescent="0.2">
      <c r="A71" s="52">
        <v>1981</v>
      </c>
      <c r="B71" s="53">
        <v>513.33754684544488</v>
      </c>
      <c r="C71" s="53">
        <v>0</v>
      </c>
      <c r="D71" s="53">
        <v>513.33754684544488</v>
      </c>
      <c r="E71" s="54">
        <v>0.60525809350623716</v>
      </c>
      <c r="F71" s="13"/>
      <c r="G71" s="52">
        <v>1944</v>
      </c>
      <c r="H71" s="53">
        <v>400.39510016090821</v>
      </c>
      <c r="I71" s="55">
        <v>0.7283950617283963</v>
      </c>
      <c r="J71" s="56">
        <v>0.47209166066629904</v>
      </c>
      <c r="K71" s="18"/>
      <c r="L71" s="18"/>
      <c r="M71" s="18"/>
    </row>
    <row r="72" spans="1:13" ht="12" customHeight="1" x14ac:dyDescent="0.2">
      <c r="A72" s="52">
        <v>1982</v>
      </c>
      <c r="B72" s="53">
        <v>848.13000005607455</v>
      </c>
      <c r="C72" s="53">
        <v>0</v>
      </c>
      <c r="D72" s="53">
        <v>848.13000005607455</v>
      </c>
      <c r="E72" s="54">
        <v>1.0000000000661156</v>
      </c>
      <c r="F72" s="13"/>
      <c r="G72" s="52">
        <v>1985</v>
      </c>
      <c r="H72" s="53">
        <v>380.58671119790142</v>
      </c>
      <c r="I72" s="55">
        <v>0.74074074074074192</v>
      </c>
      <c r="J72" s="56">
        <v>0.44873629183957814</v>
      </c>
      <c r="K72" s="18"/>
      <c r="L72" s="18"/>
      <c r="M72" s="18"/>
    </row>
    <row r="73" spans="1:13" ht="12" customHeight="1" x14ac:dyDescent="0.2">
      <c r="A73" s="52">
        <v>1983</v>
      </c>
      <c r="B73" s="53">
        <v>848.13000005607466</v>
      </c>
      <c r="C73" s="53">
        <v>0</v>
      </c>
      <c r="D73" s="53">
        <v>848.13000005607466</v>
      </c>
      <c r="E73" s="54">
        <v>1.0000000000661156</v>
      </c>
      <c r="F73" s="13"/>
      <c r="G73" s="52">
        <v>1972</v>
      </c>
      <c r="H73" s="53">
        <v>324.86252440695165</v>
      </c>
      <c r="I73" s="55">
        <v>0.75308641975308765</v>
      </c>
      <c r="J73" s="56">
        <v>0.38303387972003305</v>
      </c>
      <c r="K73" s="18"/>
      <c r="L73" s="18"/>
      <c r="M73" s="18"/>
    </row>
    <row r="74" spans="1:13" ht="12" customHeight="1" x14ac:dyDescent="0.2">
      <c r="A74" s="52">
        <v>1984</v>
      </c>
      <c r="B74" s="53">
        <v>818.96320083174408</v>
      </c>
      <c r="C74" s="53">
        <v>0</v>
      </c>
      <c r="D74" s="53">
        <v>818.96320083174408</v>
      </c>
      <c r="E74" s="54">
        <v>0.96561046164119191</v>
      </c>
      <c r="F74" s="13"/>
      <c r="G74" s="52">
        <v>1949</v>
      </c>
      <c r="H74" s="53">
        <v>304.64619123754312</v>
      </c>
      <c r="I74" s="55">
        <v>0.76543209876543339</v>
      </c>
      <c r="J74" s="56">
        <v>0.35919751834924257</v>
      </c>
      <c r="K74" s="18"/>
      <c r="L74" s="18"/>
      <c r="M74" s="18"/>
    </row>
    <row r="75" spans="1:13" ht="12" customHeight="1" x14ac:dyDescent="0.2">
      <c r="A75" s="52">
        <v>1985</v>
      </c>
      <c r="B75" s="53">
        <v>380.58671119790142</v>
      </c>
      <c r="C75" s="53">
        <v>0</v>
      </c>
      <c r="D75" s="53">
        <v>380.58671119790142</v>
      </c>
      <c r="E75" s="54">
        <v>0.44873629183957814</v>
      </c>
      <c r="F75" s="13"/>
      <c r="G75" s="52">
        <v>1961</v>
      </c>
      <c r="H75" s="53">
        <v>300.49632570183252</v>
      </c>
      <c r="I75" s="55">
        <v>0.77777777777777901</v>
      </c>
      <c r="J75" s="56">
        <v>0.35430455909097958</v>
      </c>
      <c r="K75" s="18"/>
      <c r="L75" s="18"/>
      <c r="M75" s="18"/>
    </row>
    <row r="76" spans="1:13" ht="12" customHeight="1" x14ac:dyDescent="0.2">
      <c r="A76" s="52">
        <v>1986</v>
      </c>
      <c r="B76" s="53">
        <v>779.66001371963137</v>
      </c>
      <c r="C76" s="53">
        <v>0</v>
      </c>
      <c r="D76" s="53">
        <v>779.66001371963137</v>
      </c>
      <c r="E76" s="54">
        <v>0.91926946779341767</v>
      </c>
      <c r="F76" s="13"/>
      <c r="G76" s="52">
        <v>1976</v>
      </c>
      <c r="H76" s="53">
        <v>295.86261373451862</v>
      </c>
      <c r="I76" s="55">
        <v>0.79012345679012475</v>
      </c>
      <c r="J76" s="56">
        <v>0.34884111366714843</v>
      </c>
      <c r="K76" s="18"/>
      <c r="L76" s="18"/>
      <c r="M76" s="18"/>
    </row>
    <row r="77" spans="1:13" ht="12" customHeight="1" x14ac:dyDescent="0.2">
      <c r="A77" s="52">
        <v>1987</v>
      </c>
      <c r="B77" s="53">
        <v>113.52158833762854</v>
      </c>
      <c r="C77" s="53">
        <v>0</v>
      </c>
      <c r="D77" s="53">
        <v>113.52158833762854</v>
      </c>
      <c r="E77" s="54">
        <v>0.1338492782210611</v>
      </c>
      <c r="F77" s="13"/>
      <c r="G77" s="52">
        <v>1994</v>
      </c>
      <c r="H77" s="53">
        <v>287.30877644262074</v>
      </c>
      <c r="I77" s="55">
        <v>0.80246913580247048</v>
      </c>
      <c r="J77" s="56">
        <v>0.3387555875191548</v>
      </c>
      <c r="K77" s="18"/>
      <c r="L77" s="18"/>
      <c r="M77" s="18"/>
    </row>
    <row r="78" spans="1:13" ht="12" customHeight="1" x14ac:dyDescent="0.2">
      <c r="A78" s="52">
        <v>1988</v>
      </c>
      <c r="B78" s="53">
        <v>215.51889632900205</v>
      </c>
      <c r="C78" s="53">
        <v>0</v>
      </c>
      <c r="D78" s="53">
        <v>215.51889632900205</v>
      </c>
      <c r="E78" s="54">
        <v>0.25411068624975186</v>
      </c>
      <c r="F78" s="13"/>
      <c r="G78" s="52">
        <v>1934</v>
      </c>
      <c r="H78" s="53">
        <v>278.44271320020744</v>
      </c>
      <c r="I78" s="55">
        <v>0.8148148148148161</v>
      </c>
      <c r="J78" s="56">
        <v>0.32830192682749981</v>
      </c>
      <c r="K78" s="18"/>
      <c r="L78" s="18"/>
      <c r="M78" s="18"/>
    </row>
    <row r="79" spans="1:13" ht="12" customHeight="1" x14ac:dyDescent="0.2">
      <c r="A79" s="52">
        <v>1989</v>
      </c>
      <c r="B79" s="53">
        <v>632.84199905623871</v>
      </c>
      <c r="C79" s="53">
        <v>0</v>
      </c>
      <c r="D79" s="53">
        <v>632.84199905623871</v>
      </c>
      <c r="E79" s="54">
        <v>0.74616155430917275</v>
      </c>
      <c r="F79" s="13"/>
      <c r="G79" s="52">
        <v>1964</v>
      </c>
      <c r="H79" s="53">
        <v>266.47309974508806</v>
      </c>
      <c r="I79" s="55">
        <v>0.82716049382716184</v>
      </c>
      <c r="J79" s="56">
        <v>0.31418898016234309</v>
      </c>
      <c r="K79" s="18"/>
      <c r="L79" s="18"/>
      <c r="M79" s="18"/>
    </row>
    <row r="80" spans="1:13" ht="12" customHeight="1" x14ac:dyDescent="0.2">
      <c r="A80" s="52">
        <v>1990</v>
      </c>
      <c r="B80" s="53">
        <v>109.10559403480366</v>
      </c>
      <c r="C80" s="53">
        <v>0</v>
      </c>
      <c r="D80" s="53">
        <v>109.10559403480366</v>
      </c>
      <c r="E80" s="54">
        <v>0.12864253597302733</v>
      </c>
      <c r="F80" s="13"/>
      <c r="G80" s="52">
        <v>1955</v>
      </c>
      <c r="H80" s="53">
        <v>258.72042897996437</v>
      </c>
      <c r="I80" s="55">
        <v>0.83950617283950757</v>
      </c>
      <c r="J80" s="56">
        <v>0.30504808104885378</v>
      </c>
      <c r="K80" s="18"/>
      <c r="L80" s="18"/>
      <c r="M80" s="18"/>
    </row>
    <row r="81" spans="1:13" ht="12" customHeight="1" x14ac:dyDescent="0.2">
      <c r="A81" s="52">
        <v>1991</v>
      </c>
      <c r="B81" s="53">
        <v>135.01395886252408</v>
      </c>
      <c r="C81" s="53">
        <v>0</v>
      </c>
      <c r="D81" s="53">
        <v>135.01395886252408</v>
      </c>
      <c r="E81" s="54">
        <v>0.15919016997691873</v>
      </c>
      <c r="F81" s="13"/>
      <c r="G81" s="52">
        <v>2001</v>
      </c>
      <c r="H81" s="53">
        <v>251.93595021539736</v>
      </c>
      <c r="I81" s="55">
        <v>0.85185185185185319</v>
      </c>
      <c r="J81" s="56">
        <v>0.29704874278164595</v>
      </c>
      <c r="K81" s="18"/>
      <c r="L81" s="18"/>
      <c r="M81" s="18"/>
    </row>
    <row r="82" spans="1:13" ht="12" customHeight="1" x14ac:dyDescent="0.2">
      <c r="A82" s="52">
        <v>1992</v>
      </c>
      <c r="B82" s="53">
        <v>185.58410595648616</v>
      </c>
      <c r="C82" s="53">
        <v>0</v>
      </c>
      <c r="D82" s="53">
        <v>185.58410595648616</v>
      </c>
      <c r="E82" s="54">
        <v>0.2188156367024939</v>
      </c>
      <c r="F82" s="13"/>
      <c r="G82" s="52">
        <v>1947</v>
      </c>
      <c r="H82" s="53">
        <v>248.36381141760739</v>
      </c>
      <c r="I82" s="55">
        <v>0.86419753086419893</v>
      </c>
      <c r="J82" s="56">
        <v>0.29283696062821429</v>
      </c>
      <c r="K82" s="18"/>
      <c r="L82" s="18"/>
      <c r="M82" s="18"/>
    </row>
    <row r="83" spans="1:13" ht="12" customHeight="1" x14ac:dyDescent="0.2">
      <c r="A83" s="52">
        <v>1993</v>
      </c>
      <c r="B83" s="53">
        <v>848.13000005607444</v>
      </c>
      <c r="C83" s="53">
        <v>0</v>
      </c>
      <c r="D83" s="53">
        <v>848.13000005607444</v>
      </c>
      <c r="E83" s="54">
        <v>1.0000000000661153</v>
      </c>
      <c r="F83" s="13"/>
      <c r="G83" s="52">
        <v>1939</v>
      </c>
      <c r="H83" s="53">
        <v>242.95176493655467</v>
      </c>
      <c r="I83" s="55">
        <v>0.87654320987654466</v>
      </c>
      <c r="J83" s="56">
        <v>0.28645580858660191</v>
      </c>
      <c r="K83" s="18"/>
      <c r="L83" s="18"/>
      <c r="M83" s="18"/>
    </row>
    <row r="84" spans="1:13" ht="12" customHeight="1" x14ac:dyDescent="0.2">
      <c r="A84" s="52">
        <v>1994</v>
      </c>
      <c r="B84" s="53">
        <v>287.30877644262074</v>
      </c>
      <c r="C84" s="53">
        <v>0</v>
      </c>
      <c r="D84" s="53">
        <v>287.30877644262074</v>
      </c>
      <c r="E84" s="54">
        <v>0.3387555875191548</v>
      </c>
      <c r="F84" s="13"/>
      <c r="G84" s="52">
        <v>1933</v>
      </c>
      <c r="H84" s="53">
        <v>222.53189368147898</v>
      </c>
      <c r="I84" s="55">
        <v>0.88888888888889039</v>
      </c>
      <c r="J84" s="56">
        <v>0.26237946267845613</v>
      </c>
      <c r="K84" s="18"/>
      <c r="L84" s="18"/>
      <c r="M84" s="18"/>
    </row>
    <row r="85" spans="1:13" ht="12" customHeight="1" x14ac:dyDescent="0.2">
      <c r="A85" s="52">
        <v>1995</v>
      </c>
      <c r="B85" s="53">
        <v>848.13000005607478</v>
      </c>
      <c r="C85" s="53">
        <v>0</v>
      </c>
      <c r="D85" s="53">
        <v>848.13000005607478</v>
      </c>
      <c r="E85" s="54">
        <v>1.0000000000661158</v>
      </c>
      <c r="F85" s="13"/>
      <c r="G85" s="52">
        <v>1988</v>
      </c>
      <c r="H85" s="53">
        <v>215.51889632900205</v>
      </c>
      <c r="I85" s="55">
        <v>0.90123456790123602</v>
      </c>
      <c r="J85" s="56">
        <v>0.25411068624975186</v>
      </c>
      <c r="K85" s="18"/>
      <c r="L85" s="18"/>
      <c r="M85" s="18"/>
    </row>
    <row r="86" spans="1:13" ht="12" customHeight="1" x14ac:dyDescent="0.2">
      <c r="A86" s="52">
        <v>1996</v>
      </c>
      <c r="B86" s="53">
        <v>831.52931287464878</v>
      </c>
      <c r="C86" s="53">
        <v>0</v>
      </c>
      <c r="D86" s="53">
        <v>831.52931287464878</v>
      </c>
      <c r="E86" s="54">
        <v>0.98042671863352171</v>
      </c>
      <c r="F86" s="13"/>
      <c r="G86" s="52">
        <v>1992</v>
      </c>
      <c r="H86" s="53">
        <v>185.58410595648616</v>
      </c>
      <c r="I86" s="55">
        <v>0.91358024691358175</v>
      </c>
      <c r="J86" s="56">
        <v>0.2188156367024939</v>
      </c>
      <c r="K86" s="18"/>
      <c r="L86" s="18"/>
      <c r="M86" s="18"/>
    </row>
    <row r="87" spans="1:13" ht="12" customHeight="1" x14ac:dyDescent="0.2">
      <c r="A87" s="52">
        <v>1997</v>
      </c>
      <c r="B87" s="53">
        <v>674.28400048072785</v>
      </c>
      <c r="C87" s="53">
        <v>0</v>
      </c>
      <c r="D87" s="53">
        <v>674.28400048072785</v>
      </c>
      <c r="E87" s="54">
        <v>0.79502434824935786</v>
      </c>
      <c r="F87" s="13"/>
      <c r="G87" s="52">
        <v>1991</v>
      </c>
      <c r="H87" s="53">
        <v>135.01395886252408</v>
      </c>
      <c r="I87" s="55">
        <v>0.92592592592592748</v>
      </c>
      <c r="J87" s="56">
        <v>0.15919016997691873</v>
      </c>
      <c r="K87" s="18"/>
      <c r="L87" s="18"/>
      <c r="M87" s="18"/>
    </row>
    <row r="88" spans="1:13" ht="12" customHeight="1" x14ac:dyDescent="0.2">
      <c r="A88" s="52">
        <v>1998</v>
      </c>
      <c r="B88" s="53">
        <v>848.13000005607478</v>
      </c>
      <c r="C88" s="53">
        <v>0</v>
      </c>
      <c r="D88" s="53">
        <v>848.13000005607478</v>
      </c>
      <c r="E88" s="54">
        <v>1.0000000000661158</v>
      </c>
      <c r="F88" s="13"/>
      <c r="G88" s="52">
        <v>1987</v>
      </c>
      <c r="H88" s="53">
        <v>113.52158833762854</v>
      </c>
      <c r="I88" s="55">
        <v>0.93827160493827311</v>
      </c>
      <c r="J88" s="56">
        <v>0.1338492782210611</v>
      </c>
      <c r="K88" s="18"/>
      <c r="L88" s="18"/>
      <c r="M88" s="18"/>
    </row>
    <row r="89" spans="1:13" ht="12" customHeight="1" x14ac:dyDescent="0.2">
      <c r="A89" s="52">
        <v>1999</v>
      </c>
      <c r="B89" s="53">
        <v>746.38666419214735</v>
      </c>
      <c r="C89" s="53">
        <v>0</v>
      </c>
      <c r="D89" s="53">
        <v>746.38666419214735</v>
      </c>
      <c r="E89" s="54">
        <v>0.88003804156455656</v>
      </c>
      <c r="F89" s="13"/>
      <c r="G89" s="52">
        <v>1990</v>
      </c>
      <c r="H89" s="53">
        <v>109.10559403480366</v>
      </c>
      <c r="I89" s="55">
        <v>0.95061728395061884</v>
      </c>
      <c r="J89" s="56">
        <v>0.12864253597302733</v>
      </c>
      <c r="K89" s="18"/>
      <c r="L89" s="18"/>
      <c r="M89" s="18"/>
    </row>
    <row r="90" spans="1:13" ht="12" customHeight="1" x14ac:dyDescent="0.2">
      <c r="A90" s="52">
        <v>2000</v>
      </c>
      <c r="B90" s="53">
        <v>717.85536768524105</v>
      </c>
      <c r="C90" s="53">
        <v>0</v>
      </c>
      <c r="D90" s="53">
        <v>717.85536768524105</v>
      </c>
      <c r="E90" s="54">
        <v>0.84639780185259461</v>
      </c>
      <c r="F90" s="13"/>
      <c r="G90" s="52">
        <v>1931</v>
      </c>
      <c r="H90" s="53">
        <v>102.50850839351637</v>
      </c>
      <c r="I90" s="55">
        <v>0.96296296296296457</v>
      </c>
      <c r="J90" s="56">
        <v>0.12086414629068229</v>
      </c>
      <c r="K90" s="18"/>
      <c r="L90" s="18"/>
      <c r="M90" s="18"/>
    </row>
    <row r="91" spans="1:13" ht="12" customHeight="1" x14ac:dyDescent="0.2">
      <c r="A91" s="52">
        <v>2001</v>
      </c>
      <c r="B91" s="53">
        <v>251.93595021539736</v>
      </c>
      <c r="C91" s="53">
        <v>0</v>
      </c>
      <c r="D91" s="53">
        <v>251.93595021539736</v>
      </c>
      <c r="E91" s="54">
        <v>0.29704874278164595</v>
      </c>
      <c r="F91" s="13"/>
      <c r="G91" s="52">
        <v>1977</v>
      </c>
      <c r="H91" s="53">
        <v>90.756684518149839</v>
      </c>
      <c r="I91" s="55">
        <v>0.9753086419753102</v>
      </c>
      <c r="J91" s="56">
        <v>0.10700798759405969</v>
      </c>
      <c r="K91" s="18"/>
      <c r="L91" s="18"/>
      <c r="M91" s="18"/>
    </row>
    <row r="92" spans="1:13" ht="12" customHeight="1" x14ac:dyDescent="0.2">
      <c r="A92" s="52">
        <v>2002</v>
      </c>
      <c r="B92" s="53">
        <v>632.86540081527744</v>
      </c>
      <c r="C92" s="53">
        <v>0</v>
      </c>
      <c r="D92" s="53">
        <v>632.86540081527744</v>
      </c>
      <c r="E92" s="54">
        <v>0.74618914649319967</v>
      </c>
      <c r="F92" s="13"/>
      <c r="G92" s="52">
        <v>1929</v>
      </c>
      <c r="H92" s="53">
        <v>71.624271608942323</v>
      </c>
      <c r="I92" s="55">
        <v>0.98765432098765593</v>
      </c>
      <c r="J92" s="56">
        <v>8.4449638155639259E-2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807.19323812134917</v>
      </c>
      <c r="C93" s="58">
        <v>0</v>
      </c>
      <c r="D93" s="58">
        <v>807.19323812134917</v>
      </c>
      <c r="E93" s="59">
        <v>0.95173291608756816</v>
      </c>
      <c r="F93" s="29"/>
      <c r="G93" s="57">
        <v>1924</v>
      </c>
      <c r="H93" s="58">
        <v>41.30115056307654</v>
      </c>
      <c r="I93" s="60">
        <v>1.0000000000000016</v>
      </c>
      <c r="J93" s="61">
        <v>4.8696721685445088E-2</v>
      </c>
      <c r="K93" s="18"/>
      <c r="L93" s="18"/>
      <c r="M93" s="18"/>
    </row>
    <row r="94" spans="1:13" ht="12" customHeight="1" x14ac:dyDescent="0.2">
      <c r="A94" s="62" t="s">
        <v>11</v>
      </c>
      <c r="B94" s="63">
        <v>595.83961856374719</v>
      </c>
      <c r="C94" s="63">
        <v>0</v>
      </c>
      <c r="D94" s="63">
        <v>595.83961856374719</v>
      </c>
      <c r="E94" s="64">
        <v>0.70253335993744759</v>
      </c>
      <c r="F94" s="36"/>
      <c r="G94" s="62"/>
      <c r="H94" s="63">
        <v>595.83961856374776</v>
      </c>
      <c r="I94" s="63"/>
      <c r="J94" s="64">
        <v>0.70253335993744759</v>
      </c>
      <c r="K94" s="39"/>
      <c r="L94" s="39"/>
      <c r="M94" s="39"/>
    </row>
    <row r="95" spans="1:13" ht="12" customHeight="1" x14ac:dyDescent="0.2">
      <c r="A95" s="65" t="s">
        <v>12</v>
      </c>
      <c r="B95" s="66">
        <v>848.13000005607478</v>
      </c>
      <c r="C95" s="66">
        <v>0</v>
      </c>
      <c r="D95" s="66">
        <v>848.13000005607478</v>
      </c>
      <c r="E95" s="67">
        <v>1.0000000000661158</v>
      </c>
      <c r="F95" s="36"/>
      <c r="G95" s="68"/>
      <c r="H95" s="66">
        <v>848.13000005607478</v>
      </c>
      <c r="I95" s="69"/>
      <c r="J95" s="67">
        <v>1.0000000000661158</v>
      </c>
      <c r="K95" s="18"/>
      <c r="L95" s="18"/>
      <c r="M95" s="18"/>
    </row>
    <row r="96" spans="1:13" ht="12" customHeight="1" x14ac:dyDescent="0.2">
      <c r="A96" s="65" t="s">
        <v>13</v>
      </c>
      <c r="B96" s="66">
        <v>41.30115056307654</v>
      </c>
      <c r="C96" s="66">
        <v>0</v>
      </c>
      <c r="D96" s="66">
        <v>41.30115056307654</v>
      </c>
      <c r="E96" s="67">
        <v>4.8696721685445088E-2</v>
      </c>
      <c r="F96" s="45"/>
      <c r="G96" s="68"/>
      <c r="H96" s="66">
        <v>41.30115056307654</v>
      </c>
      <c r="I96" s="69"/>
      <c r="J96" s="67">
        <v>4.8696721685445088E-2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3:BU1032"/>
  <sheetViews>
    <sheetView zoomScale="130" zoomScaleNormal="130" workbookViewId="0">
      <selection activeCell="M87" sqref="M87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27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134.60000000889914</v>
      </c>
      <c r="C12" s="48">
        <v>0</v>
      </c>
      <c r="D12" s="48">
        <v>134.60000000889914</v>
      </c>
      <c r="E12" s="49">
        <v>1.0000000000661156</v>
      </c>
      <c r="F12" s="13"/>
      <c r="G12" s="47">
        <v>1942</v>
      </c>
      <c r="H12" s="48">
        <v>134.6000000088992</v>
      </c>
      <c r="I12" s="50">
        <v>0</v>
      </c>
      <c r="J12" s="51">
        <v>1.000000000066116</v>
      </c>
      <c r="K12" s="18"/>
      <c r="L12" s="18"/>
      <c r="M12" s="18"/>
    </row>
    <row r="13" spans="1:13" ht="12.75" customHeight="1" x14ac:dyDescent="0.2">
      <c r="A13" s="52">
        <v>1923</v>
      </c>
      <c r="B13" s="53">
        <v>88.891762668882592</v>
      </c>
      <c r="C13" s="53">
        <v>0</v>
      </c>
      <c r="D13" s="53">
        <v>88.891762668882592</v>
      </c>
      <c r="E13" s="54">
        <v>0.6604142843156211</v>
      </c>
      <c r="F13" s="13"/>
      <c r="G13" s="52">
        <v>1942</v>
      </c>
      <c r="H13" s="53">
        <v>134.6000000088992</v>
      </c>
      <c r="I13" s="55">
        <v>1.2345679012345699E-2</v>
      </c>
      <c r="J13" s="56">
        <v>1.000000000066116</v>
      </c>
      <c r="K13" s="18"/>
      <c r="L13" s="18"/>
      <c r="M13" s="18"/>
    </row>
    <row r="14" spans="1:13" ht="12.75" customHeight="1" x14ac:dyDescent="0.2">
      <c r="A14" s="52">
        <v>1924</v>
      </c>
      <c r="B14" s="53">
        <v>6.5545787388609051</v>
      </c>
      <c r="C14" s="53">
        <v>0</v>
      </c>
      <c r="D14" s="53">
        <v>6.5545787388609051</v>
      </c>
      <c r="E14" s="54">
        <v>4.869672168544506E-2</v>
      </c>
      <c r="F14" s="13"/>
      <c r="G14" s="52">
        <v>1942</v>
      </c>
      <c r="H14" s="53">
        <v>134.6000000088992</v>
      </c>
      <c r="I14" s="55">
        <v>2.4691358024691398E-2</v>
      </c>
      <c r="J14" s="56">
        <v>1.000000000066116</v>
      </c>
      <c r="K14" s="18"/>
      <c r="L14" s="18"/>
      <c r="M14" s="18"/>
    </row>
    <row r="15" spans="1:13" ht="12.75" customHeight="1" x14ac:dyDescent="0.2">
      <c r="A15" s="52">
        <v>1925</v>
      </c>
      <c r="B15" s="53">
        <v>76.721740141166691</v>
      </c>
      <c r="C15" s="53">
        <v>0</v>
      </c>
      <c r="D15" s="53">
        <v>76.721740141166691</v>
      </c>
      <c r="E15" s="54">
        <v>0.56999806939945541</v>
      </c>
      <c r="F15" s="13"/>
      <c r="G15" s="52">
        <v>1942</v>
      </c>
      <c r="H15" s="53">
        <v>134.6000000088992</v>
      </c>
      <c r="I15" s="55">
        <v>3.7037037037037097E-2</v>
      </c>
      <c r="J15" s="56">
        <v>1.000000000066116</v>
      </c>
      <c r="K15" s="18"/>
      <c r="L15" s="18"/>
      <c r="M15" s="18"/>
    </row>
    <row r="16" spans="1:13" ht="12.75" customHeight="1" x14ac:dyDescent="0.2">
      <c r="A16" s="52">
        <v>1926</v>
      </c>
      <c r="B16" s="53">
        <v>66.931053728787404</v>
      </c>
      <c r="C16" s="53">
        <v>0</v>
      </c>
      <c r="D16" s="53">
        <v>66.931053728787404</v>
      </c>
      <c r="E16" s="54">
        <v>0.49725894300733586</v>
      </c>
      <c r="F16" s="13"/>
      <c r="G16" s="52">
        <v>1927</v>
      </c>
      <c r="H16" s="53">
        <v>134.60000000889917</v>
      </c>
      <c r="I16" s="55">
        <v>4.9382716049382797E-2</v>
      </c>
      <c r="J16" s="56">
        <v>1.0000000000661158</v>
      </c>
      <c r="K16" s="18"/>
      <c r="L16" s="18"/>
      <c r="M16" s="18"/>
    </row>
    <row r="17" spans="1:13" ht="12.75" customHeight="1" x14ac:dyDescent="0.2">
      <c r="A17" s="52">
        <v>1927</v>
      </c>
      <c r="B17" s="53">
        <v>134.60000000889917</v>
      </c>
      <c r="C17" s="53">
        <v>0</v>
      </c>
      <c r="D17" s="53">
        <v>134.60000000889917</v>
      </c>
      <c r="E17" s="54">
        <v>1.0000000000661158</v>
      </c>
      <c r="F17" s="13"/>
      <c r="G17" s="52">
        <v>1927</v>
      </c>
      <c r="H17" s="53">
        <v>134.60000000889917</v>
      </c>
      <c r="I17" s="55">
        <v>6.1728395061728496E-2</v>
      </c>
      <c r="J17" s="56">
        <v>1.0000000000661158</v>
      </c>
      <c r="K17" s="18"/>
      <c r="L17" s="18"/>
      <c r="M17" s="18"/>
    </row>
    <row r="18" spans="1:13" ht="12.75" customHeight="1" x14ac:dyDescent="0.2">
      <c r="A18" s="52">
        <v>1928</v>
      </c>
      <c r="B18" s="53">
        <v>114.96291788441265</v>
      </c>
      <c r="C18" s="53">
        <v>0</v>
      </c>
      <c r="D18" s="53">
        <v>114.96291788441265</v>
      </c>
      <c r="E18" s="54">
        <v>0.85410785946814749</v>
      </c>
      <c r="F18" s="13"/>
      <c r="G18" s="52">
        <v>1927</v>
      </c>
      <c r="H18" s="53">
        <v>134.60000000889917</v>
      </c>
      <c r="I18" s="55">
        <v>7.4074074074074195E-2</v>
      </c>
      <c r="J18" s="56">
        <v>1.0000000000661158</v>
      </c>
      <c r="K18" s="18"/>
      <c r="L18" s="18"/>
      <c r="M18" s="18"/>
    </row>
    <row r="19" spans="1:13" ht="12.75" customHeight="1" x14ac:dyDescent="0.2">
      <c r="A19" s="52">
        <v>1929</v>
      </c>
      <c r="B19" s="53">
        <v>11.366921295749046</v>
      </c>
      <c r="C19" s="53">
        <v>0</v>
      </c>
      <c r="D19" s="53">
        <v>11.366921295749046</v>
      </c>
      <c r="E19" s="54">
        <v>8.4449638155639273E-2</v>
      </c>
      <c r="F19" s="13"/>
      <c r="G19" s="52">
        <v>1927</v>
      </c>
      <c r="H19" s="53">
        <v>134.60000000889917</v>
      </c>
      <c r="I19" s="55">
        <v>8.6419753086419887E-2</v>
      </c>
      <c r="J19" s="56">
        <v>1.0000000000661158</v>
      </c>
      <c r="K19" s="18"/>
      <c r="L19" s="18"/>
      <c r="M19" s="18"/>
    </row>
    <row r="20" spans="1:13" ht="12.75" customHeight="1" x14ac:dyDescent="0.2">
      <c r="A20" s="52">
        <v>1930</v>
      </c>
      <c r="B20" s="53">
        <v>75.717580787580047</v>
      </c>
      <c r="C20" s="53">
        <v>0</v>
      </c>
      <c r="D20" s="53">
        <v>75.717580787580047</v>
      </c>
      <c r="E20" s="54">
        <v>0.56253774730742978</v>
      </c>
      <c r="F20" s="13"/>
      <c r="G20" s="52">
        <v>1927</v>
      </c>
      <c r="H20" s="53">
        <v>134.60000000889917</v>
      </c>
      <c r="I20" s="55">
        <v>9.8765432098765593E-2</v>
      </c>
      <c r="J20" s="56">
        <v>1.0000000000661158</v>
      </c>
      <c r="K20" s="18"/>
      <c r="L20" s="18"/>
      <c r="M20" s="18"/>
    </row>
    <row r="21" spans="1:13" ht="12.75" customHeight="1" x14ac:dyDescent="0.2">
      <c r="A21" s="52">
        <v>1931</v>
      </c>
      <c r="B21" s="53">
        <v>17.394036142614215</v>
      </c>
      <c r="C21" s="53">
        <v>0</v>
      </c>
      <c r="D21" s="53">
        <v>17.394036142614215</v>
      </c>
      <c r="E21" s="54">
        <v>0.12922760878613831</v>
      </c>
      <c r="F21" s="13"/>
      <c r="G21" s="52">
        <v>1927</v>
      </c>
      <c r="H21" s="53">
        <v>134.60000000889917</v>
      </c>
      <c r="I21" s="55">
        <v>0.1111111111111113</v>
      </c>
      <c r="J21" s="56">
        <v>1.0000000000661158</v>
      </c>
      <c r="K21" s="18"/>
      <c r="L21" s="18"/>
      <c r="M21" s="18"/>
    </row>
    <row r="22" spans="1:13" ht="12.75" customHeight="1" x14ac:dyDescent="0.2">
      <c r="A22" s="52">
        <v>1932</v>
      </c>
      <c r="B22" s="53">
        <v>68.261177339296069</v>
      </c>
      <c r="C22" s="53">
        <v>0</v>
      </c>
      <c r="D22" s="53">
        <v>68.261177339296069</v>
      </c>
      <c r="E22" s="54">
        <v>0.50714099063370033</v>
      </c>
      <c r="F22" s="13"/>
      <c r="G22" s="52">
        <v>1927</v>
      </c>
      <c r="H22" s="53">
        <v>134.60000000889917</v>
      </c>
      <c r="I22" s="55">
        <v>0.12345679012345699</v>
      </c>
      <c r="J22" s="56">
        <v>1.0000000000661158</v>
      </c>
      <c r="K22" s="18"/>
      <c r="L22" s="18"/>
      <c r="M22" s="18"/>
    </row>
    <row r="23" spans="1:13" ht="12.75" customHeight="1" x14ac:dyDescent="0.2">
      <c r="A23" s="52">
        <v>1933</v>
      </c>
      <c r="B23" s="53">
        <v>36.483112952606923</v>
      </c>
      <c r="C23" s="53">
        <v>0</v>
      </c>
      <c r="D23" s="53">
        <v>36.483112952606923</v>
      </c>
      <c r="E23" s="54">
        <v>0.27104838746364729</v>
      </c>
      <c r="F23" s="13"/>
      <c r="G23" s="52">
        <v>1927</v>
      </c>
      <c r="H23" s="53">
        <v>134.60000000889917</v>
      </c>
      <c r="I23" s="55">
        <v>0.13580246913580268</v>
      </c>
      <c r="J23" s="56">
        <v>1.0000000000661158</v>
      </c>
      <c r="K23" s="18"/>
      <c r="L23" s="18"/>
      <c r="M23" s="18"/>
    </row>
    <row r="24" spans="1:13" ht="12.75" customHeight="1" x14ac:dyDescent="0.2">
      <c r="A24" s="52">
        <v>1934</v>
      </c>
      <c r="B24" s="53">
        <v>45.665095940455934</v>
      </c>
      <c r="C24" s="53">
        <v>0</v>
      </c>
      <c r="D24" s="53">
        <v>45.665095940455934</v>
      </c>
      <c r="E24" s="54">
        <v>0.33926520015197575</v>
      </c>
      <c r="F24" s="13"/>
      <c r="G24" s="52">
        <v>1927</v>
      </c>
      <c r="H24" s="53">
        <v>134.60000000889917</v>
      </c>
      <c r="I24" s="55">
        <v>0.14814814814814839</v>
      </c>
      <c r="J24" s="56">
        <v>1.0000000000661158</v>
      </c>
      <c r="K24" s="18"/>
      <c r="L24" s="18"/>
      <c r="M24" s="18"/>
    </row>
    <row r="25" spans="1:13" ht="12.75" customHeight="1" x14ac:dyDescent="0.2">
      <c r="A25" s="52">
        <v>1935</v>
      </c>
      <c r="B25" s="53">
        <v>134.60000000889914</v>
      </c>
      <c r="C25" s="53">
        <v>0</v>
      </c>
      <c r="D25" s="53">
        <v>134.60000000889914</v>
      </c>
      <c r="E25" s="54">
        <v>1.0000000000661156</v>
      </c>
      <c r="F25" s="13"/>
      <c r="G25" s="52">
        <v>1927</v>
      </c>
      <c r="H25" s="53">
        <v>134.60000000889917</v>
      </c>
      <c r="I25" s="55">
        <v>0.1604938271604941</v>
      </c>
      <c r="J25" s="56">
        <v>1.0000000000661158</v>
      </c>
      <c r="K25" s="18"/>
      <c r="L25" s="18"/>
      <c r="M25" s="18"/>
    </row>
    <row r="26" spans="1:13" ht="12.75" customHeight="1" x14ac:dyDescent="0.2">
      <c r="A26" s="52">
        <v>1936</v>
      </c>
      <c r="B26" s="53">
        <v>134.60000000889914</v>
      </c>
      <c r="C26" s="53">
        <v>0</v>
      </c>
      <c r="D26" s="53">
        <v>134.60000000889914</v>
      </c>
      <c r="E26" s="54">
        <v>1.0000000000661156</v>
      </c>
      <c r="F26" s="13"/>
      <c r="G26" s="52">
        <v>1927</v>
      </c>
      <c r="H26" s="53">
        <v>134.60000000889917</v>
      </c>
      <c r="I26" s="55">
        <v>0.17283950617283977</v>
      </c>
      <c r="J26" s="56">
        <v>1.0000000000661158</v>
      </c>
      <c r="K26" s="18"/>
      <c r="L26" s="18"/>
      <c r="M26" s="18"/>
    </row>
    <row r="27" spans="1:13" ht="12.75" customHeight="1" x14ac:dyDescent="0.2">
      <c r="A27" s="52">
        <v>1937</v>
      </c>
      <c r="B27" s="53">
        <v>102.85991316348314</v>
      </c>
      <c r="C27" s="53">
        <v>0</v>
      </c>
      <c r="D27" s="53">
        <v>102.85991316348314</v>
      </c>
      <c r="E27" s="54">
        <v>0.76418954801993422</v>
      </c>
      <c r="F27" s="13"/>
      <c r="G27" s="52">
        <v>1927</v>
      </c>
      <c r="H27" s="53">
        <v>134.60000000889917</v>
      </c>
      <c r="I27" s="55">
        <v>0.18518518518518548</v>
      </c>
      <c r="J27" s="56">
        <v>1.0000000000661158</v>
      </c>
      <c r="K27" s="18"/>
      <c r="L27" s="18"/>
      <c r="M27" s="18"/>
    </row>
    <row r="28" spans="1:13" ht="12.75" customHeight="1" x14ac:dyDescent="0.2">
      <c r="A28" s="52">
        <v>1938</v>
      </c>
      <c r="B28" s="53">
        <v>134.60000000889917</v>
      </c>
      <c r="C28" s="53">
        <v>0</v>
      </c>
      <c r="D28" s="53">
        <v>134.60000000889917</v>
      </c>
      <c r="E28" s="54">
        <v>1.0000000000661158</v>
      </c>
      <c r="F28" s="13"/>
      <c r="G28" s="52">
        <v>1922</v>
      </c>
      <c r="H28" s="53">
        <v>134.60000000889914</v>
      </c>
      <c r="I28" s="55">
        <v>0.19753086419753119</v>
      </c>
      <c r="J28" s="56">
        <v>1.0000000000661156</v>
      </c>
      <c r="K28" s="18"/>
      <c r="L28" s="18"/>
      <c r="M28" s="18"/>
    </row>
    <row r="29" spans="1:13" ht="12.75" customHeight="1" x14ac:dyDescent="0.2">
      <c r="A29" s="52">
        <v>1939</v>
      </c>
      <c r="B29" s="53">
        <v>40.073117481338862</v>
      </c>
      <c r="C29" s="53">
        <v>0</v>
      </c>
      <c r="D29" s="53">
        <v>40.073117481338862</v>
      </c>
      <c r="E29" s="54">
        <v>0.29772004072317138</v>
      </c>
      <c r="F29" s="13"/>
      <c r="G29" s="52">
        <v>1922</v>
      </c>
      <c r="H29" s="53">
        <v>134.60000000889914</v>
      </c>
      <c r="I29" s="55">
        <v>0.20987654320987689</v>
      </c>
      <c r="J29" s="56">
        <v>1.0000000000661156</v>
      </c>
      <c r="K29" s="18"/>
      <c r="L29" s="18"/>
      <c r="M29" s="18"/>
    </row>
    <row r="30" spans="1:13" ht="12.75" customHeight="1" x14ac:dyDescent="0.2">
      <c r="A30" s="52">
        <v>1940</v>
      </c>
      <c r="B30" s="53">
        <v>134.60000000889917</v>
      </c>
      <c r="C30" s="53">
        <v>0</v>
      </c>
      <c r="D30" s="53">
        <v>134.60000000889917</v>
      </c>
      <c r="E30" s="54">
        <v>1.0000000000661158</v>
      </c>
      <c r="F30" s="13"/>
      <c r="G30" s="52">
        <v>1922</v>
      </c>
      <c r="H30" s="53">
        <v>134.60000000889914</v>
      </c>
      <c r="I30" s="55">
        <v>0.2222222222222226</v>
      </c>
      <c r="J30" s="56">
        <v>1.0000000000661156</v>
      </c>
      <c r="K30" s="18"/>
      <c r="L30" s="18"/>
      <c r="M30" s="18"/>
    </row>
    <row r="31" spans="1:13" ht="12.75" customHeight="1" x14ac:dyDescent="0.2">
      <c r="A31" s="52">
        <v>1941</v>
      </c>
      <c r="B31" s="53">
        <v>134.60000000889914</v>
      </c>
      <c r="C31" s="53">
        <v>0</v>
      </c>
      <c r="D31" s="53">
        <v>134.60000000889914</v>
      </c>
      <c r="E31" s="54">
        <v>1.0000000000661156</v>
      </c>
      <c r="F31" s="13"/>
      <c r="G31" s="52">
        <v>1922</v>
      </c>
      <c r="H31" s="53">
        <v>134.60000000889914</v>
      </c>
      <c r="I31" s="55">
        <v>0.23456790123456828</v>
      </c>
      <c r="J31" s="56">
        <v>1.0000000000661156</v>
      </c>
      <c r="K31" s="18"/>
      <c r="L31" s="18"/>
      <c r="M31" s="18"/>
    </row>
    <row r="32" spans="1:13" ht="12.75" customHeight="1" x14ac:dyDescent="0.2">
      <c r="A32" s="52">
        <v>1942</v>
      </c>
      <c r="B32" s="53">
        <v>134.6000000088992</v>
      </c>
      <c r="C32" s="53">
        <v>0</v>
      </c>
      <c r="D32" s="53">
        <v>134.6000000088992</v>
      </c>
      <c r="E32" s="54">
        <v>1.000000000066116</v>
      </c>
      <c r="F32" s="13"/>
      <c r="G32" s="52">
        <v>1922</v>
      </c>
      <c r="H32" s="53">
        <v>134.60000000889914</v>
      </c>
      <c r="I32" s="55">
        <v>0.24691358024691398</v>
      </c>
      <c r="J32" s="56">
        <v>1.0000000000661156</v>
      </c>
      <c r="K32" s="18"/>
      <c r="L32" s="18"/>
      <c r="M32" s="18"/>
    </row>
    <row r="33" spans="1:13" ht="12.75" customHeight="1" x14ac:dyDescent="0.2">
      <c r="A33" s="52">
        <v>1943</v>
      </c>
      <c r="B33" s="53">
        <v>122.65511256393533</v>
      </c>
      <c r="C33" s="53">
        <v>0</v>
      </c>
      <c r="D33" s="53">
        <v>122.65511256393533</v>
      </c>
      <c r="E33" s="54">
        <v>0.91125640835018829</v>
      </c>
      <c r="F33" s="13"/>
      <c r="G33" s="52">
        <v>1922</v>
      </c>
      <c r="H33" s="53">
        <v>134.60000000889914</v>
      </c>
      <c r="I33" s="55">
        <v>0.25925925925925969</v>
      </c>
      <c r="J33" s="56">
        <v>1.0000000000661156</v>
      </c>
      <c r="K33" s="18"/>
      <c r="L33" s="18"/>
      <c r="M33" s="18"/>
    </row>
    <row r="34" spans="1:13" ht="12.75" customHeight="1" x14ac:dyDescent="0.2">
      <c r="A34" s="52">
        <v>1944</v>
      </c>
      <c r="B34" s="53">
        <v>63.543537525683846</v>
      </c>
      <c r="C34" s="53">
        <v>0</v>
      </c>
      <c r="D34" s="53">
        <v>63.543537525683846</v>
      </c>
      <c r="E34" s="54">
        <v>0.47209166066629904</v>
      </c>
      <c r="F34" s="13"/>
      <c r="G34" s="52">
        <v>1922</v>
      </c>
      <c r="H34" s="53">
        <v>134.60000000889914</v>
      </c>
      <c r="I34" s="55">
        <v>0.27160493827160537</v>
      </c>
      <c r="J34" s="56">
        <v>1.0000000000661156</v>
      </c>
      <c r="K34" s="18"/>
      <c r="L34" s="18"/>
      <c r="M34" s="18"/>
    </row>
    <row r="35" spans="1:13" ht="12.75" customHeight="1" x14ac:dyDescent="0.2">
      <c r="A35" s="52">
        <v>1945</v>
      </c>
      <c r="B35" s="53">
        <v>119.04479680075386</v>
      </c>
      <c r="C35" s="53">
        <v>0</v>
      </c>
      <c r="D35" s="53">
        <v>119.04479680075386</v>
      </c>
      <c r="E35" s="54">
        <v>0.88443385438895883</v>
      </c>
      <c r="F35" s="13"/>
      <c r="G35" s="52">
        <v>1922</v>
      </c>
      <c r="H35" s="53">
        <v>134.60000000889914</v>
      </c>
      <c r="I35" s="55">
        <v>0.2839506172839511</v>
      </c>
      <c r="J35" s="56">
        <v>1.0000000000661156</v>
      </c>
      <c r="K35" s="18"/>
      <c r="L35" s="18"/>
      <c r="M35" s="18"/>
    </row>
    <row r="36" spans="1:13" ht="12.75" customHeight="1" x14ac:dyDescent="0.2">
      <c r="A36" s="52">
        <v>1946</v>
      </c>
      <c r="B36" s="53">
        <v>134.6000000088992</v>
      </c>
      <c r="C36" s="53">
        <v>0</v>
      </c>
      <c r="D36" s="53">
        <v>134.6000000088992</v>
      </c>
      <c r="E36" s="54">
        <v>1.000000000066116</v>
      </c>
      <c r="F36" s="13"/>
      <c r="G36" s="52">
        <v>1922</v>
      </c>
      <c r="H36" s="53">
        <v>134.60000000889914</v>
      </c>
      <c r="I36" s="55">
        <v>0.29629629629629678</v>
      </c>
      <c r="J36" s="56">
        <v>1.0000000000661156</v>
      </c>
      <c r="K36" s="18"/>
      <c r="L36" s="18"/>
      <c r="M36" s="18"/>
    </row>
    <row r="37" spans="1:13" ht="12.75" customHeight="1" x14ac:dyDescent="0.2">
      <c r="A37" s="52">
        <v>1947</v>
      </c>
      <c r="B37" s="53">
        <v>43.052047510896074</v>
      </c>
      <c r="C37" s="53">
        <v>0</v>
      </c>
      <c r="D37" s="53">
        <v>43.052047510896074</v>
      </c>
      <c r="E37" s="54">
        <v>0.31985176456832154</v>
      </c>
      <c r="F37" s="13"/>
      <c r="G37" s="52">
        <v>1922</v>
      </c>
      <c r="H37" s="53">
        <v>134.60000000889914</v>
      </c>
      <c r="I37" s="55">
        <v>0.30864197530864246</v>
      </c>
      <c r="J37" s="56">
        <v>1.0000000000661156</v>
      </c>
      <c r="K37" s="18"/>
      <c r="L37" s="18"/>
      <c r="M37" s="18"/>
    </row>
    <row r="38" spans="1:13" ht="12.75" customHeight="1" x14ac:dyDescent="0.2">
      <c r="A38" s="52">
        <v>1948</v>
      </c>
      <c r="B38" s="53">
        <v>100.70081206356953</v>
      </c>
      <c r="C38" s="53">
        <v>0</v>
      </c>
      <c r="D38" s="53">
        <v>100.70081206356953</v>
      </c>
      <c r="E38" s="54">
        <v>0.74814867803543483</v>
      </c>
      <c r="F38" s="13"/>
      <c r="G38" s="52">
        <v>1922</v>
      </c>
      <c r="H38" s="53">
        <v>134.60000000889914</v>
      </c>
      <c r="I38" s="55">
        <v>0.32098765432098819</v>
      </c>
      <c r="J38" s="56">
        <v>1.0000000000661156</v>
      </c>
      <c r="K38" s="18"/>
      <c r="L38" s="18"/>
      <c r="M38" s="18"/>
    </row>
    <row r="39" spans="1:13" ht="12.75" customHeight="1" x14ac:dyDescent="0.2">
      <c r="A39" s="52">
        <v>1949</v>
      </c>
      <c r="B39" s="53">
        <v>48.347985969808057</v>
      </c>
      <c r="C39" s="53">
        <v>0</v>
      </c>
      <c r="D39" s="53">
        <v>48.347985969808057</v>
      </c>
      <c r="E39" s="54">
        <v>0.35919751834924263</v>
      </c>
      <c r="F39" s="13"/>
      <c r="G39" s="52">
        <v>1962</v>
      </c>
      <c r="H39" s="53">
        <v>134.60000000889912</v>
      </c>
      <c r="I39" s="55">
        <v>0.33333333333333387</v>
      </c>
      <c r="J39" s="56">
        <v>1.0000000000661153</v>
      </c>
      <c r="K39" s="18"/>
      <c r="L39" s="18"/>
      <c r="M39" s="18"/>
    </row>
    <row r="40" spans="1:13" ht="12.75" customHeight="1" x14ac:dyDescent="0.2">
      <c r="A40" s="52">
        <v>1950</v>
      </c>
      <c r="B40" s="53">
        <v>91.068955115197724</v>
      </c>
      <c r="C40" s="53">
        <v>0</v>
      </c>
      <c r="D40" s="53">
        <v>91.068955115197724</v>
      </c>
      <c r="E40" s="54">
        <v>0.67658956252004254</v>
      </c>
      <c r="F40" s="13"/>
      <c r="G40" s="52">
        <v>1996</v>
      </c>
      <c r="H40" s="53">
        <v>131.965436328072</v>
      </c>
      <c r="I40" s="55">
        <v>0.34567901234567955</v>
      </c>
      <c r="J40" s="56">
        <v>0.9804267186335216</v>
      </c>
      <c r="K40" s="18"/>
      <c r="L40" s="18"/>
      <c r="M40" s="18"/>
    </row>
    <row r="41" spans="1:13" ht="12.75" customHeight="1" x14ac:dyDescent="0.2">
      <c r="A41" s="52">
        <v>1951</v>
      </c>
      <c r="B41" s="53">
        <v>134.60000000889914</v>
      </c>
      <c r="C41" s="53">
        <v>0</v>
      </c>
      <c r="D41" s="53">
        <v>134.60000000889914</v>
      </c>
      <c r="E41" s="54">
        <v>1.0000000000661156</v>
      </c>
      <c r="F41" s="13"/>
      <c r="G41" s="52">
        <v>2000</v>
      </c>
      <c r="H41" s="53">
        <v>131.80495212737739</v>
      </c>
      <c r="I41" s="55">
        <v>0.35802469135802528</v>
      </c>
      <c r="J41" s="56">
        <v>0.9792344140221203</v>
      </c>
      <c r="K41" s="18"/>
      <c r="L41" s="18"/>
      <c r="M41" s="18"/>
    </row>
    <row r="42" spans="1:13" ht="12.75" customHeight="1" x14ac:dyDescent="0.2">
      <c r="A42" s="52">
        <v>1952</v>
      </c>
      <c r="B42" s="53">
        <v>134.60000000889917</v>
      </c>
      <c r="C42" s="53">
        <v>0</v>
      </c>
      <c r="D42" s="53">
        <v>134.60000000889917</v>
      </c>
      <c r="E42" s="54">
        <v>1.0000000000661158</v>
      </c>
      <c r="F42" s="13"/>
      <c r="G42" s="52">
        <v>1984</v>
      </c>
      <c r="H42" s="53">
        <v>129.9711681369044</v>
      </c>
      <c r="I42" s="55">
        <v>0.37037037037037096</v>
      </c>
      <c r="J42" s="56">
        <v>0.96561046164119169</v>
      </c>
      <c r="K42" s="18"/>
      <c r="L42" s="18"/>
      <c r="M42" s="18"/>
    </row>
    <row r="43" spans="1:13" ht="12.75" customHeight="1" x14ac:dyDescent="0.2">
      <c r="A43" s="52">
        <v>1953</v>
      </c>
      <c r="B43" s="53">
        <v>127.36005386360951</v>
      </c>
      <c r="C43" s="53">
        <v>0</v>
      </c>
      <c r="D43" s="53">
        <v>127.36005386360951</v>
      </c>
      <c r="E43" s="54">
        <v>0.9462113957177527</v>
      </c>
      <c r="F43" s="13"/>
      <c r="G43" s="52">
        <v>1965</v>
      </c>
      <c r="H43" s="53">
        <v>128.53431281844504</v>
      </c>
      <c r="I43" s="55">
        <v>0.38271604938271669</v>
      </c>
      <c r="J43" s="56">
        <v>0.95493545927522328</v>
      </c>
      <c r="K43" s="18"/>
      <c r="L43" s="18"/>
      <c r="M43" s="18"/>
    </row>
    <row r="44" spans="1:13" ht="12.75" customHeight="1" x14ac:dyDescent="0.2">
      <c r="A44" s="52">
        <v>1954</v>
      </c>
      <c r="B44" s="53">
        <v>109.96052932447293</v>
      </c>
      <c r="C44" s="53">
        <v>0</v>
      </c>
      <c r="D44" s="53">
        <v>109.96052932447293</v>
      </c>
      <c r="E44" s="54">
        <v>0.81694301132595049</v>
      </c>
      <c r="F44" s="13"/>
      <c r="G44" s="52">
        <v>1953</v>
      </c>
      <c r="H44" s="53">
        <v>127.36005386360951</v>
      </c>
      <c r="I44" s="55">
        <v>0.39506172839506237</v>
      </c>
      <c r="J44" s="56">
        <v>0.9462113957177527</v>
      </c>
      <c r="K44" s="18"/>
      <c r="L44" s="18"/>
      <c r="M44" s="18"/>
    </row>
    <row r="45" spans="1:13" ht="12.75" customHeight="1" x14ac:dyDescent="0.2">
      <c r="A45" s="52">
        <v>1955</v>
      </c>
      <c r="B45" s="53">
        <v>41.059471709175703</v>
      </c>
      <c r="C45" s="53">
        <v>0</v>
      </c>
      <c r="D45" s="53">
        <v>41.059471709175703</v>
      </c>
      <c r="E45" s="54">
        <v>0.30504808104885367</v>
      </c>
      <c r="F45" s="13"/>
      <c r="G45" s="52">
        <v>1980</v>
      </c>
      <c r="H45" s="53">
        <v>125.59034325518944</v>
      </c>
      <c r="I45" s="55">
        <v>0.40740740740740805</v>
      </c>
      <c r="J45" s="56">
        <v>0.93306347143528556</v>
      </c>
      <c r="K45" s="18"/>
      <c r="L45" s="18"/>
      <c r="M45" s="18"/>
    </row>
    <row r="46" spans="1:13" ht="12.75" customHeight="1" x14ac:dyDescent="0.2">
      <c r="A46" s="52">
        <v>1956</v>
      </c>
      <c r="B46" s="53">
        <v>134.60000000889917</v>
      </c>
      <c r="C46" s="53">
        <v>0</v>
      </c>
      <c r="D46" s="53">
        <v>134.60000000889917</v>
      </c>
      <c r="E46" s="54">
        <v>1.0000000000661158</v>
      </c>
      <c r="F46" s="13"/>
      <c r="G46" s="52">
        <v>2003</v>
      </c>
      <c r="H46" s="53">
        <v>124.0744147930767</v>
      </c>
      <c r="I46" s="55">
        <v>0.41975308641975378</v>
      </c>
      <c r="J46" s="56">
        <v>0.92180100143444799</v>
      </c>
      <c r="K46" s="18"/>
      <c r="L46" s="18"/>
      <c r="M46" s="18"/>
    </row>
    <row r="47" spans="1:13" ht="12.75" customHeight="1" x14ac:dyDescent="0.2">
      <c r="A47" s="52">
        <v>1957</v>
      </c>
      <c r="B47" s="53">
        <v>83.228716174117778</v>
      </c>
      <c r="C47" s="53">
        <v>0</v>
      </c>
      <c r="D47" s="53">
        <v>83.228716174117778</v>
      </c>
      <c r="E47" s="54">
        <v>0.61834113056551099</v>
      </c>
      <c r="F47" s="13"/>
      <c r="G47" s="52">
        <v>1986</v>
      </c>
      <c r="H47" s="53">
        <v>123.73367036499404</v>
      </c>
      <c r="I47" s="55">
        <v>0.43209876543209946</v>
      </c>
      <c r="J47" s="56">
        <v>0.91926946779341789</v>
      </c>
      <c r="K47" s="18"/>
      <c r="L47" s="18"/>
      <c r="M47" s="18"/>
    </row>
    <row r="48" spans="1:13" ht="12.75" customHeight="1" x14ac:dyDescent="0.2">
      <c r="A48" s="52">
        <v>1958</v>
      </c>
      <c r="B48" s="53">
        <v>134.60000000889917</v>
      </c>
      <c r="C48" s="53">
        <v>0</v>
      </c>
      <c r="D48" s="53">
        <v>134.60000000889917</v>
      </c>
      <c r="E48" s="54">
        <v>1.0000000000661158</v>
      </c>
      <c r="F48" s="13"/>
      <c r="G48" s="52">
        <v>1968</v>
      </c>
      <c r="H48" s="53">
        <v>123.03624664284619</v>
      </c>
      <c r="I48" s="55">
        <v>0.4444444444444452</v>
      </c>
      <c r="J48" s="56">
        <v>0.91408801369127934</v>
      </c>
      <c r="K48" s="18"/>
      <c r="L48" s="18"/>
      <c r="M48" s="18"/>
    </row>
    <row r="49" spans="1:13" ht="12.75" customHeight="1" x14ac:dyDescent="0.2">
      <c r="A49" s="52">
        <v>1959</v>
      </c>
      <c r="B49" s="53">
        <v>78.855861164000956</v>
      </c>
      <c r="C49" s="53">
        <v>0</v>
      </c>
      <c r="D49" s="53">
        <v>78.855861164000956</v>
      </c>
      <c r="E49" s="54">
        <v>0.58585335188707999</v>
      </c>
      <c r="F49" s="13"/>
      <c r="G49" s="52">
        <v>1943</v>
      </c>
      <c r="H49" s="53">
        <v>122.65511256393533</v>
      </c>
      <c r="I49" s="55">
        <v>0.45679012345679088</v>
      </c>
      <c r="J49" s="56">
        <v>0.91125640835018829</v>
      </c>
      <c r="K49" s="18"/>
      <c r="L49" s="18"/>
      <c r="M49" s="18"/>
    </row>
    <row r="50" spans="1:13" ht="12.75" customHeight="1" x14ac:dyDescent="0.2">
      <c r="A50" s="52">
        <v>1960</v>
      </c>
      <c r="B50" s="53">
        <v>70.884737552516441</v>
      </c>
      <c r="C50" s="53">
        <v>0</v>
      </c>
      <c r="D50" s="53">
        <v>70.884737552516441</v>
      </c>
      <c r="E50" s="54">
        <v>0.52663252267842831</v>
      </c>
      <c r="F50" s="13"/>
      <c r="G50" s="52">
        <v>1999</v>
      </c>
      <c r="H50" s="53">
        <v>121.61167416455444</v>
      </c>
      <c r="I50" s="55">
        <v>0.46913580246913655</v>
      </c>
      <c r="J50" s="56">
        <v>0.90350426570991416</v>
      </c>
      <c r="K50" s="18"/>
      <c r="L50" s="18"/>
      <c r="M50" s="18"/>
    </row>
    <row r="51" spans="1:13" ht="12.75" customHeight="1" x14ac:dyDescent="0.2">
      <c r="A51" s="52">
        <v>1961</v>
      </c>
      <c r="B51" s="53">
        <v>48.496202639526537</v>
      </c>
      <c r="C51" s="53">
        <v>0</v>
      </c>
      <c r="D51" s="53">
        <v>48.496202639526537</v>
      </c>
      <c r="E51" s="54">
        <v>0.36029868231446166</v>
      </c>
      <c r="F51" s="13"/>
      <c r="G51" s="52">
        <v>1945</v>
      </c>
      <c r="H51" s="53">
        <v>119.04479680075386</v>
      </c>
      <c r="I51" s="55">
        <v>0.48148148148148229</v>
      </c>
      <c r="J51" s="56">
        <v>0.88443385438895883</v>
      </c>
      <c r="K51" s="18"/>
      <c r="L51" s="18"/>
      <c r="M51" s="18"/>
    </row>
    <row r="52" spans="1:13" ht="12.75" customHeight="1" x14ac:dyDescent="0.2">
      <c r="A52" s="52">
        <v>1962</v>
      </c>
      <c r="B52" s="53">
        <v>134.60000000889912</v>
      </c>
      <c r="C52" s="53">
        <v>0</v>
      </c>
      <c r="D52" s="53">
        <v>134.60000000889912</v>
      </c>
      <c r="E52" s="54">
        <v>1.0000000000661153</v>
      </c>
      <c r="F52" s="13"/>
      <c r="G52" s="52">
        <v>1928</v>
      </c>
      <c r="H52" s="53">
        <v>114.96291788441265</v>
      </c>
      <c r="I52" s="55">
        <v>0.49382716049382797</v>
      </c>
      <c r="J52" s="56">
        <v>0.85410785946814749</v>
      </c>
      <c r="K52" s="18"/>
      <c r="L52" s="18"/>
      <c r="M52" s="18"/>
    </row>
    <row r="53" spans="1:13" ht="12.75" customHeight="1" x14ac:dyDescent="0.2">
      <c r="A53" s="52">
        <v>1963</v>
      </c>
      <c r="B53" s="53">
        <v>134.60000000889917</v>
      </c>
      <c r="C53" s="53">
        <v>0</v>
      </c>
      <c r="D53" s="53">
        <v>134.60000000889917</v>
      </c>
      <c r="E53" s="54">
        <v>1.0000000000661158</v>
      </c>
      <c r="F53" s="13"/>
      <c r="G53" s="52">
        <v>1954</v>
      </c>
      <c r="H53" s="53">
        <v>109.96052932447293</v>
      </c>
      <c r="I53" s="55">
        <v>0.50617283950617364</v>
      </c>
      <c r="J53" s="56">
        <v>0.81694301132595049</v>
      </c>
      <c r="K53" s="18"/>
      <c r="L53" s="18"/>
      <c r="M53" s="18"/>
    </row>
    <row r="54" spans="1:13" ht="12.75" customHeight="1" x14ac:dyDescent="0.2">
      <c r="A54" s="52">
        <v>1964</v>
      </c>
      <c r="B54" s="53">
        <v>45.178561705616502</v>
      </c>
      <c r="C54" s="53">
        <v>0</v>
      </c>
      <c r="D54" s="53">
        <v>45.178561705616502</v>
      </c>
      <c r="E54" s="54">
        <v>0.33565053273117762</v>
      </c>
      <c r="F54" s="13"/>
      <c r="G54" s="52">
        <v>1997</v>
      </c>
      <c r="H54" s="53">
        <v>107.01027727436357</v>
      </c>
      <c r="I54" s="55">
        <v>0.51851851851851938</v>
      </c>
      <c r="J54" s="56">
        <v>0.79502434824935797</v>
      </c>
      <c r="K54" s="18"/>
      <c r="L54" s="18"/>
      <c r="M54" s="18"/>
    </row>
    <row r="55" spans="1:13" ht="12" customHeight="1" x14ac:dyDescent="0.2">
      <c r="A55" s="47">
        <v>1965</v>
      </c>
      <c r="B55" s="48">
        <v>128.53431281844504</v>
      </c>
      <c r="C55" s="48">
        <v>0</v>
      </c>
      <c r="D55" s="48">
        <v>128.53431281844504</v>
      </c>
      <c r="E55" s="49">
        <v>0.95493545927522328</v>
      </c>
      <c r="F55" s="13"/>
      <c r="G55" s="47">
        <v>1937</v>
      </c>
      <c r="H55" s="48">
        <v>102.85991316348314</v>
      </c>
      <c r="I55" s="50">
        <v>0.53086419753086511</v>
      </c>
      <c r="J55" s="51">
        <v>0.76418954801993422</v>
      </c>
      <c r="K55" s="18"/>
      <c r="L55" s="18"/>
      <c r="M55" s="18"/>
    </row>
    <row r="56" spans="1:13" ht="12" customHeight="1" x14ac:dyDescent="0.2">
      <c r="A56" s="52">
        <v>1966</v>
      </c>
      <c r="B56" s="53">
        <v>95.820777672646528</v>
      </c>
      <c r="C56" s="53">
        <v>0</v>
      </c>
      <c r="D56" s="53">
        <v>95.820777672646528</v>
      </c>
      <c r="E56" s="54">
        <v>0.71189285046542738</v>
      </c>
      <c r="F56" s="13"/>
      <c r="G56" s="52">
        <v>1948</v>
      </c>
      <c r="H56" s="53">
        <v>100.70081206356953</v>
      </c>
      <c r="I56" s="55">
        <v>0.54320987654321073</v>
      </c>
      <c r="J56" s="56">
        <v>0.74814867803543483</v>
      </c>
      <c r="K56" s="18"/>
      <c r="L56" s="18"/>
      <c r="M56" s="18"/>
    </row>
    <row r="57" spans="1:13" ht="12" customHeight="1" x14ac:dyDescent="0.2">
      <c r="A57" s="52">
        <v>1967</v>
      </c>
      <c r="B57" s="53">
        <v>134.60000000889914</v>
      </c>
      <c r="C57" s="53">
        <v>0</v>
      </c>
      <c r="D57" s="53">
        <v>134.60000000889914</v>
      </c>
      <c r="E57" s="54">
        <v>1.0000000000661156</v>
      </c>
      <c r="F57" s="13"/>
      <c r="G57" s="52">
        <v>1979</v>
      </c>
      <c r="H57" s="53">
        <v>99.084281367753107</v>
      </c>
      <c r="I57" s="55">
        <v>0.55555555555555647</v>
      </c>
      <c r="J57" s="56">
        <v>0.7361387917366502</v>
      </c>
      <c r="K57" s="18"/>
      <c r="L57" s="18"/>
      <c r="M57" s="18"/>
    </row>
    <row r="58" spans="1:13" ht="12" customHeight="1" x14ac:dyDescent="0.2">
      <c r="A58" s="52">
        <v>1968</v>
      </c>
      <c r="B58" s="53">
        <v>123.03624664284619</v>
      </c>
      <c r="C58" s="53">
        <v>0</v>
      </c>
      <c r="D58" s="53">
        <v>123.03624664284619</v>
      </c>
      <c r="E58" s="54">
        <v>0.91408801369127934</v>
      </c>
      <c r="F58" s="13"/>
      <c r="G58" s="52">
        <v>1966</v>
      </c>
      <c r="H58" s="53">
        <v>95.820777672646528</v>
      </c>
      <c r="I58" s="55">
        <v>0.5679012345679022</v>
      </c>
      <c r="J58" s="56">
        <v>0.71189285046542738</v>
      </c>
      <c r="K58" s="18"/>
      <c r="L58" s="18"/>
      <c r="M58" s="18"/>
    </row>
    <row r="59" spans="1:13" ht="12" customHeight="1" x14ac:dyDescent="0.2">
      <c r="A59" s="52">
        <v>1969</v>
      </c>
      <c r="B59" s="53">
        <v>134.6000000088992</v>
      </c>
      <c r="C59" s="53">
        <v>0</v>
      </c>
      <c r="D59" s="53">
        <v>134.6000000088992</v>
      </c>
      <c r="E59" s="54">
        <v>1.000000000066116</v>
      </c>
      <c r="F59" s="13"/>
      <c r="G59" s="52">
        <v>1989</v>
      </c>
      <c r="H59" s="53">
        <v>91.16976626833565</v>
      </c>
      <c r="I59" s="55">
        <v>0.58024691358024783</v>
      </c>
      <c r="J59" s="56">
        <v>0.67733853096831842</v>
      </c>
      <c r="K59" s="18"/>
      <c r="L59" s="18"/>
      <c r="M59" s="18"/>
    </row>
    <row r="60" spans="1:13" ht="12" customHeight="1" x14ac:dyDescent="0.2">
      <c r="A60" s="52">
        <v>1970</v>
      </c>
      <c r="B60" s="53">
        <v>134.60000000889917</v>
      </c>
      <c r="C60" s="53">
        <v>0</v>
      </c>
      <c r="D60" s="53">
        <v>134.60000000889917</v>
      </c>
      <c r="E60" s="54">
        <v>1.0000000000661158</v>
      </c>
      <c r="F60" s="13"/>
      <c r="G60" s="52">
        <v>1950</v>
      </c>
      <c r="H60" s="53">
        <v>91.068955115197724</v>
      </c>
      <c r="I60" s="55">
        <v>0.59259259259259356</v>
      </c>
      <c r="J60" s="56">
        <v>0.67658956252004254</v>
      </c>
      <c r="K60" s="18"/>
      <c r="L60" s="18"/>
      <c r="M60" s="18"/>
    </row>
    <row r="61" spans="1:13" ht="12" customHeight="1" x14ac:dyDescent="0.2">
      <c r="A61" s="52">
        <v>1971</v>
      </c>
      <c r="B61" s="53">
        <v>134.60000000889914</v>
      </c>
      <c r="C61" s="53">
        <v>0</v>
      </c>
      <c r="D61" s="53">
        <v>134.60000000889914</v>
      </c>
      <c r="E61" s="54">
        <v>1.0000000000661156</v>
      </c>
      <c r="F61" s="13"/>
      <c r="G61" s="52">
        <v>1923</v>
      </c>
      <c r="H61" s="53">
        <v>88.891762668882592</v>
      </c>
      <c r="I61" s="55">
        <v>0.60493827160493929</v>
      </c>
      <c r="J61" s="56">
        <v>0.6604142843156211</v>
      </c>
      <c r="K61" s="18"/>
      <c r="L61" s="18"/>
      <c r="M61" s="18"/>
    </row>
    <row r="62" spans="1:13" ht="12" customHeight="1" x14ac:dyDescent="0.2">
      <c r="A62" s="52">
        <v>1972</v>
      </c>
      <c r="B62" s="53">
        <v>51.556360210316448</v>
      </c>
      <c r="C62" s="53">
        <v>0</v>
      </c>
      <c r="D62" s="53">
        <v>51.556360210316448</v>
      </c>
      <c r="E62" s="54">
        <v>0.38303387972003305</v>
      </c>
      <c r="F62" s="13"/>
      <c r="G62" s="52">
        <v>2002</v>
      </c>
      <c r="H62" s="53">
        <v>86.744156633068272</v>
      </c>
      <c r="I62" s="55">
        <v>0.61728395061728492</v>
      </c>
      <c r="J62" s="56">
        <v>0.64445881599604959</v>
      </c>
      <c r="K62" s="18"/>
      <c r="L62" s="18"/>
      <c r="M62" s="18"/>
    </row>
    <row r="63" spans="1:13" ht="12" customHeight="1" x14ac:dyDescent="0.2">
      <c r="A63" s="52">
        <v>1973</v>
      </c>
      <c r="B63" s="53">
        <v>134.6000000088992</v>
      </c>
      <c r="C63" s="53">
        <v>0</v>
      </c>
      <c r="D63" s="53">
        <v>134.6000000088992</v>
      </c>
      <c r="E63" s="54">
        <v>1.000000000066116</v>
      </c>
      <c r="F63" s="13"/>
      <c r="G63" s="52">
        <v>1957</v>
      </c>
      <c r="H63" s="53">
        <v>83.228716174117778</v>
      </c>
      <c r="I63" s="55">
        <v>0.62962962962963065</v>
      </c>
      <c r="J63" s="56">
        <v>0.61834113056551099</v>
      </c>
      <c r="K63" s="18"/>
      <c r="L63" s="18"/>
      <c r="M63" s="18"/>
    </row>
    <row r="64" spans="1:13" ht="12" customHeight="1" x14ac:dyDescent="0.2">
      <c r="A64" s="52">
        <v>1974</v>
      </c>
      <c r="B64" s="53">
        <v>134.60000000889914</v>
      </c>
      <c r="C64" s="53">
        <v>0</v>
      </c>
      <c r="D64" s="53">
        <v>134.60000000889914</v>
      </c>
      <c r="E64" s="54">
        <v>1.0000000000661156</v>
      </c>
      <c r="F64" s="13"/>
      <c r="G64" s="52">
        <v>1981</v>
      </c>
      <c r="H64" s="53">
        <v>81.467739385939495</v>
      </c>
      <c r="I64" s="55">
        <v>0.64197530864197638</v>
      </c>
      <c r="J64" s="56">
        <v>0.60525809350623694</v>
      </c>
      <c r="K64" s="18"/>
      <c r="L64" s="18"/>
      <c r="M64" s="18"/>
    </row>
    <row r="65" spans="1:13" ht="12" customHeight="1" x14ac:dyDescent="0.2">
      <c r="A65" s="52">
        <v>1975</v>
      </c>
      <c r="B65" s="53">
        <v>134.60000000889917</v>
      </c>
      <c r="C65" s="53">
        <v>0</v>
      </c>
      <c r="D65" s="53">
        <v>134.60000000889917</v>
      </c>
      <c r="E65" s="54">
        <v>1.0000000000661158</v>
      </c>
      <c r="F65" s="13"/>
      <c r="G65" s="52">
        <v>1959</v>
      </c>
      <c r="H65" s="53">
        <v>78.855861164000956</v>
      </c>
      <c r="I65" s="55">
        <v>0.65432098765432201</v>
      </c>
      <c r="J65" s="56">
        <v>0.58585335188707999</v>
      </c>
      <c r="K65" s="18"/>
      <c r="L65" s="18"/>
      <c r="M65" s="18"/>
    </row>
    <row r="66" spans="1:13" ht="12" customHeight="1" x14ac:dyDescent="0.2">
      <c r="A66" s="52">
        <v>1976</v>
      </c>
      <c r="B66" s="53">
        <v>46.954013899598188</v>
      </c>
      <c r="C66" s="53">
        <v>0</v>
      </c>
      <c r="D66" s="53">
        <v>46.954013899598188</v>
      </c>
      <c r="E66" s="54">
        <v>0.34884111366714854</v>
      </c>
      <c r="F66" s="13"/>
      <c r="G66" s="52">
        <v>1985</v>
      </c>
      <c r="H66" s="53">
        <v>77.293571575419207</v>
      </c>
      <c r="I66" s="55">
        <v>0.66666666666666774</v>
      </c>
      <c r="J66" s="56">
        <v>0.57424644558260929</v>
      </c>
      <c r="K66" s="18"/>
      <c r="L66" s="18"/>
      <c r="M66" s="18"/>
    </row>
    <row r="67" spans="1:13" ht="12" customHeight="1" x14ac:dyDescent="0.2">
      <c r="A67" s="52">
        <v>1977</v>
      </c>
      <c r="B67" s="53">
        <v>14.403275130160434</v>
      </c>
      <c r="C67" s="53">
        <v>0</v>
      </c>
      <c r="D67" s="53">
        <v>14.403275130160434</v>
      </c>
      <c r="E67" s="54">
        <v>0.10700798759405969</v>
      </c>
      <c r="F67" s="13"/>
      <c r="G67" s="52">
        <v>1925</v>
      </c>
      <c r="H67" s="53">
        <v>76.721740141166691</v>
      </c>
      <c r="I67" s="55">
        <v>0.67901234567901347</v>
      </c>
      <c r="J67" s="56">
        <v>0.56999806939945541</v>
      </c>
      <c r="K67" s="18"/>
      <c r="L67" s="18"/>
      <c r="M67" s="18"/>
    </row>
    <row r="68" spans="1:13" ht="12" customHeight="1" x14ac:dyDescent="0.2">
      <c r="A68" s="52">
        <v>1978</v>
      </c>
      <c r="B68" s="53">
        <v>134.60000000889917</v>
      </c>
      <c r="C68" s="53">
        <v>0</v>
      </c>
      <c r="D68" s="53">
        <v>134.60000000889917</v>
      </c>
      <c r="E68" s="54">
        <v>1.0000000000661158</v>
      </c>
      <c r="F68" s="13"/>
      <c r="G68" s="52">
        <v>1930</v>
      </c>
      <c r="H68" s="53">
        <v>75.717580787580047</v>
      </c>
      <c r="I68" s="55">
        <v>0.6913580246913591</v>
      </c>
      <c r="J68" s="56">
        <v>0.56253774730742978</v>
      </c>
      <c r="K68" s="18"/>
      <c r="L68" s="18"/>
      <c r="M68" s="18"/>
    </row>
    <row r="69" spans="1:13" ht="12" customHeight="1" x14ac:dyDescent="0.2">
      <c r="A69" s="52">
        <v>1979</v>
      </c>
      <c r="B69" s="53">
        <v>99.084281367753107</v>
      </c>
      <c r="C69" s="53">
        <v>0</v>
      </c>
      <c r="D69" s="53">
        <v>99.084281367753107</v>
      </c>
      <c r="E69" s="54">
        <v>0.7361387917366502</v>
      </c>
      <c r="F69" s="13"/>
      <c r="G69" s="52">
        <v>1960</v>
      </c>
      <c r="H69" s="53">
        <v>70.884737552516441</v>
      </c>
      <c r="I69" s="55">
        <v>0.70370370370370483</v>
      </c>
      <c r="J69" s="56">
        <v>0.52663252267842831</v>
      </c>
      <c r="K69" s="18"/>
      <c r="L69" s="18"/>
      <c r="M69" s="18"/>
    </row>
    <row r="70" spans="1:13" ht="12" customHeight="1" x14ac:dyDescent="0.2">
      <c r="A70" s="52">
        <v>1980</v>
      </c>
      <c r="B70" s="53">
        <v>125.59034325518944</v>
      </c>
      <c r="C70" s="53">
        <v>0</v>
      </c>
      <c r="D70" s="53">
        <v>125.59034325518944</v>
      </c>
      <c r="E70" s="54">
        <v>0.93306347143528556</v>
      </c>
      <c r="F70" s="13"/>
      <c r="G70" s="52">
        <v>1932</v>
      </c>
      <c r="H70" s="53">
        <v>68.261177339296069</v>
      </c>
      <c r="I70" s="55">
        <v>0.71604938271605056</v>
      </c>
      <c r="J70" s="56">
        <v>0.50714099063370033</v>
      </c>
      <c r="K70" s="18"/>
      <c r="L70" s="18"/>
      <c r="M70" s="18"/>
    </row>
    <row r="71" spans="1:13" ht="12" customHeight="1" x14ac:dyDescent="0.2">
      <c r="A71" s="52">
        <v>1981</v>
      </c>
      <c r="B71" s="53">
        <v>81.467739385939495</v>
      </c>
      <c r="C71" s="53">
        <v>0</v>
      </c>
      <c r="D71" s="53">
        <v>81.467739385939495</v>
      </c>
      <c r="E71" s="54">
        <v>0.60525809350623694</v>
      </c>
      <c r="F71" s="13"/>
      <c r="G71" s="52">
        <v>1926</v>
      </c>
      <c r="H71" s="53">
        <v>66.931053728787404</v>
      </c>
      <c r="I71" s="55">
        <v>0.7283950617283963</v>
      </c>
      <c r="J71" s="56">
        <v>0.49725894300733586</v>
      </c>
      <c r="K71" s="18"/>
      <c r="L71" s="18"/>
      <c r="M71" s="18"/>
    </row>
    <row r="72" spans="1:13" ht="12" customHeight="1" x14ac:dyDescent="0.2">
      <c r="A72" s="52">
        <v>1982</v>
      </c>
      <c r="B72" s="53">
        <v>134.60000000889914</v>
      </c>
      <c r="C72" s="53">
        <v>0</v>
      </c>
      <c r="D72" s="53">
        <v>134.60000000889914</v>
      </c>
      <c r="E72" s="54">
        <v>1.0000000000661156</v>
      </c>
      <c r="F72" s="13"/>
      <c r="G72" s="52">
        <v>1944</v>
      </c>
      <c r="H72" s="53">
        <v>63.543537525683846</v>
      </c>
      <c r="I72" s="55">
        <v>0.74074074074074192</v>
      </c>
      <c r="J72" s="56">
        <v>0.47209166066629904</v>
      </c>
      <c r="K72" s="18"/>
      <c r="L72" s="18"/>
      <c r="M72" s="18"/>
    </row>
    <row r="73" spans="1:13" ht="12" customHeight="1" x14ac:dyDescent="0.2">
      <c r="A73" s="52">
        <v>1983</v>
      </c>
      <c r="B73" s="53">
        <v>134.60000000889914</v>
      </c>
      <c r="C73" s="53">
        <v>0</v>
      </c>
      <c r="D73" s="53">
        <v>134.60000000889914</v>
      </c>
      <c r="E73" s="54">
        <v>1.0000000000661156</v>
      </c>
      <c r="F73" s="13"/>
      <c r="G73" s="52">
        <v>1994</v>
      </c>
      <c r="H73" s="53">
        <v>57.52951491947691</v>
      </c>
      <c r="I73" s="55">
        <v>0.75308641975308765</v>
      </c>
      <c r="J73" s="56">
        <v>0.42741095779700528</v>
      </c>
      <c r="K73" s="18"/>
      <c r="L73" s="18"/>
      <c r="M73" s="18"/>
    </row>
    <row r="74" spans="1:13" ht="12" customHeight="1" x14ac:dyDescent="0.2">
      <c r="A74" s="52">
        <v>1984</v>
      </c>
      <c r="B74" s="53">
        <v>129.9711681369044</v>
      </c>
      <c r="C74" s="53">
        <v>0</v>
      </c>
      <c r="D74" s="53">
        <v>129.9711681369044</v>
      </c>
      <c r="E74" s="54">
        <v>0.96561046164119169</v>
      </c>
      <c r="F74" s="13"/>
      <c r="G74" s="52">
        <v>1972</v>
      </c>
      <c r="H74" s="53">
        <v>51.556360210316448</v>
      </c>
      <c r="I74" s="55">
        <v>0.76543209876543339</v>
      </c>
      <c r="J74" s="56">
        <v>0.38303387972003305</v>
      </c>
      <c r="K74" s="18"/>
      <c r="L74" s="18"/>
      <c r="M74" s="18"/>
    </row>
    <row r="75" spans="1:13" ht="12" customHeight="1" x14ac:dyDescent="0.2">
      <c r="A75" s="52">
        <v>1985</v>
      </c>
      <c r="B75" s="53">
        <v>77.293571575419207</v>
      </c>
      <c r="C75" s="53">
        <v>0</v>
      </c>
      <c r="D75" s="53">
        <v>77.293571575419207</v>
      </c>
      <c r="E75" s="54">
        <v>0.57424644558260929</v>
      </c>
      <c r="F75" s="13"/>
      <c r="G75" s="52">
        <v>1961</v>
      </c>
      <c r="H75" s="53">
        <v>48.496202639526537</v>
      </c>
      <c r="I75" s="55">
        <v>0.77777777777777901</v>
      </c>
      <c r="J75" s="56">
        <v>0.36029868231446166</v>
      </c>
      <c r="K75" s="18"/>
      <c r="L75" s="18"/>
      <c r="M75" s="18"/>
    </row>
    <row r="76" spans="1:13" ht="12" customHeight="1" x14ac:dyDescent="0.2">
      <c r="A76" s="52">
        <v>1986</v>
      </c>
      <c r="B76" s="53">
        <v>123.73367036499404</v>
      </c>
      <c r="C76" s="53">
        <v>0</v>
      </c>
      <c r="D76" s="53">
        <v>123.73367036499404</v>
      </c>
      <c r="E76" s="54">
        <v>0.91926946779341789</v>
      </c>
      <c r="F76" s="13"/>
      <c r="G76" s="52">
        <v>1949</v>
      </c>
      <c r="H76" s="53">
        <v>48.347985969808057</v>
      </c>
      <c r="I76" s="55">
        <v>0.79012345679012475</v>
      </c>
      <c r="J76" s="56">
        <v>0.35919751834924263</v>
      </c>
      <c r="K76" s="18"/>
      <c r="L76" s="18"/>
      <c r="M76" s="18"/>
    </row>
    <row r="77" spans="1:13" ht="12" customHeight="1" x14ac:dyDescent="0.2">
      <c r="A77" s="52">
        <v>1987</v>
      </c>
      <c r="B77" s="53">
        <v>32.651164878116461</v>
      </c>
      <c r="C77" s="53">
        <v>0</v>
      </c>
      <c r="D77" s="53">
        <v>32.651164878116461</v>
      </c>
      <c r="E77" s="54">
        <v>0.24257923386416391</v>
      </c>
      <c r="F77" s="13"/>
      <c r="G77" s="52">
        <v>1976</v>
      </c>
      <c r="H77" s="53">
        <v>46.954013899598188</v>
      </c>
      <c r="I77" s="55">
        <v>0.80246913580247048</v>
      </c>
      <c r="J77" s="56">
        <v>0.34884111366714854</v>
      </c>
      <c r="K77" s="18"/>
      <c r="L77" s="18"/>
      <c r="M77" s="18"/>
    </row>
    <row r="78" spans="1:13" ht="12" customHeight="1" x14ac:dyDescent="0.2">
      <c r="A78" s="52">
        <v>1988</v>
      </c>
      <c r="B78" s="53">
        <v>35.34732593201209</v>
      </c>
      <c r="C78" s="53">
        <v>0</v>
      </c>
      <c r="D78" s="53">
        <v>35.34732593201209</v>
      </c>
      <c r="E78" s="54">
        <v>0.26261014808329936</v>
      </c>
      <c r="F78" s="13"/>
      <c r="G78" s="52">
        <v>1934</v>
      </c>
      <c r="H78" s="53">
        <v>45.665095940455934</v>
      </c>
      <c r="I78" s="55">
        <v>0.8148148148148161</v>
      </c>
      <c r="J78" s="56">
        <v>0.33926520015197575</v>
      </c>
      <c r="K78" s="18"/>
      <c r="L78" s="18"/>
      <c r="M78" s="18"/>
    </row>
    <row r="79" spans="1:13" ht="12" customHeight="1" x14ac:dyDescent="0.2">
      <c r="A79" s="52">
        <v>1989</v>
      </c>
      <c r="B79" s="53">
        <v>91.16976626833565</v>
      </c>
      <c r="C79" s="53">
        <v>0</v>
      </c>
      <c r="D79" s="53">
        <v>91.16976626833565</v>
      </c>
      <c r="E79" s="54">
        <v>0.67733853096831842</v>
      </c>
      <c r="F79" s="13"/>
      <c r="G79" s="52">
        <v>1964</v>
      </c>
      <c r="H79" s="53">
        <v>45.178561705616502</v>
      </c>
      <c r="I79" s="55">
        <v>0.82716049382716184</v>
      </c>
      <c r="J79" s="56">
        <v>0.33565053273117762</v>
      </c>
      <c r="K79" s="18"/>
      <c r="L79" s="18"/>
      <c r="M79" s="18"/>
    </row>
    <row r="80" spans="1:13" ht="12" customHeight="1" x14ac:dyDescent="0.2">
      <c r="A80" s="52">
        <v>1990</v>
      </c>
      <c r="B80" s="53">
        <v>15.71407369322144</v>
      </c>
      <c r="C80" s="53">
        <v>0</v>
      </c>
      <c r="D80" s="53">
        <v>15.71407369322144</v>
      </c>
      <c r="E80" s="54">
        <v>0.1167464613166526</v>
      </c>
      <c r="F80" s="13"/>
      <c r="G80" s="52">
        <v>1947</v>
      </c>
      <c r="H80" s="53">
        <v>43.052047510896074</v>
      </c>
      <c r="I80" s="55">
        <v>0.83950617283950757</v>
      </c>
      <c r="J80" s="56">
        <v>0.31985176456832154</v>
      </c>
      <c r="K80" s="18"/>
      <c r="L80" s="18"/>
      <c r="M80" s="18"/>
    </row>
    <row r="81" spans="1:13" ht="12" customHeight="1" x14ac:dyDescent="0.2">
      <c r="A81" s="52">
        <v>1991</v>
      </c>
      <c r="B81" s="53">
        <v>22.143684338470219</v>
      </c>
      <c r="C81" s="53">
        <v>0</v>
      </c>
      <c r="D81" s="53">
        <v>22.143684338470219</v>
      </c>
      <c r="E81" s="54">
        <v>0.1645147424849199</v>
      </c>
      <c r="F81" s="13"/>
      <c r="G81" s="52">
        <v>1955</v>
      </c>
      <c r="H81" s="53">
        <v>41.059471709175703</v>
      </c>
      <c r="I81" s="55">
        <v>0.85185185185185319</v>
      </c>
      <c r="J81" s="56">
        <v>0.30504808104885367</v>
      </c>
      <c r="K81" s="18"/>
      <c r="L81" s="18"/>
      <c r="M81" s="18"/>
    </row>
    <row r="82" spans="1:13" ht="12" customHeight="1" x14ac:dyDescent="0.2">
      <c r="A82" s="52">
        <v>1992</v>
      </c>
      <c r="B82" s="53">
        <v>31.490621579525786</v>
      </c>
      <c r="C82" s="53">
        <v>0</v>
      </c>
      <c r="D82" s="53">
        <v>31.490621579525786</v>
      </c>
      <c r="E82" s="54">
        <v>0.23395706968444122</v>
      </c>
      <c r="F82" s="13"/>
      <c r="G82" s="52">
        <v>1939</v>
      </c>
      <c r="H82" s="53">
        <v>40.073117481338862</v>
      </c>
      <c r="I82" s="55">
        <v>0.86419753086419893</v>
      </c>
      <c r="J82" s="56">
        <v>0.29772004072317138</v>
      </c>
      <c r="K82" s="18"/>
      <c r="L82" s="18"/>
      <c r="M82" s="18"/>
    </row>
    <row r="83" spans="1:13" ht="12" customHeight="1" x14ac:dyDescent="0.2">
      <c r="A83" s="52">
        <v>1993</v>
      </c>
      <c r="B83" s="53">
        <v>134.60000000889914</v>
      </c>
      <c r="C83" s="53">
        <v>0</v>
      </c>
      <c r="D83" s="53">
        <v>134.60000000889914</v>
      </c>
      <c r="E83" s="54">
        <v>1.0000000000661156</v>
      </c>
      <c r="F83" s="13"/>
      <c r="G83" s="52">
        <v>2001</v>
      </c>
      <c r="H83" s="53">
        <v>39.982760778409535</v>
      </c>
      <c r="I83" s="55">
        <v>0.87654320987654466</v>
      </c>
      <c r="J83" s="56">
        <v>0.29704874278164589</v>
      </c>
      <c r="K83" s="18"/>
      <c r="L83" s="18"/>
      <c r="M83" s="18"/>
    </row>
    <row r="84" spans="1:13" ht="12" customHeight="1" x14ac:dyDescent="0.2">
      <c r="A84" s="52">
        <v>1994</v>
      </c>
      <c r="B84" s="53">
        <v>57.52951491947691</v>
      </c>
      <c r="C84" s="53">
        <v>0</v>
      </c>
      <c r="D84" s="53">
        <v>57.52951491947691</v>
      </c>
      <c r="E84" s="54">
        <v>0.42741095779700528</v>
      </c>
      <c r="F84" s="13"/>
      <c r="G84" s="52">
        <v>1933</v>
      </c>
      <c r="H84" s="53">
        <v>36.483112952606923</v>
      </c>
      <c r="I84" s="55">
        <v>0.88888888888889039</v>
      </c>
      <c r="J84" s="56">
        <v>0.27104838746364729</v>
      </c>
      <c r="K84" s="18"/>
      <c r="L84" s="18"/>
      <c r="M84" s="18"/>
    </row>
    <row r="85" spans="1:13" ht="12" customHeight="1" x14ac:dyDescent="0.2">
      <c r="A85" s="52">
        <v>1995</v>
      </c>
      <c r="B85" s="53">
        <v>134.60000000889917</v>
      </c>
      <c r="C85" s="53">
        <v>0</v>
      </c>
      <c r="D85" s="53">
        <v>134.60000000889917</v>
      </c>
      <c r="E85" s="54">
        <v>1.0000000000661158</v>
      </c>
      <c r="F85" s="13"/>
      <c r="G85" s="52">
        <v>1988</v>
      </c>
      <c r="H85" s="53">
        <v>35.34732593201209</v>
      </c>
      <c r="I85" s="55">
        <v>0.90123456790123602</v>
      </c>
      <c r="J85" s="56">
        <v>0.26261014808329936</v>
      </c>
      <c r="K85" s="18"/>
      <c r="L85" s="18"/>
      <c r="M85" s="18"/>
    </row>
    <row r="86" spans="1:13" ht="12" customHeight="1" x14ac:dyDescent="0.2">
      <c r="A86" s="52">
        <v>1996</v>
      </c>
      <c r="B86" s="53">
        <v>131.965436328072</v>
      </c>
      <c r="C86" s="53">
        <v>0</v>
      </c>
      <c r="D86" s="53">
        <v>131.965436328072</v>
      </c>
      <c r="E86" s="54">
        <v>0.9804267186335216</v>
      </c>
      <c r="F86" s="13"/>
      <c r="G86" s="52">
        <v>1987</v>
      </c>
      <c r="H86" s="53">
        <v>32.651164878116461</v>
      </c>
      <c r="I86" s="55">
        <v>0.91358024691358175</v>
      </c>
      <c r="J86" s="56">
        <v>0.24257923386416391</v>
      </c>
      <c r="K86" s="18"/>
      <c r="L86" s="18"/>
      <c r="M86" s="18"/>
    </row>
    <row r="87" spans="1:13" ht="12" customHeight="1" x14ac:dyDescent="0.2">
      <c r="A87" s="52">
        <v>1997</v>
      </c>
      <c r="B87" s="53">
        <v>107.01027727436357</v>
      </c>
      <c r="C87" s="53">
        <v>0</v>
      </c>
      <c r="D87" s="53">
        <v>107.01027727436357</v>
      </c>
      <c r="E87" s="54">
        <v>0.79502434824935797</v>
      </c>
      <c r="F87" s="13"/>
      <c r="G87" s="52">
        <v>1992</v>
      </c>
      <c r="H87" s="53">
        <v>31.490621579525786</v>
      </c>
      <c r="I87" s="55">
        <v>0.92592592592592748</v>
      </c>
      <c r="J87" s="56">
        <v>0.23395706968444122</v>
      </c>
      <c r="K87" s="18"/>
      <c r="L87" s="18"/>
      <c r="M87" s="18"/>
    </row>
    <row r="88" spans="1:13" ht="12" customHeight="1" x14ac:dyDescent="0.2">
      <c r="A88" s="52">
        <v>1998</v>
      </c>
      <c r="B88" s="53">
        <v>134.60000000889917</v>
      </c>
      <c r="C88" s="53">
        <v>0</v>
      </c>
      <c r="D88" s="53">
        <v>134.60000000889917</v>
      </c>
      <c r="E88" s="54">
        <v>1.0000000000661158</v>
      </c>
      <c r="F88" s="13"/>
      <c r="G88" s="52">
        <v>1991</v>
      </c>
      <c r="H88" s="53">
        <v>22.143684338470219</v>
      </c>
      <c r="I88" s="55">
        <v>0.93827160493827311</v>
      </c>
      <c r="J88" s="56">
        <v>0.1645147424849199</v>
      </c>
      <c r="K88" s="18"/>
      <c r="L88" s="18"/>
      <c r="M88" s="18"/>
    </row>
    <row r="89" spans="1:13" ht="12" customHeight="1" x14ac:dyDescent="0.2">
      <c r="A89" s="52">
        <v>1999</v>
      </c>
      <c r="B89" s="53">
        <v>121.61167416455444</v>
      </c>
      <c r="C89" s="53">
        <v>0</v>
      </c>
      <c r="D89" s="53">
        <v>121.61167416455444</v>
      </c>
      <c r="E89" s="54">
        <v>0.90350426570991416</v>
      </c>
      <c r="F89" s="13"/>
      <c r="G89" s="52">
        <v>1931</v>
      </c>
      <c r="H89" s="53">
        <v>17.394036142614215</v>
      </c>
      <c r="I89" s="55">
        <v>0.95061728395061884</v>
      </c>
      <c r="J89" s="56">
        <v>0.12922760878613831</v>
      </c>
      <c r="K89" s="18"/>
      <c r="L89" s="18"/>
      <c r="M89" s="18"/>
    </row>
    <row r="90" spans="1:13" ht="12" customHeight="1" x14ac:dyDescent="0.2">
      <c r="A90" s="52">
        <v>2000</v>
      </c>
      <c r="B90" s="53">
        <v>131.80495212737739</v>
      </c>
      <c r="C90" s="53">
        <v>0</v>
      </c>
      <c r="D90" s="53">
        <v>131.80495212737739</v>
      </c>
      <c r="E90" s="54">
        <v>0.9792344140221203</v>
      </c>
      <c r="F90" s="13"/>
      <c r="G90" s="52">
        <v>1990</v>
      </c>
      <c r="H90" s="53">
        <v>15.71407369322144</v>
      </c>
      <c r="I90" s="55">
        <v>0.96296296296296457</v>
      </c>
      <c r="J90" s="56">
        <v>0.1167464613166526</v>
      </c>
      <c r="K90" s="18"/>
      <c r="L90" s="18"/>
      <c r="M90" s="18"/>
    </row>
    <row r="91" spans="1:13" ht="12" customHeight="1" x14ac:dyDescent="0.2">
      <c r="A91" s="52">
        <v>2001</v>
      </c>
      <c r="B91" s="53">
        <v>39.982760778409535</v>
      </c>
      <c r="C91" s="53">
        <v>0</v>
      </c>
      <c r="D91" s="53">
        <v>39.982760778409535</v>
      </c>
      <c r="E91" s="54">
        <v>0.29704874278164589</v>
      </c>
      <c r="F91" s="13"/>
      <c r="G91" s="52">
        <v>1977</v>
      </c>
      <c r="H91" s="53">
        <v>14.403275130160434</v>
      </c>
      <c r="I91" s="55">
        <v>0.9753086419753102</v>
      </c>
      <c r="J91" s="56">
        <v>0.10700798759405969</v>
      </c>
      <c r="K91" s="18"/>
      <c r="L91" s="18"/>
      <c r="M91" s="18"/>
    </row>
    <row r="92" spans="1:13" ht="12" customHeight="1" x14ac:dyDescent="0.2">
      <c r="A92" s="52">
        <v>2002</v>
      </c>
      <c r="B92" s="53">
        <v>86.744156633068272</v>
      </c>
      <c r="C92" s="53">
        <v>0</v>
      </c>
      <c r="D92" s="53">
        <v>86.744156633068272</v>
      </c>
      <c r="E92" s="54">
        <v>0.64445881599604959</v>
      </c>
      <c r="F92" s="13"/>
      <c r="G92" s="52">
        <v>1929</v>
      </c>
      <c r="H92" s="53">
        <v>11.366921295749046</v>
      </c>
      <c r="I92" s="55">
        <v>0.98765432098765593</v>
      </c>
      <c r="J92" s="56">
        <v>8.4449638155639273E-2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124.0744147930767</v>
      </c>
      <c r="C93" s="58">
        <v>0</v>
      </c>
      <c r="D93" s="58">
        <v>124.0744147930767</v>
      </c>
      <c r="E93" s="59">
        <v>0.92180100143444799</v>
      </c>
      <c r="F93" s="29"/>
      <c r="G93" s="57">
        <v>1924</v>
      </c>
      <c r="H93" s="58">
        <v>6.5545787388609051</v>
      </c>
      <c r="I93" s="60">
        <v>1.0000000000000016</v>
      </c>
      <c r="J93" s="61">
        <v>4.869672168544506E-2</v>
      </c>
      <c r="K93" s="18"/>
      <c r="L93" s="18"/>
      <c r="M93" s="18"/>
    </row>
    <row r="94" spans="1:13" ht="12" customHeight="1" x14ac:dyDescent="0.2">
      <c r="A94" s="62" t="s">
        <v>11</v>
      </c>
      <c r="B94" s="63">
        <v>95.619585053238779</v>
      </c>
      <c r="C94" s="63">
        <v>0</v>
      </c>
      <c r="D94" s="63">
        <v>95.619585053238779</v>
      </c>
      <c r="E94" s="64">
        <v>0.71039810589330499</v>
      </c>
      <c r="F94" s="36"/>
      <c r="G94" s="62"/>
      <c r="H94" s="63">
        <v>95.619585053238836</v>
      </c>
      <c r="I94" s="63"/>
      <c r="J94" s="64">
        <v>0.71039810589330499</v>
      </c>
      <c r="K94" s="39"/>
      <c r="L94" s="39"/>
      <c r="M94" s="39"/>
    </row>
    <row r="95" spans="1:13" ht="12" customHeight="1" x14ac:dyDescent="0.2">
      <c r="A95" s="65" t="s">
        <v>12</v>
      </c>
      <c r="B95" s="66">
        <v>134.6000000088992</v>
      </c>
      <c r="C95" s="66">
        <v>0</v>
      </c>
      <c r="D95" s="66">
        <v>134.6000000088992</v>
      </c>
      <c r="E95" s="67">
        <v>1.000000000066116</v>
      </c>
      <c r="F95" s="36"/>
      <c r="G95" s="68"/>
      <c r="H95" s="66">
        <v>134.6000000088992</v>
      </c>
      <c r="I95" s="69"/>
      <c r="J95" s="67">
        <v>1.000000000066116</v>
      </c>
      <c r="K95" s="18"/>
      <c r="L95" s="18"/>
      <c r="M95" s="18"/>
    </row>
    <row r="96" spans="1:13" ht="12" customHeight="1" x14ac:dyDescent="0.2">
      <c r="A96" s="65" t="s">
        <v>13</v>
      </c>
      <c r="B96" s="66">
        <v>6.5545787388609051</v>
      </c>
      <c r="C96" s="66">
        <v>0</v>
      </c>
      <c r="D96" s="66">
        <v>6.5545787388609051</v>
      </c>
      <c r="E96" s="67">
        <v>4.869672168544506E-2</v>
      </c>
      <c r="F96" s="45"/>
      <c r="G96" s="68"/>
      <c r="H96" s="66">
        <v>6.5545787388609051</v>
      </c>
      <c r="I96" s="69"/>
      <c r="J96" s="67">
        <v>4.869672168544506E-2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1"/>
  <dimension ref="A3:BU1032"/>
  <sheetViews>
    <sheetView zoomScale="130" zoomScaleNormal="130" workbookViewId="0">
      <selection activeCell="N87" sqref="N87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28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2.3000000001520662</v>
      </c>
      <c r="C12" s="48">
        <v>0</v>
      </c>
      <c r="D12" s="48">
        <v>2.3000000001520662</v>
      </c>
      <c r="E12" s="49">
        <v>1.0000000000661158</v>
      </c>
      <c r="F12" s="13"/>
      <c r="G12" s="47">
        <v>1922</v>
      </c>
      <c r="H12" s="48">
        <v>2.3000000001520662</v>
      </c>
      <c r="I12" s="50">
        <v>0</v>
      </c>
      <c r="J12" s="51">
        <v>1.0000000000661158</v>
      </c>
      <c r="K12" s="18"/>
      <c r="L12" s="18"/>
      <c r="M12" s="18"/>
    </row>
    <row r="13" spans="1:13" ht="12.75" customHeight="1" x14ac:dyDescent="0.2">
      <c r="A13" s="52">
        <v>1923</v>
      </c>
      <c r="B13" s="53">
        <v>1.5189528539259289</v>
      </c>
      <c r="C13" s="53">
        <v>0</v>
      </c>
      <c r="D13" s="53">
        <v>1.5189528539259289</v>
      </c>
      <c r="E13" s="54">
        <v>0.66041428431562132</v>
      </c>
      <c r="F13" s="13"/>
      <c r="G13" s="52">
        <v>1922</v>
      </c>
      <c r="H13" s="53">
        <v>2.3000000001520662</v>
      </c>
      <c r="I13" s="55">
        <v>1.2345679012345699E-2</v>
      </c>
      <c r="J13" s="56">
        <v>1.0000000000661158</v>
      </c>
      <c r="K13" s="18"/>
      <c r="L13" s="18"/>
      <c r="M13" s="18"/>
    </row>
    <row r="14" spans="1:13" ht="12.75" customHeight="1" x14ac:dyDescent="0.2">
      <c r="A14" s="52">
        <v>1924</v>
      </c>
      <c r="B14" s="53">
        <v>0.11200245987652369</v>
      </c>
      <c r="C14" s="53">
        <v>0</v>
      </c>
      <c r="D14" s="53">
        <v>0.11200245987652369</v>
      </c>
      <c r="E14" s="54">
        <v>4.8696721685445081E-2</v>
      </c>
      <c r="F14" s="13"/>
      <c r="G14" s="52">
        <v>1922</v>
      </c>
      <c r="H14" s="53">
        <v>2.3000000001520662</v>
      </c>
      <c r="I14" s="55">
        <v>2.4691358024691398E-2</v>
      </c>
      <c r="J14" s="56">
        <v>1.0000000000661158</v>
      </c>
      <c r="K14" s="18"/>
      <c r="L14" s="18"/>
      <c r="M14" s="18"/>
    </row>
    <row r="15" spans="1:13" ht="12.75" customHeight="1" x14ac:dyDescent="0.2">
      <c r="A15" s="52">
        <v>1925</v>
      </c>
      <c r="B15" s="53">
        <v>1.3109955596187473</v>
      </c>
      <c r="C15" s="53">
        <v>0</v>
      </c>
      <c r="D15" s="53">
        <v>1.3109955596187473</v>
      </c>
      <c r="E15" s="54">
        <v>0.56999806939945541</v>
      </c>
      <c r="F15" s="13"/>
      <c r="G15" s="52">
        <v>1922</v>
      </c>
      <c r="H15" s="53">
        <v>2.3000000001520662</v>
      </c>
      <c r="I15" s="55">
        <v>3.7037037037037097E-2</v>
      </c>
      <c r="J15" s="56">
        <v>1.0000000000661158</v>
      </c>
      <c r="K15" s="18"/>
      <c r="L15" s="18"/>
      <c r="M15" s="18"/>
    </row>
    <row r="16" spans="1:13" ht="12.75" customHeight="1" x14ac:dyDescent="0.2">
      <c r="A16" s="52">
        <v>1926</v>
      </c>
      <c r="B16" s="53">
        <v>1.1436955689168722</v>
      </c>
      <c r="C16" s="53">
        <v>0</v>
      </c>
      <c r="D16" s="53">
        <v>1.1436955689168722</v>
      </c>
      <c r="E16" s="54">
        <v>0.49725894300733575</v>
      </c>
      <c r="F16" s="13"/>
      <c r="G16" s="52">
        <v>1922</v>
      </c>
      <c r="H16" s="53">
        <v>2.3000000001520662</v>
      </c>
      <c r="I16" s="55">
        <v>4.9382716049382797E-2</v>
      </c>
      <c r="J16" s="56">
        <v>1.0000000000661158</v>
      </c>
      <c r="K16" s="18"/>
      <c r="L16" s="18"/>
      <c r="M16" s="18"/>
    </row>
    <row r="17" spans="1:13" ht="12.75" customHeight="1" x14ac:dyDescent="0.2">
      <c r="A17" s="52">
        <v>1927</v>
      </c>
      <c r="B17" s="53">
        <v>2.3000000001520657</v>
      </c>
      <c r="C17" s="53">
        <v>0</v>
      </c>
      <c r="D17" s="53">
        <v>2.3000000001520657</v>
      </c>
      <c r="E17" s="54">
        <v>1.0000000000661156</v>
      </c>
      <c r="F17" s="13"/>
      <c r="G17" s="52">
        <v>1922</v>
      </c>
      <c r="H17" s="53">
        <v>2.3000000001520662</v>
      </c>
      <c r="I17" s="55">
        <v>6.1728395061728496E-2</v>
      </c>
      <c r="J17" s="56">
        <v>1.0000000000661158</v>
      </c>
      <c r="K17" s="18"/>
      <c r="L17" s="18"/>
      <c r="M17" s="18"/>
    </row>
    <row r="18" spans="1:13" ht="12.75" customHeight="1" x14ac:dyDescent="0.2">
      <c r="A18" s="52">
        <v>1928</v>
      </c>
      <c r="B18" s="53">
        <v>1.9644480767767389</v>
      </c>
      <c r="C18" s="53">
        <v>0</v>
      </c>
      <c r="D18" s="53">
        <v>1.9644480767767389</v>
      </c>
      <c r="E18" s="54">
        <v>0.85410785946814738</v>
      </c>
      <c r="F18" s="13"/>
      <c r="G18" s="52">
        <v>1922</v>
      </c>
      <c r="H18" s="53">
        <v>2.3000000001520662</v>
      </c>
      <c r="I18" s="55">
        <v>7.4074074074074195E-2</v>
      </c>
      <c r="J18" s="56">
        <v>1.0000000000661158</v>
      </c>
      <c r="K18" s="18"/>
      <c r="L18" s="18"/>
      <c r="M18" s="18"/>
    </row>
    <row r="19" spans="1:13" ht="12.75" customHeight="1" x14ac:dyDescent="0.2">
      <c r="A19" s="52">
        <v>1929</v>
      </c>
      <c r="B19" s="53">
        <v>0.19423416775797034</v>
      </c>
      <c r="C19" s="53">
        <v>0</v>
      </c>
      <c r="D19" s="53">
        <v>0.19423416775797034</v>
      </c>
      <c r="E19" s="54">
        <v>8.4449638155639287E-2</v>
      </c>
      <c r="F19" s="13"/>
      <c r="G19" s="52">
        <v>1922</v>
      </c>
      <c r="H19" s="53">
        <v>2.3000000001520662</v>
      </c>
      <c r="I19" s="55">
        <v>8.6419753086419887E-2</v>
      </c>
      <c r="J19" s="56">
        <v>1.0000000000661158</v>
      </c>
      <c r="K19" s="18"/>
      <c r="L19" s="18"/>
      <c r="M19" s="18"/>
    </row>
    <row r="20" spans="1:13" ht="12.75" customHeight="1" x14ac:dyDescent="0.2">
      <c r="A20" s="52">
        <v>1930</v>
      </c>
      <c r="B20" s="53">
        <v>1.3026499295370826</v>
      </c>
      <c r="C20" s="53">
        <v>0</v>
      </c>
      <c r="D20" s="53">
        <v>1.3026499295370826</v>
      </c>
      <c r="E20" s="54">
        <v>0.56636953458134032</v>
      </c>
      <c r="F20" s="13"/>
      <c r="G20" s="52">
        <v>1922</v>
      </c>
      <c r="H20" s="53">
        <v>2.3000000001520662</v>
      </c>
      <c r="I20" s="55">
        <v>9.8765432098765593E-2</v>
      </c>
      <c r="J20" s="56">
        <v>1.0000000000661158</v>
      </c>
      <c r="K20" s="18"/>
      <c r="L20" s="18"/>
      <c r="M20" s="18"/>
    </row>
    <row r="21" spans="1:13" ht="12.75" customHeight="1" x14ac:dyDescent="0.2">
      <c r="A21" s="52">
        <v>1931</v>
      </c>
      <c r="B21" s="53">
        <v>0.29722350020811811</v>
      </c>
      <c r="C21" s="53">
        <v>0</v>
      </c>
      <c r="D21" s="53">
        <v>0.29722350020811811</v>
      </c>
      <c r="E21" s="54">
        <v>0.12922760878613831</v>
      </c>
      <c r="F21" s="13"/>
      <c r="G21" s="52">
        <v>1922</v>
      </c>
      <c r="H21" s="53">
        <v>2.3000000001520662</v>
      </c>
      <c r="I21" s="55">
        <v>0.1111111111111113</v>
      </c>
      <c r="J21" s="56">
        <v>1.0000000000661158</v>
      </c>
      <c r="K21" s="18"/>
      <c r="L21" s="18"/>
      <c r="M21" s="18"/>
    </row>
    <row r="22" spans="1:13" ht="12.75" customHeight="1" x14ac:dyDescent="0.2">
      <c r="A22" s="52">
        <v>1932</v>
      </c>
      <c r="B22" s="53">
        <v>1.1664242784575107</v>
      </c>
      <c r="C22" s="53">
        <v>0</v>
      </c>
      <c r="D22" s="53">
        <v>1.1664242784575107</v>
      </c>
      <c r="E22" s="54">
        <v>0.50714099063370033</v>
      </c>
      <c r="F22" s="13"/>
      <c r="G22" s="52">
        <v>1922</v>
      </c>
      <c r="H22" s="53">
        <v>2.3000000001520662</v>
      </c>
      <c r="I22" s="55">
        <v>0.12345679012345699</v>
      </c>
      <c r="J22" s="56">
        <v>1.0000000000661158</v>
      </c>
      <c r="K22" s="18"/>
      <c r="L22" s="18"/>
      <c r="M22" s="18"/>
    </row>
    <row r="23" spans="1:13" ht="12.75" customHeight="1" x14ac:dyDescent="0.2">
      <c r="A23" s="52">
        <v>1933</v>
      </c>
      <c r="B23" s="53">
        <v>0.62341129116638894</v>
      </c>
      <c r="C23" s="53">
        <v>0</v>
      </c>
      <c r="D23" s="53">
        <v>0.62341129116638894</v>
      </c>
      <c r="E23" s="54">
        <v>0.2710483874636474</v>
      </c>
      <c r="F23" s="13"/>
      <c r="G23" s="52">
        <v>1922</v>
      </c>
      <c r="H23" s="53">
        <v>2.3000000001520662</v>
      </c>
      <c r="I23" s="55">
        <v>0.13580246913580268</v>
      </c>
      <c r="J23" s="56">
        <v>1.0000000000661158</v>
      </c>
      <c r="K23" s="18"/>
      <c r="L23" s="18"/>
      <c r="M23" s="18"/>
    </row>
    <row r="24" spans="1:13" ht="12.75" customHeight="1" x14ac:dyDescent="0.2">
      <c r="A24" s="52">
        <v>1934</v>
      </c>
      <c r="B24" s="53">
        <v>0.78030996034954425</v>
      </c>
      <c r="C24" s="53">
        <v>0</v>
      </c>
      <c r="D24" s="53">
        <v>0.78030996034954425</v>
      </c>
      <c r="E24" s="54">
        <v>0.33926520015197581</v>
      </c>
      <c r="F24" s="13"/>
      <c r="G24" s="52">
        <v>1922</v>
      </c>
      <c r="H24" s="53">
        <v>2.3000000001520662</v>
      </c>
      <c r="I24" s="55">
        <v>0.14814814814814839</v>
      </c>
      <c r="J24" s="56">
        <v>1.0000000000661158</v>
      </c>
      <c r="K24" s="18"/>
      <c r="L24" s="18"/>
      <c r="M24" s="18"/>
    </row>
    <row r="25" spans="1:13" ht="12.75" customHeight="1" x14ac:dyDescent="0.2">
      <c r="A25" s="52">
        <v>1935</v>
      </c>
      <c r="B25" s="53">
        <v>2.3000000001520662</v>
      </c>
      <c r="C25" s="53">
        <v>0</v>
      </c>
      <c r="D25" s="53">
        <v>2.3000000001520662</v>
      </c>
      <c r="E25" s="54">
        <v>1.0000000000661158</v>
      </c>
      <c r="F25" s="13"/>
      <c r="G25" s="52">
        <v>1922</v>
      </c>
      <c r="H25" s="53">
        <v>2.3000000001520662</v>
      </c>
      <c r="I25" s="55">
        <v>0.1604938271604941</v>
      </c>
      <c r="J25" s="56">
        <v>1.0000000000661158</v>
      </c>
      <c r="K25" s="18"/>
      <c r="L25" s="18"/>
      <c r="M25" s="18"/>
    </row>
    <row r="26" spans="1:13" ht="12.75" customHeight="1" x14ac:dyDescent="0.2">
      <c r="A26" s="52">
        <v>1936</v>
      </c>
      <c r="B26" s="53">
        <v>2.3000000001520657</v>
      </c>
      <c r="C26" s="53">
        <v>0</v>
      </c>
      <c r="D26" s="53">
        <v>2.3000000001520657</v>
      </c>
      <c r="E26" s="54">
        <v>1.0000000000661156</v>
      </c>
      <c r="F26" s="13"/>
      <c r="G26" s="52">
        <v>1927</v>
      </c>
      <c r="H26" s="53">
        <v>2.3000000001520657</v>
      </c>
      <c r="I26" s="55">
        <v>0.17283950617283977</v>
      </c>
      <c r="J26" s="56">
        <v>1.0000000000661156</v>
      </c>
      <c r="K26" s="18"/>
      <c r="L26" s="18"/>
      <c r="M26" s="18"/>
    </row>
    <row r="27" spans="1:13" ht="12.75" customHeight="1" x14ac:dyDescent="0.2">
      <c r="A27" s="52">
        <v>1937</v>
      </c>
      <c r="B27" s="53">
        <v>1.7576359604458485</v>
      </c>
      <c r="C27" s="53">
        <v>0</v>
      </c>
      <c r="D27" s="53">
        <v>1.7576359604458485</v>
      </c>
      <c r="E27" s="54">
        <v>0.76418954801993422</v>
      </c>
      <c r="F27" s="13"/>
      <c r="G27" s="52">
        <v>1927</v>
      </c>
      <c r="H27" s="53">
        <v>2.3000000001520657</v>
      </c>
      <c r="I27" s="55">
        <v>0.18518518518518548</v>
      </c>
      <c r="J27" s="56">
        <v>1.0000000000661156</v>
      </c>
      <c r="K27" s="18"/>
      <c r="L27" s="18"/>
      <c r="M27" s="18"/>
    </row>
    <row r="28" spans="1:13" ht="12.75" customHeight="1" x14ac:dyDescent="0.2">
      <c r="A28" s="52">
        <v>1938</v>
      </c>
      <c r="B28" s="53">
        <v>2.3000000001520657</v>
      </c>
      <c r="C28" s="53">
        <v>0</v>
      </c>
      <c r="D28" s="53">
        <v>2.3000000001520657</v>
      </c>
      <c r="E28" s="54">
        <v>1.0000000000661156</v>
      </c>
      <c r="F28" s="13"/>
      <c r="G28" s="52">
        <v>1927</v>
      </c>
      <c r="H28" s="53">
        <v>2.3000000001520657</v>
      </c>
      <c r="I28" s="55">
        <v>0.19753086419753119</v>
      </c>
      <c r="J28" s="56">
        <v>1.0000000000661156</v>
      </c>
      <c r="K28" s="18"/>
      <c r="L28" s="18"/>
      <c r="M28" s="18"/>
    </row>
    <row r="29" spans="1:13" ht="12.75" customHeight="1" x14ac:dyDescent="0.2">
      <c r="A29" s="52">
        <v>1939</v>
      </c>
      <c r="B29" s="53">
        <v>0.78241418756517045</v>
      </c>
      <c r="C29" s="53">
        <v>0</v>
      </c>
      <c r="D29" s="53">
        <v>0.78241418756517045</v>
      </c>
      <c r="E29" s="54">
        <v>0.34018008155007412</v>
      </c>
      <c r="F29" s="13"/>
      <c r="G29" s="52">
        <v>1927</v>
      </c>
      <c r="H29" s="53">
        <v>2.3000000001520657</v>
      </c>
      <c r="I29" s="55">
        <v>0.20987654320987689</v>
      </c>
      <c r="J29" s="56">
        <v>1.0000000000661156</v>
      </c>
      <c r="K29" s="18"/>
      <c r="L29" s="18"/>
      <c r="M29" s="18"/>
    </row>
    <row r="30" spans="1:13" ht="12.75" customHeight="1" x14ac:dyDescent="0.2">
      <c r="A30" s="52">
        <v>1940</v>
      </c>
      <c r="B30" s="53">
        <v>2.3000000001520662</v>
      </c>
      <c r="C30" s="53">
        <v>0</v>
      </c>
      <c r="D30" s="53">
        <v>2.3000000001520662</v>
      </c>
      <c r="E30" s="54">
        <v>1.0000000000661158</v>
      </c>
      <c r="F30" s="13"/>
      <c r="G30" s="52">
        <v>1927</v>
      </c>
      <c r="H30" s="53">
        <v>2.3000000001520657</v>
      </c>
      <c r="I30" s="55">
        <v>0.2222222222222226</v>
      </c>
      <c r="J30" s="56">
        <v>1.0000000000661156</v>
      </c>
      <c r="K30" s="18"/>
      <c r="L30" s="18"/>
      <c r="M30" s="18"/>
    </row>
    <row r="31" spans="1:13" ht="12.75" customHeight="1" x14ac:dyDescent="0.2">
      <c r="A31" s="52">
        <v>1941</v>
      </c>
      <c r="B31" s="53">
        <v>2.3000000001520662</v>
      </c>
      <c r="C31" s="53">
        <v>0</v>
      </c>
      <c r="D31" s="53">
        <v>2.3000000001520662</v>
      </c>
      <c r="E31" s="54">
        <v>1.0000000000661158</v>
      </c>
      <c r="F31" s="13"/>
      <c r="G31" s="52">
        <v>1927</v>
      </c>
      <c r="H31" s="53">
        <v>2.3000000001520657</v>
      </c>
      <c r="I31" s="55">
        <v>0.23456790123456828</v>
      </c>
      <c r="J31" s="56">
        <v>1.0000000000661156</v>
      </c>
      <c r="K31" s="18"/>
      <c r="L31" s="18"/>
      <c r="M31" s="18"/>
    </row>
    <row r="32" spans="1:13" ht="12.75" customHeight="1" x14ac:dyDescent="0.2">
      <c r="A32" s="52">
        <v>1942</v>
      </c>
      <c r="B32" s="53">
        <v>2.3000000001520662</v>
      </c>
      <c r="C32" s="53">
        <v>0</v>
      </c>
      <c r="D32" s="53">
        <v>2.3000000001520662</v>
      </c>
      <c r="E32" s="54">
        <v>1.0000000000661158</v>
      </c>
      <c r="F32" s="13"/>
      <c r="G32" s="52">
        <v>1927</v>
      </c>
      <c r="H32" s="53">
        <v>2.3000000001520657</v>
      </c>
      <c r="I32" s="55">
        <v>0.24691358024691398</v>
      </c>
      <c r="J32" s="56">
        <v>1.0000000000661156</v>
      </c>
      <c r="K32" s="18"/>
      <c r="L32" s="18"/>
      <c r="M32" s="18"/>
    </row>
    <row r="33" spans="1:13" ht="12.75" customHeight="1" x14ac:dyDescent="0.2">
      <c r="A33" s="52">
        <v>1943</v>
      </c>
      <c r="B33" s="53">
        <v>2.095889739205433</v>
      </c>
      <c r="C33" s="53">
        <v>0</v>
      </c>
      <c r="D33" s="53">
        <v>2.095889739205433</v>
      </c>
      <c r="E33" s="54">
        <v>0.91125640835018829</v>
      </c>
      <c r="F33" s="13"/>
      <c r="G33" s="52">
        <v>1927</v>
      </c>
      <c r="H33" s="53">
        <v>2.3000000001520657</v>
      </c>
      <c r="I33" s="55">
        <v>0.25925925925925969</v>
      </c>
      <c r="J33" s="56">
        <v>1.0000000000661156</v>
      </c>
      <c r="K33" s="18"/>
      <c r="L33" s="18"/>
      <c r="M33" s="18"/>
    </row>
    <row r="34" spans="1:13" ht="12.75" customHeight="1" x14ac:dyDescent="0.2">
      <c r="A34" s="52">
        <v>1944</v>
      </c>
      <c r="B34" s="53">
        <v>1.085810819532488</v>
      </c>
      <c r="C34" s="53">
        <v>0</v>
      </c>
      <c r="D34" s="53">
        <v>1.085810819532488</v>
      </c>
      <c r="E34" s="54">
        <v>0.47209166066629921</v>
      </c>
      <c r="F34" s="13"/>
      <c r="G34" s="52">
        <v>1927</v>
      </c>
      <c r="H34" s="53">
        <v>2.3000000001520657</v>
      </c>
      <c r="I34" s="55">
        <v>0.27160493827160537</v>
      </c>
      <c r="J34" s="56">
        <v>1.0000000000661156</v>
      </c>
      <c r="K34" s="18"/>
      <c r="L34" s="18"/>
      <c r="M34" s="18"/>
    </row>
    <row r="35" spans="1:13" ht="12.75" customHeight="1" x14ac:dyDescent="0.2">
      <c r="A35" s="52">
        <v>1945</v>
      </c>
      <c r="B35" s="53">
        <v>2.0341978650946055</v>
      </c>
      <c r="C35" s="53">
        <v>0</v>
      </c>
      <c r="D35" s="53">
        <v>2.0341978650946055</v>
      </c>
      <c r="E35" s="54">
        <v>0.88443385438895905</v>
      </c>
      <c r="F35" s="13"/>
      <c r="G35" s="52">
        <v>1927</v>
      </c>
      <c r="H35" s="53">
        <v>2.3000000001520657</v>
      </c>
      <c r="I35" s="55">
        <v>0.2839506172839511</v>
      </c>
      <c r="J35" s="56">
        <v>1.0000000000661156</v>
      </c>
      <c r="K35" s="18"/>
      <c r="L35" s="18"/>
      <c r="M35" s="18"/>
    </row>
    <row r="36" spans="1:13" ht="12.75" customHeight="1" x14ac:dyDescent="0.2">
      <c r="A36" s="52">
        <v>1946</v>
      </c>
      <c r="B36" s="53">
        <v>2.3000000001520657</v>
      </c>
      <c r="C36" s="53">
        <v>0</v>
      </c>
      <c r="D36" s="53">
        <v>2.3000000001520657</v>
      </c>
      <c r="E36" s="54">
        <v>1.0000000000661156</v>
      </c>
      <c r="F36" s="13"/>
      <c r="G36" s="52">
        <v>1927</v>
      </c>
      <c r="H36" s="53">
        <v>2.3000000001520657</v>
      </c>
      <c r="I36" s="55">
        <v>0.29629629629629678</v>
      </c>
      <c r="J36" s="56">
        <v>1.0000000000661156</v>
      </c>
      <c r="K36" s="18"/>
      <c r="L36" s="18"/>
      <c r="M36" s="18"/>
    </row>
    <row r="37" spans="1:13" ht="12.75" customHeight="1" x14ac:dyDescent="0.2">
      <c r="A37" s="52">
        <v>1947</v>
      </c>
      <c r="B37" s="53">
        <v>0.6559405462309531</v>
      </c>
      <c r="C37" s="53">
        <v>0</v>
      </c>
      <c r="D37" s="53">
        <v>0.6559405462309531</v>
      </c>
      <c r="E37" s="54">
        <v>0.28519154183954487</v>
      </c>
      <c r="F37" s="13"/>
      <c r="G37" s="52">
        <v>1927</v>
      </c>
      <c r="H37" s="53">
        <v>2.3000000001520657</v>
      </c>
      <c r="I37" s="55">
        <v>0.30864197530864246</v>
      </c>
      <c r="J37" s="56">
        <v>1.0000000000661156</v>
      </c>
      <c r="K37" s="18"/>
      <c r="L37" s="18"/>
      <c r="M37" s="18"/>
    </row>
    <row r="38" spans="1:13" ht="12.75" customHeight="1" x14ac:dyDescent="0.2">
      <c r="A38" s="52">
        <v>1948</v>
      </c>
      <c r="B38" s="53">
        <v>1.7207419594814994</v>
      </c>
      <c r="C38" s="53">
        <v>0</v>
      </c>
      <c r="D38" s="53">
        <v>1.7207419594814994</v>
      </c>
      <c r="E38" s="54">
        <v>0.74814867803543461</v>
      </c>
      <c r="F38" s="13"/>
      <c r="G38" s="52">
        <v>1927</v>
      </c>
      <c r="H38" s="53">
        <v>2.3000000001520657</v>
      </c>
      <c r="I38" s="55">
        <v>0.32098765432098819</v>
      </c>
      <c r="J38" s="56">
        <v>1.0000000000661156</v>
      </c>
      <c r="K38" s="18"/>
      <c r="L38" s="18"/>
      <c r="M38" s="18"/>
    </row>
    <row r="39" spans="1:13" ht="12.75" customHeight="1" x14ac:dyDescent="0.2">
      <c r="A39" s="52">
        <v>1949</v>
      </c>
      <c r="B39" s="53">
        <v>0.82615429220325787</v>
      </c>
      <c r="C39" s="53">
        <v>0</v>
      </c>
      <c r="D39" s="53">
        <v>0.82615429220325787</v>
      </c>
      <c r="E39" s="54">
        <v>0.35919751834924257</v>
      </c>
      <c r="F39" s="13"/>
      <c r="G39" s="52">
        <v>1927</v>
      </c>
      <c r="H39" s="53">
        <v>2.3000000001520657</v>
      </c>
      <c r="I39" s="55">
        <v>0.33333333333333387</v>
      </c>
      <c r="J39" s="56">
        <v>1.0000000000661156</v>
      </c>
      <c r="K39" s="18"/>
      <c r="L39" s="18"/>
      <c r="M39" s="18"/>
    </row>
    <row r="40" spans="1:13" ht="12.75" customHeight="1" x14ac:dyDescent="0.2">
      <c r="A40" s="52">
        <v>1950</v>
      </c>
      <c r="B40" s="53">
        <v>1.5561559937960974</v>
      </c>
      <c r="C40" s="53">
        <v>0</v>
      </c>
      <c r="D40" s="53">
        <v>1.5561559937960974</v>
      </c>
      <c r="E40" s="54">
        <v>0.67658956252004243</v>
      </c>
      <c r="F40" s="13"/>
      <c r="G40" s="52">
        <v>1973</v>
      </c>
      <c r="H40" s="53">
        <v>2.3000000001520653</v>
      </c>
      <c r="I40" s="55">
        <v>0.34567901234567955</v>
      </c>
      <c r="J40" s="56">
        <v>1.0000000000661153</v>
      </c>
      <c r="K40" s="18"/>
      <c r="L40" s="18"/>
      <c r="M40" s="18"/>
    </row>
    <row r="41" spans="1:13" ht="12.75" customHeight="1" x14ac:dyDescent="0.2">
      <c r="A41" s="52">
        <v>1951</v>
      </c>
      <c r="B41" s="53">
        <v>2.3000000001520662</v>
      </c>
      <c r="C41" s="53">
        <v>0</v>
      </c>
      <c r="D41" s="53">
        <v>2.3000000001520662</v>
      </c>
      <c r="E41" s="54">
        <v>1.0000000000661158</v>
      </c>
      <c r="F41" s="13"/>
      <c r="G41" s="52">
        <v>1996</v>
      </c>
      <c r="H41" s="53">
        <v>2.2549814528571002</v>
      </c>
      <c r="I41" s="55">
        <v>0.35802469135802528</v>
      </c>
      <c r="J41" s="56">
        <v>0.98042671863352193</v>
      </c>
      <c r="K41" s="18"/>
      <c r="L41" s="18"/>
      <c r="M41" s="18"/>
    </row>
    <row r="42" spans="1:13" ht="12.75" customHeight="1" x14ac:dyDescent="0.2">
      <c r="A42" s="52">
        <v>1952</v>
      </c>
      <c r="B42" s="53">
        <v>2.3000000001520657</v>
      </c>
      <c r="C42" s="53">
        <v>0</v>
      </c>
      <c r="D42" s="53">
        <v>2.3000000001520657</v>
      </c>
      <c r="E42" s="54">
        <v>1.0000000000661156</v>
      </c>
      <c r="F42" s="13"/>
      <c r="G42" s="52">
        <v>2000</v>
      </c>
      <c r="H42" s="53">
        <v>2.2522391522508771</v>
      </c>
      <c r="I42" s="55">
        <v>0.37037037037037096</v>
      </c>
      <c r="J42" s="56">
        <v>0.97923441402212053</v>
      </c>
      <c r="K42" s="18"/>
      <c r="L42" s="18"/>
      <c r="M42" s="18"/>
    </row>
    <row r="43" spans="1:13" ht="12.75" customHeight="1" x14ac:dyDescent="0.2">
      <c r="A43" s="52">
        <v>1953</v>
      </c>
      <c r="B43" s="53">
        <v>2.3000000001520657</v>
      </c>
      <c r="C43" s="53">
        <v>0</v>
      </c>
      <c r="D43" s="53">
        <v>2.3000000001520657</v>
      </c>
      <c r="E43" s="54">
        <v>1.0000000000661156</v>
      </c>
      <c r="F43" s="13"/>
      <c r="G43" s="52">
        <v>2003</v>
      </c>
      <c r="H43" s="53">
        <v>2.2422005330150063</v>
      </c>
      <c r="I43" s="55">
        <v>0.38271604938271669</v>
      </c>
      <c r="J43" s="56">
        <v>0.97486979696304632</v>
      </c>
      <c r="K43" s="18"/>
      <c r="L43" s="18"/>
      <c r="M43" s="18"/>
    </row>
    <row r="44" spans="1:13" ht="12.75" customHeight="1" x14ac:dyDescent="0.2">
      <c r="A44" s="52">
        <v>1954</v>
      </c>
      <c r="B44" s="53">
        <v>1.8789689260496858</v>
      </c>
      <c r="C44" s="53">
        <v>0</v>
      </c>
      <c r="D44" s="53">
        <v>1.8789689260496858</v>
      </c>
      <c r="E44" s="54">
        <v>0.81694301132595037</v>
      </c>
      <c r="F44" s="13"/>
      <c r="G44" s="52">
        <v>1984</v>
      </c>
      <c r="H44" s="53">
        <v>2.2209040617747418</v>
      </c>
      <c r="I44" s="55">
        <v>0.39506172839506237</v>
      </c>
      <c r="J44" s="56">
        <v>0.96561046164119213</v>
      </c>
      <c r="K44" s="18"/>
      <c r="L44" s="18"/>
      <c r="M44" s="18"/>
    </row>
    <row r="45" spans="1:13" ht="12.75" customHeight="1" x14ac:dyDescent="0.2">
      <c r="A45" s="52">
        <v>1955</v>
      </c>
      <c r="B45" s="53">
        <v>0.70161058641236362</v>
      </c>
      <c r="C45" s="53">
        <v>0</v>
      </c>
      <c r="D45" s="53">
        <v>0.70161058641236362</v>
      </c>
      <c r="E45" s="54">
        <v>0.30504808104885378</v>
      </c>
      <c r="F45" s="13"/>
      <c r="G45" s="52">
        <v>1965</v>
      </c>
      <c r="H45" s="53">
        <v>2.1963515563330138</v>
      </c>
      <c r="I45" s="55">
        <v>0.40740740740740805</v>
      </c>
      <c r="J45" s="56">
        <v>0.9549354592752235</v>
      </c>
      <c r="K45" s="18"/>
      <c r="L45" s="18"/>
      <c r="M45" s="18"/>
    </row>
    <row r="46" spans="1:13" ht="12.75" customHeight="1" x14ac:dyDescent="0.2">
      <c r="A46" s="52">
        <v>1956</v>
      </c>
      <c r="B46" s="53">
        <v>2.3000000001520662</v>
      </c>
      <c r="C46" s="53">
        <v>0</v>
      </c>
      <c r="D46" s="53">
        <v>2.3000000001520662</v>
      </c>
      <c r="E46" s="54">
        <v>1.0000000000661158</v>
      </c>
      <c r="F46" s="13"/>
      <c r="G46" s="52">
        <v>1986</v>
      </c>
      <c r="H46" s="53">
        <v>2.1143197759248609</v>
      </c>
      <c r="I46" s="55">
        <v>0.41975308641975378</v>
      </c>
      <c r="J46" s="56">
        <v>0.91926946779341789</v>
      </c>
      <c r="K46" s="18"/>
      <c r="L46" s="18"/>
      <c r="M46" s="18"/>
    </row>
    <row r="47" spans="1:13" ht="12.75" customHeight="1" x14ac:dyDescent="0.2">
      <c r="A47" s="52">
        <v>1957</v>
      </c>
      <c r="B47" s="53">
        <v>1.4221846003006753</v>
      </c>
      <c r="C47" s="53">
        <v>0</v>
      </c>
      <c r="D47" s="53">
        <v>1.4221846003006753</v>
      </c>
      <c r="E47" s="54">
        <v>0.61834113056551099</v>
      </c>
      <c r="F47" s="13"/>
      <c r="G47" s="52">
        <v>1968</v>
      </c>
      <c r="H47" s="53">
        <v>2.1024024314899421</v>
      </c>
      <c r="I47" s="55">
        <v>0.43209876543209946</v>
      </c>
      <c r="J47" s="56">
        <v>0.91408801369127923</v>
      </c>
      <c r="K47" s="18"/>
      <c r="L47" s="18"/>
      <c r="M47" s="18"/>
    </row>
    <row r="48" spans="1:13" ht="12.75" customHeight="1" x14ac:dyDescent="0.2">
      <c r="A48" s="52">
        <v>1958</v>
      </c>
      <c r="B48" s="53">
        <v>2.3000000001520657</v>
      </c>
      <c r="C48" s="53">
        <v>0</v>
      </c>
      <c r="D48" s="53">
        <v>2.3000000001520657</v>
      </c>
      <c r="E48" s="54">
        <v>1.0000000000661156</v>
      </c>
      <c r="F48" s="13"/>
      <c r="G48" s="52">
        <v>1980</v>
      </c>
      <c r="H48" s="53">
        <v>2.1019620754516617</v>
      </c>
      <c r="I48" s="55">
        <v>0.4444444444444452</v>
      </c>
      <c r="J48" s="56">
        <v>0.91389655454420082</v>
      </c>
      <c r="K48" s="18"/>
      <c r="L48" s="18"/>
      <c r="M48" s="18"/>
    </row>
    <row r="49" spans="1:13" ht="12.75" customHeight="1" x14ac:dyDescent="0.2">
      <c r="A49" s="52">
        <v>1959</v>
      </c>
      <c r="B49" s="53">
        <v>1.5013696038858595</v>
      </c>
      <c r="C49" s="53">
        <v>0</v>
      </c>
      <c r="D49" s="53">
        <v>1.5013696038858595</v>
      </c>
      <c r="E49" s="54">
        <v>0.65276939299385195</v>
      </c>
      <c r="F49" s="13"/>
      <c r="G49" s="52">
        <v>1943</v>
      </c>
      <c r="H49" s="53">
        <v>2.095889739205433</v>
      </c>
      <c r="I49" s="55">
        <v>0.45679012345679088</v>
      </c>
      <c r="J49" s="56">
        <v>0.91125640835018829</v>
      </c>
      <c r="K49" s="18"/>
      <c r="L49" s="18"/>
      <c r="M49" s="18"/>
    </row>
    <row r="50" spans="1:13" ht="12.75" customHeight="1" x14ac:dyDescent="0.2">
      <c r="A50" s="52">
        <v>1960</v>
      </c>
      <c r="B50" s="53">
        <v>1.2112548021603848</v>
      </c>
      <c r="C50" s="53">
        <v>0</v>
      </c>
      <c r="D50" s="53">
        <v>1.2112548021603848</v>
      </c>
      <c r="E50" s="54">
        <v>0.52663252267842819</v>
      </c>
      <c r="F50" s="13"/>
      <c r="G50" s="52">
        <v>1945</v>
      </c>
      <c r="H50" s="53">
        <v>2.0341978650946055</v>
      </c>
      <c r="I50" s="55">
        <v>0.46913580246913655</v>
      </c>
      <c r="J50" s="56">
        <v>0.88443385438895905</v>
      </c>
      <c r="K50" s="18"/>
      <c r="L50" s="18"/>
      <c r="M50" s="18"/>
    </row>
    <row r="51" spans="1:13" ht="12.75" customHeight="1" x14ac:dyDescent="0.2">
      <c r="A51" s="52">
        <v>1961</v>
      </c>
      <c r="B51" s="53">
        <v>0.93990991018539649</v>
      </c>
      <c r="C51" s="53">
        <v>0</v>
      </c>
      <c r="D51" s="53">
        <v>0.93990991018539649</v>
      </c>
      <c r="E51" s="54">
        <v>0.40865648268930288</v>
      </c>
      <c r="F51" s="13"/>
      <c r="G51" s="52">
        <v>1928</v>
      </c>
      <c r="H51" s="53">
        <v>1.9644480767767389</v>
      </c>
      <c r="I51" s="55">
        <v>0.48148148148148229</v>
      </c>
      <c r="J51" s="56">
        <v>0.85410785946814738</v>
      </c>
      <c r="K51" s="18"/>
      <c r="L51" s="18"/>
      <c r="M51" s="18"/>
    </row>
    <row r="52" spans="1:13" ht="12.75" customHeight="1" x14ac:dyDescent="0.2">
      <c r="A52" s="52">
        <v>1962</v>
      </c>
      <c r="B52" s="53">
        <v>2.3000000001520657</v>
      </c>
      <c r="C52" s="53">
        <v>0</v>
      </c>
      <c r="D52" s="53">
        <v>2.3000000001520657</v>
      </c>
      <c r="E52" s="54">
        <v>1.0000000000661156</v>
      </c>
      <c r="F52" s="13"/>
      <c r="G52" s="52">
        <v>1954</v>
      </c>
      <c r="H52" s="53">
        <v>1.8789689260496858</v>
      </c>
      <c r="I52" s="55">
        <v>0.49382716049382797</v>
      </c>
      <c r="J52" s="56">
        <v>0.81694301132595037</v>
      </c>
      <c r="K52" s="18"/>
      <c r="L52" s="18"/>
      <c r="M52" s="18"/>
    </row>
    <row r="53" spans="1:13" ht="12.75" customHeight="1" x14ac:dyDescent="0.2">
      <c r="A53" s="52">
        <v>1963</v>
      </c>
      <c r="B53" s="53">
        <v>2.3000000001520657</v>
      </c>
      <c r="C53" s="53">
        <v>0</v>
      </c>
      <c r="D53" s="53">
        <v>2.3000000001520657</v>
      </c>
      <c r="E53" s="54">
        <v>1.0000000000661156</v>
      </c>
      <c r="F53" s="13"/>
      <c r="G53" s="52">
        <v>1997</v>
      </c>
      <c r="H53" s="53">
        <v>1.8285560009735222</v>
      </c>
      <c r="I53" s="55">
        <v>0.50617283950617364</v>
      </c>
      <c r="J53" s="56">
        <v>0.79502434824935753</v>
      </c>
      <c r="K53" s="18"/>
      <c r="L53" s="18"/>
      <c r="M53" s="18"/>
    </row>
    <row r="54" spans="1:13" ht="12.75" customHeight="1" x14ac:dyDescent="0.2">
      <c r="A54" s="52">
        <v>1964</v>
      </c>
      <c r="B54" s="53">
        <v>0.77199622528170875</v>
      </c>
      <c r="C54" s="53">
        <v>0</v>
      </c>
      <c r="D54" s="53">
        <v>0.77199622528170875</v>
      </c>
      <c r="E54" s="54">
        <v>0.33565053273117773</v>
      </c>
      <c r="F54" s="13"/>
      <c r="G54" s="52">
        <v>1999</v>
      </c>
      <c r="H54" s="53">
        <v>1.8062993095462037</v>
      </c>
      <c r="I54" s="55">
        <v>0.51851851851851938</v>
      </c>
      <c r="J54" s="56">
        <v>0.78534752588965384</v>
      </c>
      <c r="K54" s="18"/>
      <c r="L54" s="18"/>
      <c r="M54" s="18"/>
    </row>
    <row r="55" spans="1:13" ht="12" customHeight="1" x14ac:dyDescent="0.2">
      <c r="A55" s="47">
        <v>1965</v>
      </c>
      <c r="B55" s="48">
        <v>2.1963515563330138</v>
      </c>
      <c r="C55" s="48">
        <v>0</v>
      </c>
      <c r="D55" s="48">
        <v>2.1963515563330138</v>
      </c>
      <c r="E55" s="49">
        <v>0.9549354592752235</v>
      </c>
      <c r="F55" s="13"/>
      <c r="G55" s="47">
        <v>1937</v>
      </c>
      <c r="H55" s="48">
        <v>1.7576359604458485</v>
      </c>
      <c r="I55" s="50">
        <v>0.53086419753086511</v>
      </c>
      <c r="J55" s="51">
        <v>0.76418954801993422</v>
      </c>
      <c r="K55" s="18"/>
      <c r="L55" s="18"/>
      <c r="M55" s="18"/>
    </row>
    <row r="56" spans="1:13" ht="12" customHeight="1" x14ac:dyDescent="0.2">
      <c r="A56" s="52">
        <v>1966</v>
      </c>
      <c r="B56" s="53">
        <v>1.6373535560704833</v>
      </c>
      <c r="C56" s="53">
        <v>0</v>
      </c>
      <c r="D56" s="53">
        <v>1.6373535560704833</v>
      </c>
      <c r="E56" s="54">
        <v>0.71189285046542761</v>
      </c>
      <c r="F56" s="13"/>
      <c r="G56" s="52">
        <v>1989</v>
      </c>
      <c r="H56" s="53">
        <v>1.7452003007090031</v>
      </c>
      <c r="I56" s="55">
        <v>0.54320987654321073</v>
      </c>
      <c r="J56" s="56">
        <v>0.75878273943869712</v>
      </c>
      <c r="K56" s="18"/>
      <c r="L56" s="18"/>
      <c r="M56" s="18"/>
    </row>
    <row r="57" spans="1:13" ht="12" customHeight="1" x14ac:dyDescent="0.2">
      <c r="A57" s="52">
        <v>1967</v>
      </c>
      <c r="B57" s="53">
        <v>2.3000000001520657</v>
      </c>
      <c r="C57" s="53">
        <v>0</v>
      </c>
      <c r="D57" s="53">
        <v>2.3000000001520657</v>
      </c>
      <c r="E57" s="54">
        <v>1.0000000000661156</v>
      </c>
      <c r="F57" s="13"/>
      <c r="G57" s="52">
        <v>1948</v>
      </c>
      <c r="H57" s="53">
        <v>1.7207419594814994</v>
      </c>
      <c r="I57" s="55">
        <v>0.55555555555555647</v>
      </c>
      <c r="J57" s="56">
        <v>0.74814867803543461</v>
      </c>
      <c r="K57" s="18"/>
      <c r="L57" s="18"/>
      <c r="M57" s="18"/>
    </row>
    <row r="58" spans="1:13" ht="12" customHeight="1" x14ac:dyDescent="0.2">
      <c r="A58" s="52">
        <v>1968</v>
      </c>
      <c r="B58" s="53">
        <v>2.1024024314899421</v>
      </c>
      <c r="C58" s="53">
        <v>0</v>
      </c>
      <c r="D58" s="53">
        <v>2.1024024314899421</v>
      </c>
      <c r="E58" s="54">
        <v>0.91408801369127923</v>
      </c>
      <c r="F58" s="13"/>
      <c r="G58" s="52">
        <v>1979</v>
      </c>
      <c r="H58" s="53">
        <v>1.6931192209942953</v>
      </c>
      <c r="I58" s="55">
        <v>0.5679012345679022</v>
      </c>
      <c r="J58" s="56">
        <v>0.7361387917366502</v>
      </c>
      <c r="K58" s="18"/>
      <c r="L58" s="18"/>
      <c r="M58" s="18"/>
    </row>
    <row r="59" spans="1:13" ht="12" customHeight="1" x14ac:dyDescent="0.2">
      <c r="A59" s="52">
        <v>1969</v>
      </c>
      <c r="B59" s="53">
        <v>2.3000000001520662</v>
      </c>
      <c r="C59" s="53">
        <v>0</v>
      </c>
      <c r="D59" s="53">
        <v>2.3000000001520662</v>
      </c>
      <c r="E59" s="54">
        <v>1.0000000000661158</v>
      </c>
      <c r="F59" s="13"/>
      <c r="G59" s="52">
        <v>1966</v>
      </c>
      <c r="H59" s="53">
        <v>1.6373535560704833</v>
      </c>
      <c r="I59" s="55">
        <v>0.58024691358024783</v>
      </c>
      <c r="J59" s="56">
        <v>0.71189285046542761</v>
      </c>
      <c r="K59" s="18"/>
      <c r="L59" s="18"/>
      <c r="M59" s="18"/>
    </row>
    <row r="60" spans="1:13" ht="12" customHeight="1" x14ac:dyDescent="0.2">
      <c r="A60" s="52">
        <v>1970</v>
      </c>
      <c r="B60" s="53">
        <v>2.3000000001520662</v>
      </c>
      <c r="C60" s="53">
        <v>0</v>
      </c>
      <c r="D60" s="53">
        <v>2.3000000001520662</v>
      </c>
      <c r="E60" s="54">
        <v>1.0000000000661158</v>
      </c>
      <c r="F60" s="13"/>
      <c r="G60" s="52">
        <v>1950</v>
      </c>
      <c r="H60" s="53">
        <v>1.5561559937960974</v>
      </c>
      <c r="I60" s="55">
        <v>0.59259259259259356</v>
      </c>
      <c r="J60" s="56">
        <v>0.67658956252004243</v>
      </c>
      <c r="K60" s="18"/>
      <c r="L60" s="18"/>
      <c r="M60" s="18"/>
    </row>
    <row r="61" spans="1:13" ht="12" customHeight="1" x14ac:dyDescent="0.2">
      <c r="A61" s="52">
        <v>1971</v>
      </c>
      <c r="B61" s="53">
        <v>2.3000000001520662</v>
      </c>
      <c r="C61" s="53">
        <v>0</v>
      </c>
      <c r="D61" s="53">
        <v>2.3000000001520662</v>
      </c>
      <c r="E61" s="54">
        <v>1.0000000000661158</v>
      </c>
      <c r="F61" s="13"/>
      <c r="G61" s="52">
        <v>1923</v>
      </c>
      <c r="H61" s="53">
        <v>1.5189528539259289</v>
      </c>
      <c r="I61" s="55">
        <v>0.60493827160493929</v>
      </c>
      <c r="J61" s="56">
        <v>0.66041428431562132</v>
      </c>
      <c r="K61" s="18"/>
      <c r="L61" s="18"/>
      <c r="M61" s="18"/>
    </row>
    <row r="62" spans="1:13" ht="12" customHeight="1" x14ac:dyDescent="0.2">
      <c r="A62" s="52">
        <v>1972</v>
      </c>
      <c r="B62" s="53">
        <v>0.88097792335607572</v>
      </c>
      <c r="C62" s="53">
        <v>0</v>
      </c>
      <c r="D62" s="53">
        <v>0.88097792335607572</v>
      </c>
      <c r="E62" s="54">
        <v>0.38303387972003294</v>
      </c>
      <c r="F62" s="13"/>
      <c r="G62" s="52">
        <v>1959</v>
      </c>
      <c r="H62" s="53">
        <v>1.5013696038858595</v>
      </c>
      <c r="I62" s="55">
        <v>0.61728395061728492</v>
      </c>
      <c r="J62" s="56">
        <v>0.65276939299385195</v>
      </c>
      <c r="K62" s="18"/>
      <c r="L62" s="18"/>
      <c r="M62" s="18"/>
    </row>
    <row r="63" spans="1:13" ht="12" customHeight="1" x14ac:dyDescent="0.2">
      <c r="A63" s="52">
        <v>1973</v>
      </c>
      <c r="B63" s="53">
        <v>2.3000000001520653</v>
      </c>
      <c r="C63" s="53">
        <v>0</v>
      </c>
      <c r="D63" s="53">
        <v>2.3000000001520653</v>
      </c>
      <c r="E63" s="54">
        <v>1.0000000000661153</v>
      </c>
      <c r="F63" s="13"/>
      <c r="G63" s="52">
        <v>2002</v>
      </c>
      <c r="H63" s="53">
        <v>1.4869658889963067</v>
      </c>
      <c r="I63" s="55">
        <v>0.62962962962963065</v>
      </c>
      <c r="J63" s="56">
        <v>0.64650690825926382</v>
      </c>
      <c r="K63" s="18"/>
      <c r="L63" s="18"/>
      <c r="M63" s="18"/>
    </row>
    <row r="64" spans="1:13" ht="12" customHeight="1" x14ac:dyDescent="0.2">
      <c r="A64" s="52">
        <v>1974</v>
      </c>
      <c r="B64" s="53">
        <v>2.3000000001520662</v>
      </c>
      <c r="C64" s="53">
        <v>0</v>
      </c>
      <c r="D64" s="53">
        <v>2.3000000001520662</v>
      </c>
      <c r="E64" s="54">
        <v>1.0000000000661158</v>
      </c>
      <c r="F64" s="13"/>
      <c r="G64" s="52">
        <v>1957</v>
      </c>
      <c r="H64" s="53">
        <v>1.4221846003006753</v>
      </c>
      <c r="I64" s="55">
        <v>0.64197530864197638</v>
      </c>
      <c r="J64" s="56">
        <v>0.61834113056551099</v>
      </c>
      <c r="K64" s="18"/>
      <c r="L64" s="18"/>
      <c r="M64" s="18"/>
    </row>
    <row r="65" spans="1:13" ht="12" customHeight="1" x14ac:dyDescent="0.2">
      <c r="A65" s="52">
        <v>1975</v>
      </c>
      <c r="B65" s="53">
        <v>2.3000000001520662</v>
      </c>
      <c r="C65" s="53">
        <v>0</v>
      </c>
      <c r="D65" s="53">
        <v>2.3000000001520662</v>
      </c>
      <c r="E65" s="54">
        <v>1.0000000000661158</v>
      </c>
      <c r="F65" s="13"/>
      <c r="G65" s="52">
        <v>1981</v>
      </c>
      <c r="H65" s="53">
        <v>1.3920936150643453</v>
      </c>
      <c r="I65" s="55">
        <v>0.65432098765432201</v>
      </c>
      <c r="J65" s="56">
        <v>0.60525809350623716</v>
      </c>
      <c r="K65" s="18"/>
      <c r="L65" s="18"/>
      <c r="M65" s="18"/>
    </row>
    <row r="66" spans="1:13" ht="12" customHeight="1" x14ac:dyDescent="0.2">
      <c r="A66" s="52">
        <v>1976</v>
      </c>
      <c r="B66" s="53">
        <v>0.80233456143444182</v>
      </c>
      <c r="C66" s="53">
        <v>0</v>
      </c>
      <c r="D66" s="53">
        <v>0.80233456143444182</v>
      </c>
      <c r="E66" s="54">
        <v>0.34884111366714865</v>
      </c>
      <c r="F66" s="13"/>
      <c r="G66" s="52">
        <v>1985</v>
      </c>
      <c r="H66" s="53">
        <v>1.3207668248400015</v>
      </c>
      <c r="I66" s="55">
        <v>0.66666666666666774</v>
      </c>
      <c r="J66" s="56">
        <v>0.5742464455826094</v>
      </c>
      <c r="K66" s="18"/>
      <c r="L66" s="18"/>
      <c r="M66" s="18"/>
    </row>
    <row r="67" spans="1:13" ht="12" customHeight="1" x14ac:dyDescent="0.2">
      <c r="A67" s="52">
        <v>1977</v>
      </c>
      <c r="B67" s="53">
        <v>0.24611837146633719</v>
      </c>
      <c r="C67" s="53">
        <v>0</v>
      </c>
      <c r="D67" s="53">
        <v>0.24611837146633719</v>
      </c>
      <c r="E67" s="54">
        <v>0.10700798759405966</v>
      </c>
      <c r="F67" s="13"/>
      <c r="G67" s="52">
        <v>1925</v>
      </c>
      <c r="H67" s="53">
        <v>1.3109955596187473</v>
      </c>
      <c r="I67" s="55">
        <v>0.67901234567901347</v>
      </c>
      <c r="J67" s="56">
        <v>0.56999806939945541</v>
      </c>
      <c r="K67" s="18"/>
      <c r="L67" s="18"/>
      <c r="M67" s="18"/>
    </row>
    <row r="68" spans="1:13" ht="12" customHeight="1" x14ac:dyDescent="0.2">
      <c r="A68" s="52">
        <v>1978</v>
      </c>
      <c r="B68" s="53">
        <v>2.3000000001520657</v>
      </c>
      <c r="C68" s="53">
        <v>0</v>
      </c>
      <c r="D68" s="53">
        <v>2.3000000001520657</v>
      </c>
      <c r="E68" s="54">
        <v>1.0000000000661156</v>
      </c>
      <c r="F68" s="13"/>
      <c r="G68" s="52">
        <v>1930</v>
      </c>
      <c r="H68" s="53">
        <v>1.3026499295370826</v>
      </c>
      <c r="I68" s="55">
        <v>0.6913580246913591</v>
      </c>
      <c r="J68" s="56">
        <v>0.56636953458134032</v>
      </c>
      <c r="K68" s="18"/>
      <c r="L68" s="18"/>
      <c r="M68" s="18"/>
    </row>
    <row r="69" spans="1:13" ht="12" customHeight="1" x14ac:dyDescent="0.2">
      <c r="A69" s="52">
        <v>1979</v>
      </c>
      <c r="B69" s="53">
        <v>1.6931192209942953</v>
      </c>
      <c r="C69" s="53">
        <v>0</v>
      </c>
      <c r="D69" s="53">
        <v>1.6931192209942953</v>
      </c>
      <c r="E69" s="54">
        <v>0.7361387917366502</v>
      </c>
      <c r="F69" s="13"/>
      <c r="G69" s="52">
        <v>1960</v>
      </c>
      <c r="H69" s="53">
        <v>1.2112548021603848</v>
      </c>
      <c r="I69" s="55">
        <v>0.70370370370370483</v>
      </c>
      <c r="J69" s="56">
        <v>0.52663252267842819</v>
      </c>
      <c r="K69" s="18"/>
      <c r="L69" s="18"/>
      <c r="M69" s="18"/>
    </row>
    <row r="70" spans="1:13" ht="12" customHeight="1" x14ac:dyDescent="0.2">
      <c r="A70" s="52">
        <v>1980</v>
      </c>
      <c r="B70" s="53">
        <v>2.1019620754516617</v>
      </c>
      <c r="C70" s="53">
        <v>0</v>
      </c>
      <c r="D70" s="53">
        <v>2.1019620754516617</v>
      </c>
      <c r="E70" s="54">
        <v>0.91389655454420082</v>
      </c>
      <c r="F70" s="13"/>
      <c r="G70" s="52">
        <v>1932</v>
      </c>
      <c r="H70" s="53">
        <v>1.1664242784575107</v>
      </c>
      <c r="I70" s="55">
        <v>0.71604938271605056</v>
      </c>
      <c r="J70" s="56">
        <v>0.50714099063370033</v>
      </c>
      <c r="K70" s="18"/>
      <c r="L70" s="18"/>
      <c r="M70" s="18"/>
    </row>
    <row r="71" spans="1:13" ht="12" customHeight="1" x14ac:dyDescent="0.2">
      <c r="A71" s="52">
        <v>1981</v>
      </c>
      <c r="B71" s="53">
        <v>1.3920936150643453</v>
      </c>
      <c r="C71" s="53">
        <v>0</v>
      </c>
      <c r="D71" s="53">
        <v>1.3920936150643453</v>
      </c>
      <c r="E71" s="54">
        <v>0.60525809350623716</v>
      </c>
      <c r="F71" s="13"/>
      <c r="G71" s="52">
        <v>1926</v>
      </c>
      <c r="H71" s="53">
        <v>1.1436955689168722</v>
      </c>
      <c r="I71" s="55">
        <v>0.7283950617283963</v>
      </c>
      <c r="J71" s="56">
        <v>0.49725894300733575</v>
      </c>
      <c r="K71" s="18"/>
      <c r="L71" s="18"/>
      <c r="M71" s="18"/>
    </row>
    <row r="72" spans="1:13" ht="12" customHeight="1" x14ac:dyDescent="0.2">
      <c r="A72" s="52">
        <v>1982</v>
      </c>
      <c r="B72" s="53">
        <v>2.3000000001520662</v>
      </c>
      <c r="C72" s="53">
        <v>0</v>
      </c>
      <c r="D72" s="53">
        <v>2.3000000001520662</v>
      </c>
      <c r="E72" s="54">
        <v>1.0000000000661158</v>
      </c>
      <c r="F72" s="13"/>
      <c r="G72" s="52">
        <v>1944</v>
      </c>
      <c r="H72" s="53">
        <v>1.085810819532488</v>
      </c>
      <c r="I72" s="55">
        <v>0.74074074074074192</v>
      </c>
      <c r="J72" s="56">
        <v>0.47209166066629921</v>
      </c>
      <c r="K72" s="18"/>
      <c r="L72" s="18"/>
      <c r="M72" s="18"/>
    </row>
    <row r="73" spans="1:13" ht="12" customHeight="1" x14ac:dyDescent="0.2">
      <c r="A73" s="52">
        <v>1983</v>
      </c>
      <c r="B73" s="53">
        <v>2.3000000001520662</v>
      </c>
      <c r="C73" s="53">
        <v>0</v>
      </c>
      <c r="D73" s="53">
        <v>2.3000000001520662</v>
      </c>
      <c r="E73" s="54">
        <v>1.0000000000661158</v>
      </c>
      <c r="F73" s="13"/>
      <c r="G73" s="52">
        <v>1961</v>
      </c>
      <c r="H73" s="53">
        <v>0.93990991018539649</v>
      </c>
      <c r="I73" s="55">
        <v>0.75308641975308765</v>
      </c>
      <c r="J73" s="56">
        <v>0.40865648268930288</v>
      </c>
      <c r="K73" s="18"/>
      <c r="L73" s="18"/>
      <c r="M73" s="18"/>
    </row>
    <row r="74" spans="1:13" ht="12" customHeight="1" x14ac:dyDescent="0.2">
      <c r="A74" s="52">
        <v>1984</v>
      </c>
      <c r="B74" s="53">
        <v>2.2209040617747418</v>
      </c>
      <c r="C74" s="53">
        <v>0</v>
      </c>
      <c r="D74" s="53">
        <v>2.2209040617747418</v>
      </c>
      <c r="E74" s="54">
        <v>0.96561046164119213</v>
      </c>
      <c r="F74" s="13"/>
      <c r="G74" s="52">
        <v>1994</v>
      </c>
      <c r="H74" s="53">
        <v>0.91956109588523283</v>
      </c>
      <c r="I74" s="55">
        <v>0.76543209876543339</v>
      </c>
      <c r="J74" s="56">
        <v>0.39980917212401429</v>
      </c>
      <c r="K74" s="18"/>
      <c r="L74" s="18"/>
      <c r="M74" s="18"/>
    </row>
    <row r="75" spans="1:13" ht="12" customHeight="1" x14ac:dyDescent="0.2">
      <c r="A75" s="52">
        <v>1985</v>
      </c>
      <c r="B75" s="53">
        <v>1.3207668248400015</v>
      </c>
      <c r="C75" s="53">
        <v>0</v>
      </c>
      <c r="D75" s="53">
        <v>1.3207668248400015</v>
      </c>
      <c r="E75" s="54">
        <v>0.5742464455826094</v>
      </c>
      <c r="F75" s="13"/>
      <c r="G75" s="52">
        <v>1972</v>
      </c>
      <c r="H75" s="53">
        <v>0.88097792335607572</v>
      </c>
      <c r="I75" s="55">
        <v>0.77777777777777901</v>
      </c>
      <c r="J75" s="56">
        <v>0.38303387972003294</v>
      </c>
      <c r="K75" s="18"/>
      <c r="L75" s="18"/>
      <c r="M75" s="18"/>
    </row>
    <row r="76" spans="1:13" ht="12" customHeight="1" x14ac:dyDescent="0.2">
      <c r="A76" s="52">
        <v>1986</v>
      </c>
      <c r="B76" s="53">
        <v>2.1143197759248609</v>
      </c>
      <c r="C76" s="53">
        <v>0</v>
      </c>
      <c r="D76" s="53">
        <v>2.1143197759248609</v>
      </c>
      <c r="E76" s="54">
        <v>0.91926946779341789</v>
      </c>
      <c r="F76" s="13"/>
      <c r="G76" s="52">
        <v>1949</v>
      </c>
      <c r="H76" s="53">
        <v>0.82615429220325787</v>
      </c>
      <c r="I76" s="55">
        <v>0.79012345679012475</v>
      </c>
      <c r="J76" s="56">
        <v>0.35919751834924257</v>
      </c>
      <c r="K76" s="18"/>
      <c r="L76" s="18"/>
      <c r="M76" s="18"/>
    </row>
    <row r="77" spans="1:13" ht="12" customHeight="1" x14ac:dyDescent="0.2">
      <c r="A77" s="52">
        <v>1987</v>
      </c>
      <c r="B77" s="53">
        <v>0.55793223788757684</v>
      </c>
      <c r="C77" s="53">
        <v>0</v>
      </c>
      <c r="D77" s="53">
        <v>0.55793223788757684</v>
      </c>
      <c r="E77" s="54">
        <v>0.24257923386416386</v>
      </c>
      <c r="F77" s="13"/>
      <c r="G77" s="52">
        <v>1976</v>
      </c>
      <c r="H77" s="53">
        <v>0.80233456143444182</v>
      </c>
      <c r="I77" s="55">
        <v>0.80246913580247048</v>
      </c>
      <c r="J77" s="56">
        <v>0.34884111366714865</v>
      </c>
      <c r="K77" s="18"/>
      <c r="L77" s="18"/>
      <c r="M77" s="18"/>
    </row>
    <row r="78" spans="1:13" ht="12" customHeight="1" x14ac:dyDescent="0.2">
      <c r="A78" s="52">
        <v>1988</v>
      </c>
      <c r="B78" s="53">
        <v>0.60400334059158844</v>
      </c>
      <c r="C78" s="53">
        <v>0</v>
      </c>
      <c r="D78" s="53">
        <v>0.60400334059158844</v>
      </c>
      <c r="E78" s="54">
        <v>0.26261014808329936</v>
      </c>
      <c r="F78" s="13"/>
      <c r="G78" s="52">
        <v>1939</v>
      </c>
      <c r="H78" s="53">
        <v>0.78241418756517045</v>
      </c>
      <c r="I78" s="55">
        <v>0.8148148148148161</v>
      </c>
      <c r="J78" s="56">
        <v>0.34018008155007412</v>
      </c>
      <c r="K78" s="18"/>
      <c r="L78" s="18"/>
      <c r="M78" s="18"/>
    </row>
    <row r="79" spans="1:13" ht="12" customHeight="1" x14ac:dyDescent="0.2">
      <c r="A79" s="52">
        <v>1989</v>
      </c>
      <c r="B79" s="53">
        <v>1.7452003007090031</v>
      </c>
      <c r="C79" s="53">
        <v>0</v>
      </c>
      <c r="D79" s="53">
        <v>1.7452003007090031</v>
      </c>
      <c r="E79" s="54">
        <v>0.75878273943869712</v>
      </c>
      <c r="F79" s="13"/>
      <c r="G79" s="52">
        <v>1934</v>
      </c>
      <c r="H79" s="53">
        <v>0.78030996034954425</v>
      </c>
      <c r="I79" s="55">
        <v>0.82716049382716184</v>
      </c>
      <c r="J79" s="56">
        <v>0.33926520015197581</v>
      </c>
      <c r="K79" s="18"/>
      <c r="L79" s="18"/>
      <c r="M79" s="18"/>
    </row>
    <row r="80" spans="1:13" ht="12" customHeight="1" x14ac:dyDescent="0.2">
      <c r="A80" s="52">
        <v>1990</v>
      </c>
      <c r="B80" s="53">
        <v>0.49624349025054454</v>
      </c>
      <c r="C80" s="53">
        <v>0</v>
      </c>
      <c r="D80" s="53">
        <v>0.49624349025054454</v>
      </c>
      <c r="E80" s="54">
        <v>0.21575803923936721</v>
      </c>
      <c r="F80" s="13"/>
      <c r="G80" s="52">
        <v>1964</v>
      </c>
      <c r="H80" s="53">
        <v>0.77199622528170875</v>
      </c>
      <c r="I80" s="55">
        <v>0.83950617283950757</v>
      </c>
      <c r="J80" s="56">
        <v>0.33565053273117773</v>
      </c>
      <c r="K80" s="18"/>
      <c r="L80" s="18"/>
      <c r="M80" s="18"/>
    </row>
    <row r="81" spans="1:13" ht="12" customHeight="1" x14ac:dyDescent="0.2">
      <c r="A81" s="52">
        <v>1991</v>
      </c>
      <c r="B81" s="53">
        <v>0.37838390771531577</v>
      </c>
      <c r="C81" s="53">
        <v>0</v>
      </c>
      <c r="D81" s="53">
        <v>0.37838390771531577</v>
      </c>
      <c r="E81" s="54">
        <v>0.1645147424849199</v>
      </c>
      <c r="F81" s="13"/>
      <c r="G81" s="52">
        <v>1955</v>
      </c>
      <c r="H81" s="53">
        <v>0.70161058641236362</v>
      </c>
      <c r="I81" s="55">
        <v>0.85185185185185319</v>
      </c>
      <c r="J81" s="56">
        <v>0.30504808104885378</v>
      </c>
      <c r="K81" s="18"/>
      <c r="L81" s="18"/>
      <c r="M81" s="18"/>
    </row>
    <row r="82" spans="1:13" ht="12" customHeight="1" x14ac:dyDescent="0.2">
      <c r="A82" s="52">
        <v>1992</v>
      </c>
      <c r="B82" s="53">
        <v>0.53810126027421479</v>
      </c>
      <c r="C82" s="53">
        <v>0</v>
      </c>
      <c r="D82" s="53">
        <v>0.53810126027421479</v>
      </c>
      <c r="E82" s="54">
        <v>0.23395706968444124</v>
      </c>
      <c r="F82" s="13"/>
      <c r="G82" s="52">
        <v>2001</v>
      </c>
      <c r="H82" s="53">
        <v>0.68321210839778534</v>
      </c>
      <c r="I82" s="55">
        <v>0.86419753086419893</v>
      </c>
      <c r="J82" s="56">
        <v>0.29704874278164584</v>
      </c>
      <c r="K82" s="18"/>
      <c r="L82" s="18"/>
      <c r="M82" s="18"/>
    </row>
    <row r="83" spans="1:13" ht="12" customHeight="1" x14ac:dyDescent="0.2">
      <c r="A83" s="52">
        <v>1993</v>
      </c>
      <c r="B83" s="53">
        <v>2.3000000001520657</v>
      </c>
      <c r="C83" s="53">
        <v>0</v>
      </c>
      <c r="D83" s="53">
        <v>2.3000000001520657</v>
      </c>
      <c r="E83" s="54">
        <v>1.0000000000661156</v>
      </c>
      <c r="F83" s="13"/>
      <c r="G83" s="52">
        <v>1947</v>
      </c>
      <c r="H83" s="53">
        <v>0.6559405462309531</v>
      </c>
      <c r="I83" s="55">
        <v>0.87654320987654466</v>
      </c>
      <c r="J83" s="56">
        <v>0.28519154183954487</v>
      </c>
      <c r="K83" s="18"/>
      <c r="L83" s="18"/>
      <c r="M83" s="18"/>
    </row>
    <row r="84" spans="1:13" ht="12" customHeight="1" x14ac:dyDescent="0.2">
      <c r="A84" s="52">
        <v>1994</v>
      </c>
      <c r="B84" s="53">
        <v>0.91956109588523283</v>
      </c>
      <c r="C84" s="53">
        <v>0</v>
      </c>
      <c r="D84" s="53">
        <v>0.91956109588523283</v>
      </c>
      <c r="E84" s="54">
        <v>0.39980917212401429</v>
      </c>
      <c r="F84" s="13"/>
      <c r="G84" s="52">
        <v>1933</v>
      </c>
      <c r="H84" s="53">
        <v>0.62341129116638894</v>
      </c>
      <c r="I84" s="55">
        <v>0.88888888888889039</v>
      </c>
      <c r="J84" s="56">
        <v>0.2710483874636474</v>
      </c>
      <c r="K84" s="18"/>
      <c r="L84" s="18"/>
      <c r="M84" s="18"/>
    </row>
    <row r="85" spans="1:13" ht="12" customHeight="1" x14ac:dyDescent="0.2">
      <c r="A85" s="52">
        <v>1995</v>
      </c>
      <c r="B85" s="53">
        <v>2.3000000001520657</v>
      </c>
      <c r="C85" s="53">
        <v>0</v>
      </c>
      <c r="D85" s="53">
        <v>2.3000000001520657</v>
      </c>
      <c r="E85" s="54">
        <v>1.0000000000661156</v>
      </c>
      <c r="F85" s="13"/>
      <c r="G85" s="52">
        <v>1988</v>
      </c>
      <c r="H85" s="53">
        <v>0.60400334059158844</v>
      </c>
      <c r="I85" s="55">
        <v>0.90123456790123602</v>
      </c>
      <c r="J85" s="56">
        <v>0.26261014808329936</v>
      </c>
      <c r="K85" s="18"/>
      <c r="L85" s="18"/>
      <c r="M85" s="18"/>
    </row>
    <row r="86" spans="1:13" ht="12" customHeight="1" x14ac:dyDescent="0.2">
      <c r="A86" s="52">
        <v>1996</v>
      </c>
      <c r="B86" s="53">
        <v>2.2549814528571002</v>
      </c>
      <c r="C86" s="53">
        <v>0</v>
      </c>
      <c r="D86" s="53">
        <v>2.2549814528571002</v>
      </c>
      <c r="E86" s="54">
        <v>0.98042671863352193</v>
      </c>
      <c r="F86" s="13"/>
      <c r="G86" s="52">
        <v>1987</v>
      </c>
      <c r="H86" s="53">
        <v>0.55793223788757684</v>
      </c>
      <c r="I86" s="55">
        <v>0.91358024691358175</v>
      </c>
      <c r="J86" s="56">
        <v>0.24257923386416386</v>
      </c>
      <c r="K86" s="18"/>
      <c r="L86" s="18"/>
      <c r="M86" s="18"/>
    </row>
    <row r="87" spans="1:13" ht="12" customHeight="1" x14ac:dyDescent="0.2">
      <c r="A87" s="52">
        <v>1997</v>
      </c>
      <c r="B87" s="53">
        <v>1.8285560009735222</v>
      </c>
      <c r="C87" s="53">
        <v>0</v>
      </c>
      <c r="D87" s="53">
        <v>1.8285560009735222</v>
      </c>
      <c r="E87" s="54">
        <v>0.79502434824935753</v>
      </c>
      <c r="F87" s="13"/>
      <c r="G87" s="52">
        <v>1992</v>
      </c>
      <c r="H87" s="53">
        <v>0.53810126027421479</v>
      </c>
      <c r="I87" s="55">
        <v>0.92592592592592748</v>
      </c>
      <c r="J87" s="56">
        <v>0.23395706968444124</v>
      </c>
      <c r="K87" s="18"/>
      <c r="L87" s="18"/>
      <c r="M87" s="18"/>
    </row>
    <row r="88" spans="1:13" ht="12" customHeight="1" x14ac:dyDescent="0.2">
      <c r="A88" s="52">
        <v>1998</v>
      </c>
      <c r="B88" s="53">
        <v>2.3000000001520657</v>
      </c>
      <c r="C88" s="53">
        <v>0</v>
      </c>
      <c r="D88" s="53">
        <v>2.3000000001520657</v>
      </c>
      <c r="E88" s="54">
        <v>1.0000000000661156</v>
      </c>
      <c r="F88" s="13"/>
      <c r="G88" s="52">
        <v>1990</v>
      </c>
      <c r="H88" s="53">
        <v>0.49624349025054454</v>
      </c>
      <c r="I88" s="55">
        <v>0.93827160493827311</v>
      </c>
      <c r="J88" s="56">
        <v>0.21575803923936721</v>
      </c>
      <c r="K88" s="18"/>
      <c r="L88" s="18"/>
      <c r="M88" s="18"/>
    </row>
    <row r="89" spans="1:13" ht="12" customHeight="1" x14ac:dyDescent="0.2">
      <c r="A89" s="52">
        <v>1999</v>
      </c>
      <c r="B89" s="53">
        <v>1.8062993095462037</v>
      </c>
      <c r="C89" s="53">
        <v>0</v>
      </c>
      <c r="D89" s="53">
        <v>1.8062993095462037</v>
      </c>
      <c r="E89" s="54">
        <v>0.78534752588965384</v>
      </c>
      <c r="F89" s="13"/>
      <c r="G89" s="52">
        <v>1991</v>
      </c>
      <c r="H89" s="53">
        <v>0.37838390771531577</v>
      </c>
      <c r="I89" s="55">
        <v>0.95061728395061884</v>
      </c>
      <c r="J89" s="56">
        <v>0.1645147424849199</v>
      </c>
      <c r="K89" s="18"/>
      <c r="L89" s="18"/>
      <c r="M89" s="18"/>
    </row>
    <row r="90" spans="1:13" ht="12" customHeight="1" x14ac:dyDescent="0.2">
      <c r="A90" s="52">
        <v>2000</v>
      </c>
      <c r="B90" s="53">
        <v>2.2522391522508771</v>
      </c>
      <c r="C90" s="53">
        <v>0</v>
      </c>
      <c r="D90" s="53">
        <v>2.2522391522508771</v>
      </c>
      <c r="E90" s="54">
        <v>0.97923441402212053</v>
      </c>
      <c r="F90" s="13"/>
      <c r="G90" s="52">
        <v>1931</v>
      </c>
      <c r="H90" s="53">
        <v>0.29722350020811811</v>
      </c>
      <c r="I90" s="55">
        <v>0.96296296296296457</v>
      </c>
      <c r="J90" s="56">
        <v>0.12922760878613831</v>
      </c>
      <c r="K90" s="18"/>
      <c r="L90" s="18"/>
      <c r="M90" s="18"/>
    </row>
    <row r="91" spans="1:13" ht="12" customHeight="1" x14ac:dyDescent="0.2">
      <c r="A91" s="52">
        <v>2001</v>
      </c>
      <c r="B91" s="53">
        <v>0.68321210839778534</v>
      </c>
      <c r="C91" s="53">
        <v>0</v>
      </c>
      <c r="D91" s="53">
        <v>0.68321210839778534</v>
      </c>
      <c r="E91" s="54">
        <v>0.29704874278164584</v>
      </c>
      <c r="F91" s="13"/>
      <c r="G91" s="52">
        <v>1977</v>
      </c>
      <c r="H91" s="53">
        <v>0.24611837146633719</v>
      </c>
      <c r="I91" s="55">
        <v>0.9753086419753102</v>
      </c>
      <c r="J91" s="56">
        <v>0.10700798759405966</v>
      </c>
      <c r="K91" s="18"/>
      <c r="L91" s="18"/>
      <c r="M91" s="18"/>
    </row>
    <row r="92" spans="1:13" ht="12" customHeight="1" x14ac:dyDescent="0.2">
      <c r="A92" s="52">
        <v>2002</v>
      </c>
      <c r="B92" s="53">
        <v>1.4869658889963067</v>
      </c>
      <c r="C92" s="53">
        <v>0</v>
      </c>
      <c r="D92" s="53">
        <v>1.4869658889963067</v>
      </c>
      <c r="E92" s="54">
        <v>0.64650690825926382</v>
      </c>
      <c r="F92" s="13"/>
      <c r="G92" s="52">
        <v>1929</v>
      </c>
      <c r="H92" s="53">
        <v>0.19423416775797034</v>
      </c>
      <c r="I92" s="55">
        <v>0.98765432098765593</v>
      </c>
      <c r="J92" s="56">
        <v>8.4449638155639287E-2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2.2422005330150063</v>
      </c>
      <c r="C93" s="58">
        <v>0</v>
      </c>
      <c r="D93" s="58">
        <v>2.2422005330150063</v>
      </c>
      <c r="E93" s="59">
        <v>0.97486979696304632</v>
      </c>
      <c r="F93" s="29"/>
      <c r="G93" s="57">
        <v>1924</v>
      </c>
      <c r="H93" s="58">
        <v>0.11200245987652369</v>
      </c>
      <c r="I93" s="60">
        <v>1.0000000000000016</v>
      </c>
      <c r="J93" s="61">
        <v>4.8696721685445081E-2</v>
      </c>
      <c r="K93" s="18"/>
      <c r="L93" s="18"/>
      <c r="M93" s="18"/>
    </row>
    <row r="94" spans="1:13" ht="12" customHeight="1" x14ac:dyDescent="0.2">
      <c r="A94" s="62" t="s">
        <v>11</v>
      </c>
      <c r="B94" s="63">
        <v>1.640965460029064</v>
      </c>
      <c r="C94" s="63">
        <v>0</v>
      </c>
      <c r="D94" s="63">
        <v>1.640965460029064</v>
      </c>
      <c r="E94" s="64">
        <v>0.71346324349089763</v>
      </c>
      <c r="F94" s="36"/>
      <c r="G94" s="62"/>
      <c r="H94" s="63">
        <v>1.6409654600290633</v>
      </c>
      <c r="I94" s="63"/>
      <c r="J94" s="64">
        <v>0.71346324349089763</v>
      </c>
      <c r="K94" s="39"/>
      <c r="L94" s="39"/>
      <c r="M94" s="39"/>
    </row>
    <row r="95" spans="1:13" ht="12" customHeight="1" x14ac:dyDescent="0.2">
      <c r="A95" s="65" t="s">
        <v>12</v>
      </c>
      <c r="B95" s="66">
        <v>2.3000000001520662</v>
      </c>
      <c r="C95" s="66">
        <v>0</v>
      </c>
      <c r="D95" s="66">
        <v>2.3000000001520662</v>
      </c>
      <c r="E95" s="67">
        <v>1.0000000000661158</v>
      </c>
      <c r="F95" s="36"/>
      <c r="G95" s="68"/>
      <c r="H95" s="66">
        <v>2.3000000001520662</v>
      </c>
      <c r="I95" s="69"/>
      <c r="J95" s="67">
        <v>1.0000000000661158</v>
      </c>
      <c r="K95" s="18"/>
      <c r="L95" s="18"/>
      <c r="M95" s="18"/>
    </row>
    <row r="96" spans="1:13" ht="12" customHeight="1" x14ac:dyDescent="0.2">
      <c r="A96" s="65" t="s">
        <v>13</v>
      </c>
      <c r="B96" s="66">
        <v>0.11200245987652369</v>
      </c>
      <c r="C96" s="66">
        <v>0</v>
      </c>
      <c r="D96" s="66">
        <v>0.11200245987652369</v>
      </c>
      <c r="E96" s="67">
        <v>4.8696721685445081E-2</v>
      </c>
      <c r="F96" s="45"/>
      <c r="G96" s="68"/>
      <c r="H96" s="66">
        <v>0.11200245987652369</v>
      </c>
      <c r="I96" s="69"/>
      <c r="J96" s="67">
        <v>4.8696721685445081E-2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/>
  <dimension ref="A3:BU1032"/>
  <sheetViews>
    <sheetView zoomScale="130" zoomScaleNormal="130" workbookViewId="0">
      <selection activeCell="M88" sqref="M88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8" customHeight="1" x14ac:dyDescent="0.25">
      <c r="A3" s="46" t="s">
        <v>29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85">
        <v>1624.5614392289644</v>
      </c>
      <c r="C12" s="85">
        <v>0</v>
      </c>
      <c r="D12" s="85">
        <v>1624.5614392289644</v>
      </c>
      <c r="E12" s="49">
        <v>0.84988827581949489</v>
      </c>
      <c r="F12" s="13"/>
      <c r="G12" s="47">
        <v>1942</v>
      </c>
      <c r="H12" s="85">
        <v>1882.4363845516839</v>
      </c>
      <c r="I12" s="50">
        <v>0</v>
      </c>
      <c r="J12" s="51">
        <v>0.98479538820386292</v>
      </c>
      <c r="K12" s="18"/>
      <c r="L12" s="18"/>
      <c r="M12" s="18"/>
    </row>
    <row r="13" spans="1:13" ht="12.75" customHeight="1" x14ac:dyDescent="0.2">
      <c r="A13" s="52">
        <v>1923</v>
      </c>
      <c r="B13" s="86">
        <v>1166.7154550351038</v>
      </c>
      <c r="C13" s="86">
        <v>200.00000013397056</v>
      </c>
      <c r="D13" s="86">
        <v>1366.7154551690744</v>
      </c>
      <c r="E13" s="54">
        <v>0.71499631450121603</v>
      </c>
      <c r="F13" s="13"/>
      <c r="G13" s="52">
        <v>1952</v>
      </c>
      <c r="H13" s="86">
        <v>1881.2223226894032</v>
      </c>
      <c r="I13" s="55">
        <v>1.2345679012345699E-2</v>
      </c>
      <c r="J13" s="56">
        <v>0.98416025251865191</v>
      </c>
      <c r="K13" s="18"/>
      <c r="L13" s="18"/>
      <c r="M13" s="18"/>
    </row>
    <row r="14" spans="1:13" ht="12.75" customHeight="1" x14ac:dyDescent="0.2">
      <c r="A14" s="52">
        <v>1924</v>
      </c>
      <c r="B14" s="86">
        <v>93.083783501728263</v>
      </c>
      <c r="C14" s="86">
        <v>95.666455772115356</v>
      </c>
      <c r="D14" s="86">
        <v>188.75023927384362</v>
      </c>
      <c r="E14" s="54">
        <v>9.874456671401706E-2</v>
      </c>
      <c r="F14" s="13"/>
      <c r="G14" s="52">
        <v>1941</v>
      </c>
      <c r="H14" s="86">
        <v>1863.9262933557795</v>
      </c>
      <c r="I14" s="55">
        <v>2.4691358024691398E-2</v>
      </c>
      <c r="J14" s="56">
        <v>0.9751118458570649</v>
      </c>
      <c r="K14" s="18"/>
      <c r="L14" s="18"/>
      <c r="M14" s="18"/>
    </row>
    <row r="15" spans="1:13" ht="12.75" customHeight="1" x14ac:dyDescent="0.2">
      <c r="A15" s="52">
        <v>1925</v>
      </c>
      <c r="B15" s="86">
        <v>1089.5513096570585</v>
      </c>
      <c r="C15" s="86">
        <v>0</v>
      </c>
      <c r="D15" s="86">
        <v>1089.5513096570585</v>
      </c>
      <c r="E15" s="54">
        <v>0.56999806939945508</v>
      </c>
      <c r="F15" s="13"/>
      <c r="G15" s="52">
        <v>1974</v>
      </c>
      <c r="H15" s="86">
        <v>1851.72872610132</v>
      </c>
      <c r="I15" s="55">
        <v>3.7037037037037097E-2</v>
      </c>
      <c r="J15" s="56">
        <v>0.96873069636480258</v>
      </c>
      <c r="K15" s="18"/>
      <c r="L15" s="18"/>
      <c r="M15" s="18"/>
    </row>
    <row r="16" spans="1:13" ht="12.75" customHeight="1" x14ac:dyDescent="0.2">
      <c r="A16" s="52">
        <v>1926</v>
      </c>
      <c r="B16" s="86">
        <v>950.51046955852257</v>
      </c>
      <c r="C16" s="86">
        <v>0</v>
      </c>
      <c r="D16" s="86">
        <v>950.51046955852257</v>
      </c>
      <c r="E16" s="54">
        <v>0.49725894300733592</v>
      </c>
      <c r="F16" s="13"/>
      <c r="G16" s="52">
        <v>1963</v>
      </c>
      <c r="H16" s="86">
        <v>1847.9999383342276</v>
      </c>
      <c r="I16" s="55">
        <v>4.9382716049382797E-2</v>
      </c>
      <c r="J16" s="56">
        <v>0.96677998343407145</v>
      </c>
      <c r="K16" s="18"/>
      <c r="L16" s="18"/>
      <c r="M16" s="18"/>
    </row>
    <row r="17" spans="1:13" ht="12.75" customHeight="1" x14ac:dyDescent="0.2">
      <c r="A17" s="52">
        <v>1927</v>
      </c>
      <c r="B17" s="86">
        <v>1625.3895318626448</v>
      </c>
      <c r="C17" s="86">
        <v>0</v>
      </c>
      <c r="D17" s="86">
        <v>1625.3895318626448</v>
      </c>
      <c r="E17" s="54">
        <v>0.85032149195011497</v>
      </c>
      <c r="F17" s="13"/>
      <c r="G17" s="52">
        <v>1969</v>
      </c>
      <c r="H17" s="86">
        <v>1823.0305462880588</v>
      </c>
      <c r="I17" s="55">
        <v>6.1728395061728496E-2</v>
      </c>
      <c r="J17" s="56">
        <v>0.95371726198695206</v>
      </c>
      <c r="K17" s="18"/>
      <c r="L17" s="18"/>
      <c r="M17" s="18"/>
    </row>
    <row r="18" spans="1:13" ht="12.75" customHeight="1" x14ac:dyDescent="0.2">
      <c r="A18" s="52">
        <v>1928</v>
      </c>
      <c r="B18" s="86">
        <v>1200.1435026131778</v>
      </c>
      <c r="C18" s="86">
        <v>200.17834136007326</v>
      </c>
      <c r="D18" s="86">
        <v>1400.3218439732511</v>
      </c>
      <c r="E18" s="54">
        <v>0.73257747526719907</v>
      </c>
      <c r="F18" s="13"/>
      <c r="G18" s="52">
        <v>1938</v>
      </c>
      <c r="H18" s="86">
        <v>1808.8094721678199</v>
      </c>
      <c r="I18" s="55">
        <v>7.4074074074074195E-2</v>
      </c>
      <c r="J18" s="56">
        <v>0.94627751617463762</v>
      </c>
      <c r="K18" s="18"/>
      <c r="L18" s="18"/>
      <c r="M18" s="18"/>
    </row>
    <row r="19" spans="1:13" ht="12.75" customHeight="1" x14ac:dyDescent="0.2">
      <c r="A19" s="52">
        <v>1929</v>
      </c>
      <c r="B19" s="86">
        <v>161.42548333450446</v>
      </c>
      <c r="C19" s="86">
        <v>150.51935292094191</v>
      </c>
      <c r="D19" s="86">
        <v>311.94483625544638</v>
      </c>
      <c r="E19" s="54">
        <v>0.16319374117470384</v>
      </c>
      <c r="F19" s="13"/>
      <c r="G19" s="52">
        <v>1967</v>
      </c>
      <c r="H19" s="86">
        <v>1801.1979986240015</v>
      </c>
      <c r="I19" s="55">
        <v>8.6419753086419887E-2</v>
      </c>
      <c r="J19" s="56">
        <v>0.94229557866806246</v>
      </c>
      <c r="K19" s="18"/>
      <c r="L19" s="18"/>
      <c r="M19" s="18"/>
    </row>
    <row r="20" spans="1:13" ht="12.75" customHeight="1" x14ac:dyDescent="0.2">
      <c r="A20" s="52">
        <v>1930</v>
      </c>
      <c r="B20" s="86">
        <v>1146.1279527699487</v>
      </c>
      <c r="C20" s="86">
        <v>0</v>
      </c>
      <c r="D20" s="86">
        <v>1146.1279527699487</v>
      </c>
      <c r="E20" s="54">
        <v>0.59959610398637131</v>
      </c>
      <c r="F20" s="13"/>
      <c r="G20" s="52">
        <v>1983</v>
      </c>
      <c r="H20" s="86">
        <v>1777.1314563278791</v>
      </c>
      <c r="I20" s="55">
        <v>9.8765432098765593E-2</v>
      </c>
      <c r="J20" s="56">
        <v>0.92970518248908141</v>
      </c>
      <c r="K20" s="18"/>
      <c r="L20" s="18"/>
      <c r="M20" s="18"/>
    </row>
    <row r="21" spans="1:13" ht="12.75" customHeight="1" x14ac:dyDescent="0.2">
      <c r="A21" s="52">
        <v>1931</v>
      </c>
      <c r="B21" s="86">
        <v>247.01857419470338</v>
      </c>
      <c r="C21" s="86">
        <v>82.280500120796574</v>
      </c>
      <c r="D21" s="86">
        <v>329.29907431549998</v>
      </c>
      <c r="E21" s="54">
        <v>0.17227259969421918</v>
      </c>
      <c r="F21" s="13"/>
      <c r="G21" s="52">
        <v>1998</v>
      </c>
      <c r="H21" s="86">
        <v>1764.0771874080649</v>
      </c>
      <c r="I21" s="55">
        <v>0.1111111111111113</v>
      </c>
      <c r="J21" s="56">
        <v>0.92287585006961281</v>
      </c>
      <c r="K21" s="18"/>
      <c r="L21" s="18"/>
      <c r="M21" s="18"/>
    </row>
    <row r="22" spans="1:13" ht="12.75" customHeight="1" x14ac:dyDescent="0.2">
      <c r="A22" s="52">
        <v>1932</v>
      </c>
      <c r="B22" s="86">
        <v>969.40000359631836</v>
      </c>
      <c r="C22" s="86">
        <v>0</v>
      </c>
      <c r="D22" s="86">
        <v>969.40000359631836</v>
      </c>
      <c r="E22" s="54">
        <v>0.50714099063370044</v>
      </c>
      <c r="F22" s="13"/>
      <c r="G22" s="52">
        <v>2003</v>
      </c>
      <c r="H22" s="86">
        <v>1751.7270268644202</v>
      </c>
      <c r="I22" s="55">
        <v>0.12345679012345699</v>
      </c>
      <c r="J22" s="56">
        <v>0.91641487149590384</v>
      </c>
      <c r="K22" s="18"/>
      <c r="L22" s="18"/>
      <c r="M22" s="18"/>
    </row>
    <row r="23" spans="1:13" ht="12.75" customHeight="1" x14ac:dyDescent="0.2">
      <c r="A23" s="52">
        <v>1933</v>
      </c>
      <c r="B23" s="86">
        <v>518.10899263676185</v>
      </c>
      <c r="C23" s="86">
        <v>0</v>
      </c>
      <c r="D23" s="86">
        <v>518.10899263676185</v>
      </c>
      <c r="E23" s="54">
        <v>0.27104838746364734</v>
      </c>
      <c r="F23" s="13"/>
      <c r="G23" s="52">
        <v>1968</v>
      </c>
      <c r="H23" s="86">
        <v>1741.7603892604172</v>
      </c>
      <c r="I23" s="55">
        <v>0.13580246913580268</v>
      </c>
      <c r="J23" s="56">
        <v>0.91120083142056874</v>
      </c>
      <c r="K23" s="18"/>
      <c r="L23" s="18"/>
      <c r="M23" s="18"/>
    </row>
    <row r="24" spans="1:13" ht="12.75" customHeight="1" x14ac:dyDescent="0.2">
      <c r="A24" s="52">
        <v>1934</v>
      </c>
      <c r="B24" s="86">
        <v>648.50543009050148</v>
      </c>
      <c r="C24" s="86">
        <v>0</v>
      </c>
      <c r="D24" s="86">
        <v>648.50543009050148</v>
      </c>
      <c r="E24" s="54">
        <v>0.33926520015197564</v>
      </c>
      <c r="F24" s="13"/>
      <c r="G24" s="52">
        <v>1984</v>
      </c>
      <c r="H24" s="86">
        <v>1731.5231169139797</v>
      </c>
      <c r="I24" s="55">
        <v>0.14814814814814839</v>
      </c>
      <c r="J24" s="56">
        <v>0.90584520895316756</v>
      </c>
      <c r="K24" s="18"/>
      <c r="L24" s="18"/>
      <c r="M24" s="18"/>
    </row>
    <row r="25" spans="1:13" ht="12.75" customHeight="1" x14ac:dyDescent="0.2">
      <c r="A25" s="52">
        <v>1935</v>
      </c>
      <c r="B25" s="86">
        <v>1434.0103631930665</v>
      </c>
      <c r="C25" s="86">
        <v>0</v>
      </c>
      <c r="D25" s="86">
        <v>1434.0103631930665</v>
      </c>
      <c r="E25" s="54">
        <v>0.75020160250748968</v>
      </c>
      <c r="F25" s="13"/>
      <c r="G25" s="52">
        <v>1970</v>
      </c>
      <c r="H25" s="86">
        <v>1726.3934150424113</v>
      </c>
      <c r="I25" s="55">
        <v>0.1604938271604941</v>
      </c>
      <c r="J25" s="56">
        <v>0.90316160870646678</v>
      </c>
      <c r="K25" s="18"/>
      <c r="L25" s="18"/>
      <c r="M25" s="18"/>
    </row>
    <row r="26" spans="1:13" ht="12.75" customHeight="1" x14ac:dyDescent="0.2">
      <c r="A26" s="52">
        <v>1936</v>
      </c>
      <c r="B26" s="86">
        <v>1528.2321337862804</v>
      </c>
      <c r="C26" s="86">
        <v>108.16161510869112</v>
      </c>
      <c r="D26" s="86">
        <v>1636.3937488949716</v>
      </c>
      <c r="E26" s="54">
        <v>0.85607834103843661</v>
      </c>
      <c r="F26" s="13"/>
      <c r="G26" s="52">
        <v>1996</v>
      </c>
      <c r="H26" s="86">
        <v>1704.9976445562315</v>
      </c>
      <c r="I26" s="55">
        <v>0.17283950617283977</v>
      </c>
      <c r="J26" s="56">
        <v>0.89196842508827179</v>
      </c>
      <c r="K26" s="18"/>
      <c r="L26" s="18"/>
      <c r="M26" s="18"/>
    </row>
    <row r="27" spans="1:13" ht="12.75" customHeight="1" x14ac:dyDescent="0.2">
      <c r="A27" s="52">
        <v>1937</v>
      </c>
      <c r="B27" s="86">
        <v>1307.9104114361171</v>
      </c>
      <c r="C27" s="86">
        <v>93.386774361503143</v>
      </c>
      <c r="D27" s="86">
        <v>1401.2971857976202</v>
      </c>
      <c r="E27" s="54">
        <v>0.73308772471756223</v>
      </c>
      <c r="F27" s="13"/>
      <c r="G27" s="52">
        <v>1982</v>
      </c>
      <c r="H27" s="86">
        <v>1697.4840958588597</v>
      </c>
      <c r="I27" s="55">
        <v>0.18518518518518548</v>
      </c>
      <c r="J27" s="56">
        <v>0.88803771690235922</v>
      </c>
      <c r="K27" s="18"/>
      <c r="L27" s="18"/>
      <c r="M27" s="18"/>
    </row>
    <row r="28" spans="1:13" ht="12.75" customHeight="1" x14ac:dyDescent="0.2">
      <c r="A28" s="52">
        <v>1938</v>
      </c>
      <c r="B28" s="86">
        <v>1678.6679904348432</v>
      </c>
      <c r="C28" s="86">
        <v>130.14148173297676</v>
      </c>
      <c r="D28" s="86">
        <v>1808.8094721678199</v>
      </c>
      <c r="E28" s="54">
        <v>0.94627751617463762</v>
      </c>
      <c r="F28" s="13"/>
      <c r="G28" s="52">
        <v>1951</v>
      </c>
      <c r="H28" s="86">
        <v>1684.3480430268282</v>
      </c>
      <c r="I28" s="55">
        <v>0.19753086419753119</v>
      </c>
      <c r="J28" s="56">
        <v>0.88116559928162608</v>
      </c>
      <c r="K28" s="18"/>
      <c r="L28" s="18"/>
      <c r="M28" s="18"/>
    </row>
    <row r="29" spans="1:13" ht="12.75" customHeight="1" x14ac:dyDescent="0.2">
      <c r="A29" s="52">
        <v>1939</v>
      </c>
      <c r="B29" s="86">
        <v>730.59544700035781</v>
      </c>
      <c r="C29" s="86">
        <v>200.00000013397056</v>
      </c>
      <c r="D29" s="86">
        <v>930.59544713432842</v>
      </c>
      <c r="E29" s="54">
        <v>0.48684041178881948</v>
      </c>
      <c r="F29" s="13"/>
      <c r="G29" s="52">
        <v>1958</v>
      </c>
      <c r="H29" s="86">
        <v>1677.3776359354483</v>
      </c>
      <c r="I29" s="55">
        <v>0.20987654320987689</v>
      </c>
      <c r="J29" s="56">
        <v>0.87751903527881159</v>
      </c>
      <c r="K29" s="18"/>
      <c r="L29" s="18"/>
      <c r="M29" s="18"/>
    </row>
    <row r="30" spans="1:13" ht="12.75" customHeight="1" x14ac:dyDescent="0.2">
      <c r="A30" s="52">
        <v>1940</v>
      </c>
      <c r="B30" s="86">
        <v>1369.1035957603908</v>
      </c>
      <c r="C30" s="86">
        <v>0</v>
      </c>
      <c r="D30" s="86">
        <v>1369.1035957603908</v>
      </c>
      <c r="E30" s="54">
        <v>0.71624566872110429</v>
      </c>
      <c r="F30" s="13"/>
      <c r="G30" s="52">
        <v>1999</v>
      </c>
      <c r="H30" s="86">
        <v>1668.2493469552635</v>
      </c>
      <c r="I30" s="55">
        <v>0.2222222222222226</v>
      </c>
      <c r="J30" s="56">
        <v>0.87274357674876457</v>
      </c>
      <c r="K30" s="18"/>
      <c r="L30" s="18"/>
      <c r="M30" s="18"/>
    </row>
    <row r="31" spans="1:13" ht="12.75" customHeight="1" x14ac:dyDescent="0.2">
      <c r="A31" s="52">
        <v>1941</v>
      </c>
      <c r="B31" s="86">
        <v>1667.1456188767588</v>
      </c>
      <c r="C31" s="86">
        <v>196.78067447902072</v>
      </c>
      <c r="D31" s="86">
        <v>1863.9262933557795</v>
      </c>
      <c r="E31" s="54">
        <v>0.9751118458570649</v>
      </c>
      <c r="F31" s="13"/>
      <c r="G31" s="52">
        <v>1973</v>
      </c>
      <c r="H31" s="86">
        <v>1660.5833825955256</v>
      </c>
      <c r="I31" s="55">
        <v>0.23456790123456828</v>
      </c>
      <c r="J31" s="56">
        <v>0.86873313240676198</v>
      </c>
      <c r="K31" s="18"/>
      <c r="L31" s="18"/>
      <c r="M31" s="18"/>
    </row>
    <row r="32" spans="1:13" ht="12.75" customHeight="1" x14ac:dyDescent="0.2">
      <c r="A32" s="52">
        <v>1942</v>
      </c>
      <c r="B32" s="86">
        <v>1683.7958680595984</v>
      </c>
      <c r="C32" s="86">
        <v>198.64051649208554</v>
      </c>
      <c r="D32" s="86">
        <v>1882.4363845516839</v>
      </c>
      <c r="E32" s="54">
        <v>0.98479538820386292</v>
      </c>
      <c r="F32" s="13"/>
      <c r="G32" s="52">
        <v>1993</v>
      </c>
      <c r="H32" s="86">
        <v>1660.3058203742344</v>
      </c>
      <c r="I32" s="55">
        <v>0.24691358024691398</v>
      </c>
      <c r="J32" s="56">
        <v>0.86858792590857148</v>
      </c>
      <c r="K32" s="18"/>
      <c r="L32" s="18"/>
      <c r="M32" s="18"/>
    </row>
    <row r="33" spans="1:13" ht="12.75" customHeight="1" x14ac:dyDescent="0.2">
      <c r="A33" s="52">
        <v>1943</v>
      </c>
      <c r="B33" s="86">
        <v>1372.2070947393813</v>
      </c>
      <c r="C33" s="86">
        <v>197.07841081195471</v>
      </c>
      <c r="D33" s="86">
        <v>1569.285505551336</v>
      </c>
      <c r="E33" s="54">
        <v>0.82097070654006588</v>
      </c>
      <c r="F33" s="13"/>
      <c r="G33" s="52">
        <v>1995</v>
      </c>
      <c r="H33" s="86">
        <v>1659.9503371088128</v>
      </c>
      <c r="I33" s="55">
        <v>0.25925925925925969</v>
      </c>
      <c r="J33" s="56">
        <v>0.86840195506608053</v>
      </c>
      <c r="K33" s="18"/>
      <c r="L33" s="18"/>
      <c r="M33" s="18"/>
    </row>
    <row r="34" spans="1:13" ht="12.75" customHeight="1" x14ac:dyDescent="0.2">
      <c r="A34" s="52">
        <v>1944</v>
      </c>
      <c r="B34" s="86">
        <v>902.40320936363059</v>
      </c>
      <c r="C34" s="86">
        <v>182.25128859125351</v>
      </c>
      <c r="D34" s="86">
        <v>1084.6544979548842</v>
      </c>
      <c r="E34" s="54">
        <v>0.56743630549562341</v>
      </c>
      <c r="F34" s="13"/>
      <c r="G34" s="52">
        <v>1978</v>
      </c>
      <c r="H34" s="86">
        <v>1657.1310284646024</v>
      </c>
      <c r="I34" s="55">
        <v>0.27160493827160537</v>
      </c>
      <c r="J34" s="56">
        <v>0.86692703555563821</v>
      </c>
      <c r="K34" s="18"/>
      <c r="L34" s="18"/>
      <c r="M34" s="18"/>
    </row>
    <row r="35" spans="1:13" ht="12.75" customHeight="1" x14ac:dyDescent="0.2">
      <c r="A35" s="52">
        <v>1945</v>
      </c>
      <c r="B35" s="86">
        <v>1479.9381247714641</v>
      </c>
      <c r="C35" s="86">
        <v>0</v>
      </c>
      <c r="D35" s="86">
        <v>1479.9381247714641</v>
      </c>
      <c r="E35" s="54">
        <v>0.77422868154405655</v>
      </c>
      <c r="F35" s="13"/>
      <c r="G35" s="52">
        <v>1946</v>
      </c>
      <c r="H35" s="86">
        <v>1651.6124267958653</v>
      </c>
      <c r="I35" s="55">
        <v>0.2839506172839511</v>
      </c>
      <c r="J35" s="56">
        <v>0.86403998262927817</v>
      </c>
      <c r="K35" s="18"/>
      <c r="L35" s="18"/>
      <c r="M35" s="18"/>
    </row>
    <row r="36" spans="1:13" ht="12.75" customHeight="1" x14ac:dyDescent="0.2">
      <c r="A36" s="52">
        <v>1946</v>
      </c>
      <c r="B36" s="86">
        <v>1477.0775727940959</v>
      </c>
      <c r="C36" s="86">
        <v>174.5348540017693</v>
      </c>
      <c r="D36" s="86">
        <v>1651.6124267958653</v>
      </c>
      <c r="E36" s="54">
        <v>0.86403998262927817</v>
      </c>
      <c r="F36" s="13"/>
      <c r="G36" s="52">
        <v>1971</v>
      </c>
      <c r="H36" s="86">
        <v>1638.0388907933466</v>
      </c>
      <c r="I36" s="55">
        <v>0.29629629629629678</v>
      </c>
      <c r="J36" s="56">
        <v>0.85693899596826917</v>
      </c>
      <c r="K36" s="18"/>
      <c r="L36" s="18"/>
      <c r="M36" s="18"/>
    </row>
    <row r="37" spans="1:13" ht="12.75" customHeight="1" x14ac:dyDescent="0.2">
      <c r="A37" s="52">
        <v>1947</v>
      </c>
      <c r="B37" s="86">
        <v>692.47689717984179</v>
      </c>
      <c r="C37" s="86">
        <v>79.971290966684606</v>
      </c>
      <c r="D37" s="86">
        <v>772.44818814652638</v>
      </c>
      <c r="E37" s="54">
        <v>0.40410577459928138</v>
      </c>
      <c r="F37" s="13"/>
      <c r="G37" s="52">
        <v>1936</v>
      </c>
      <c r="H37" s="86">
        <v>1636.3937488949716</v>
      </c>
      <c r="I37" s="55">
        <v>0.30864197530864246</v>
      </c>
      <c r="J37" s="56">
        <v>0.85607834103843661</v>
      </c>
      <c r="K37" s="18"/>
      <c r="L37" s="18"/>
      <c r="M37" s="18"/>
    </row>
    <row r="38" spans="1:13" ht="12.75" customHeight="1" x14ac:dyDescent="0.2">
      <c r="A38" s="52">
        <v>1948</v>
      </c>
      <c r="B38" s="86">
        <v>1259.7630403332507</v>
      </c>
      <c r="C38" s="86">
        <v>0</v>
      </c>
      <c r="D38" s="86">
        <v>1259.7630403332507</v>
      </c>
      <c r="E38" s="54">
        <v>0.65904422722116174</v>
      </c>
      <c r="F38" s="13"/>
      <c r="G38" s="52">
        <v>1927</v>
      </c>
      <c r="H38" s="86">
        <v>1625.3895318626448</v>
      </c>
      <c r="I38" s="55">
        <v>0.32098765432098819</v>
      </c>
      <c r="J38" s="56">
        <v>0.85032149195011497</v>
      </c>
      <c r="K38" s="18"/>
      <c r="L38" s="18"/>
      <c r="M38" s="18"/>
    </row>
    <row r="39" spans="1:13" ht="12.75" customHeight="1" x14ac:dyDescent="0.2">
      <c r="A39" s="52">
        <v>1949</v>
      </c>
      <c r="B39" s="86">
        <v>686.60605632457703</v>
      </c>
      <c r="C39" s="86">
        <v>149.62972261174036</v>
      </c>
      <c r="D39" s="86">
        <v>836.23577893631739</v>
      </c>
      <c r="E39" s="54">
        <v>0.43747621184217494</v>
      </c>
      <c r="F39" s="13"/>
      <c r="G39" s="52">
        <v>1922</v>
      </c>
      <c r="H39" s="86">
        <v>1624.5614392289644</v>
      </c>
      <c r="I39" s="55">
        <v>0.33333333333333387</v>
      </c>
      <c r="J39" s="56">
        <v>0.84988827581949489</v>
      </c>
      <c r="K39" s="18"/>
      <c r="L39" s="18"/>
      <c r="M39" s="18"/>
    </row>
    <row r="40" spans="1:13" ht="12.75" customHeight="1" x14ac:dyDescent="0.2">
      <c r="A40" s="52">
        <v>1950</v>
      </c>
      <c r="B40" s="86">
        <v>1183.0327750320471</v>
      </c>
      <c r="C40" s="86">
        <v>0</v>
      </c>
      <c r="D40" s="86">
        <v>1183.0327750320471</v>
      </c>
      <c r="E40" s="54">
        <v>0.61890283810203872</v>
      </c>
      <c r="F40" s="13"/>
      <c r="G40" s="52">
        <v>1953</v>
      </c>
      <c r="H40" s="86">
        <v>1621.272861539702</v>
      </c>
      <c r="I40" s="55">
        <v>0.34567901234567955</v>
      </c>
      <c r="J40" s="56">
        <v>0.84816785850886844</v>
      </c>
      <c r="K40" s="18"/>
      <c r="L40" s="18"/>
      <c r="M40" s="18"/>
    </row>
    <row r="41" spans="1:13" ht="12.75" customHeight="1" x14ac:dyDescent="0.2">
      <c r="A41" s="52">
        <v>1951</v>
      </c>
      <c r="B41" s="86">
        <v>1634.72735993998</v>
      </c>
      <c r="C41" s="86">
        <v>49.62068308684816</v>
      </c>
      <c r="D41" s="86">
        <v>1684.3480430268282</v>
      </c>
      <c r="E41" s="54">
        <v>0.88116559928162608</v>
      </c>
      <c r="F41" s="13"/>
      <c r="G41" s="52">
        <v>1954</v>
      </c>
      <c r="H41" s="86">
        <v>1598.1979621722007</v>
      </c>
      <c r="I41" s="55">
        <v>0.35802469135802528</v>
      </c>
      <c r="J41" s="56">
        <v>0.83609623969249314</v>
      </c>
      <c r="K41" s="18"/>
      <c r="L41" s="18"/>
      <c r="M41" s="18"/>
    </row>
    <row r="42" spans="1:13" ht="12.75" customHeight="1" x14ac:dyDescent="0.2">
      <c r="A42" s="52">
        <v>1952</v>
      </c>
      <c r="B42" s="86">
        <v>1681.2338211824217</v>
      </c>
      <c r="C42" s="86">
        <v>199.98850150698149</v>
      </c>
      <c r="D42" s="86">
        <v>1881.2223226894032</v>
      </c>
      <c r="E42" s="54">
        <v>0.98416025251865191</v>
      </c>
      <c r="F42" s="13"/>
      <c r="G42" s="52">
        <v>1980</v>
      </c>
      <c r="H42" s="86">
        <v>1588.11239342105</v>
      </c>
      <c r="I42" s="55">
        <v>0.37037037037037096</v>
      </c>
      <c r="J42" s="56">
        <v>0.83081998086374576</v>
      </c>
      <c r="K42" s="18"/>
      <c r="L42" s="18"/>
      <c r="M42" s="18"/>
    </row>
    <row r="43" spans="1:13" ht="12.75" customHeight="1" x14ac:dyDescent="0.2">
      <c r="A43" s="52">
        <v>1953</v>
      </c>
      <c r="B43" s="86">
        <v>1421.2728593207278</v>
      </c>
      <c r="C43" s="86">
        <v>200.00000221897434</v>
      </c>
      <c r="D43" s="86">
        <v>1621.272861539702</v>
      </c>
      <c r="E43" s="54">
        <v>0.84816785850886844</v>
      </c>
      <c r="F43" s="13"/>
      <c r="G43" s="52">
        <v>1975</v>
      </c>
      <c r="H43" s="86">
        <v>1576.7773021589699</v>
      </c>
      <c r="I43" s="55">
        <v>0.38271604938271669</v>
      </c>
      <c r="J43" s="56">
        <v>0.82489003513417203</v>
      </c>
      <c r="K43" s="18"/>
      <c r="L43" s="18"/>
      <c r="M43" s="18"/>
    </row>
    <row r="44" spans="1:13" ht="12.75" customHeight="1" x14ac:dyDescent="0.2">
      <c r="A44" s="52">
        <v>1954</v>
      </c>
      <c r="B44" s="86">
        <v>1398.1979638843645</v>
      </c>
      <c r="C44" s="86">
        <v>199.99999828783615</v>
      </c>
      <c r="D44" s="86">
        <v>1598.1979621722007</v>
      </c>
      <c r="E44" s="54">
        <v>0.83609623969249314</v>
      </c>
      <c r="F44" s="13"/>
      <c r="G44" s="52">
        <v>1943</v>
      </c>
      <c r="H44" s="86">
        <v>1569.285505551336</v>
      </c>
      <c r="I44" s="55">
        <v>0.39506172839506237</v>
      </c>
      <c r="J44" s="56">
        <v>0.82097070654006588</v>
      </c>
      <c r="K44" s="18"/>
      <c r="L44" s="18"/>
      <c r="M44" s="18"/>
    </row>
    <row r="45" spans="1:13" ht="12.75" customHeight="1" x14ac:dyDescent="0.2">
      <c r="A45" s="52">
        <v>1955</v>
      </c>
      <c r="B45" s="86">
        <v>583.09940692488397</v>
      </c>
      <c r="C45" s="86">
        <v>163.38860869832649</v>
      </c>
      <c r="D45" s="86">
        <v>746.48801562321046</v>
      </c>
      <c r="E45" s="54">
        <v>0.39052472698049201</v>
      </c>
      <c r="F45" s="13"/>
      <c r="G45" s="52">
        <v>1965</v>
      </c>
      <c r="H45" s="86">
        <v>1565.491711489432</v>
      </c>
      <c r="I45" s="55">
        <v>0.40740740740740805</v>
      </c>
      <c r="J45" s="56">
        <v>0.81898598560786395</v>
      </c>
      <c r="K45" s="18"/>
      <c r="L45" s="18"/>
      <c r="M45" s="18"/>
    </row>
    <row r="46" spans="1:13" ht="12.75" customHeight="1" x14ac:dyDescent="0.2">
      <c r="A46" s="52">
        <v>1956</v>
      </c>
      <c r="B46" s="86">
        <v>1552.6085500644822</v>
      </c>
      <c r="C46" s="86">
        <v>0</v>
      </c>
      <c r="D46" s="86">
        <v>1552.6085500644822</v>
      </c>
      <c r="E46" s="54">
        <v>0.81224616796467808</v>
      </c>
      <c r="F46" s="13"/>
      <c r="G46" s="52">
        <v>1956</v>
      </c>
      <c r="H46" s="86">
        <v>1552.6085500644822</v>
      </c>
      <c r="I46" s="55">
        <v>0.41975308641975378</v>
      </c>
      <c r="J46" s="56">
        <v>0.81224616796467808</v>
      </c>
      <c r="K46" s="18"/>
      <c r="L46" s="18"/>
      <c r="M46" s="18"/>
    </row>
    <row r="47" spans="1:13" ht="12.75" customHeight="1" x14ac:dyDescent="0.2">
      <c r="A47" s="52">
        <v>1957</v>
      </c>
      <c r="B47" s="86">
        <v>1140.4715935395593</v>
      </c>
      <c r="C47" s="86">
        <v>159.65638785168758</v>
      </c>
      <c r="D47" s="86">
        <v>1300.127981391247</v>
      </c>
      <c r="E47" s="54">
        <v>0.68016112026745856</v>
      </c>
      <c r="F47" s="13"/>
      <c r="G47" s="52">
        <v>1962</v>
      </c>
      <c r="H47" s="86">
        <v>1538.673935262965</v>
      </c>
      <c r="I47" s="55">
        <v>0.43209876543209946</v>
      </c>
      <c r="J47" s="56">
        <v>0.80495628316137324</v>
      </c>
      <c r="K47" s="18"/>
      <c r="L47" s="18"/>
      <c r="M47" s="18"/>
    </row>
    <row r="48" spans="1:13" ht="12.75" customHeight="1" x14ac:dyDescent="0.2">
      <c r="A48" s="52">
        <v>1958</v>
      </c>
      <c r="B48" s="86">
        <v>1635.8901598644745</v>
      </c>
      <c r="C48" s="86">
        <v>41.487476070973855</v>
      </c>
      <c r="D48" s="86">
        <v>1677.3776359354483</v>
      </c>
      <c r="E48" s="54">
        <v>0.87751903527881159</v>
      </c>
      <c r="F48" s="13"/>
      <c r="G48" s="52">
        <v>2000</v>
      </c>
      <c r="H48" s="86">
        <v>1499.2008284602787</v>
      </c>
      <c r="I48" s="55">
        <v>0.4444444444444452</v>
      </c>
      <c r="J48" s="56">
        <v>0.78430595263420277</v>
      </c>
      <c r="K48" s="18"/>
      <c r="L48" s="18"/>
      <c r="M48" s="18"/>
    </row>
    <row r="49" spans="1:13" ht="12.75" customHeight="1" x14ac:dyDescent="0.2">
      <c r="A49" s="52">
        <v>1959</v>
      </c>
      <c r="B49" s="86">
        <v>1198.7628837393213</v>
      </c>
      <c r="C49" s="86">
        <v>199.99999828783615</v>
      </c>
      <c r="D49" s="86">
        <v>1398.7628820271575</v>
      </c>
      <c r="E49" s="54">
        <v>0.7317619053241734</v>
      </c>
      <c r="F49" s="13"/>
      <c r="G49" s="52">
        <v>1997</v>
      </c>
      <c r="H49" s="86">
        <v>1479.9594150025387</v>
      </c>
      <c r="I49" s="55">
        <v>0.45679012345679088</v>
      </c>
      <c r="J49" s="56">
        <v>0.77423981951479914</v>
      </c>
      <c r="K49" s="18"/>
      <c r="L49" s="18"/>
      <c r="M49" s="18"/>
    </row>
    <row r="50" spans="1:13" ht="12.75" customHeight="1" x14ac:dyDescent="0.2">
      <c r="A50" s="52">
        <v>1960</v>
      </c>
      <c r="B50" s="86">
        <v>1006.6580670998158</v>
      </c>
      <c r="C50" s="86">
        <v>33.574870060508104</v>
      </c>
      <c r="D50" s="86">
        <v>1040.2329371603239</v>
      </c>
      <c r="E50" s="54">
        <v>0.54419719443386028</v>
      </c>
      <c r="F50" s="13"/>
      <c r="G50" s="52">
        <v>1945</v>
      </c>
      <c r="H50" s="86">
        <v>1479.9381247714641</v>
      </c>
      <c r="I50" s="55">
        <v>0.46913580246913655</v>
      </c>
      <c r="J50" s="56">
        <v>0.77422868154405655</v>
      </c>
      <c r="K50" s="18"/>
      <c r="L50" s="18"/>
      <c r="M50" s="18"/>
    </row>
    <row r="51" spans="1:13" ht="12.75" customHeight="1" x14ac:dyDescent="0.2">
      <c r="A51" s="52">
        <v>1961</v>
      </c>
      <c r="B51" s="86">
        <v>859.36892936490551</v>
      </c>
      <c r="C51" s="86">
        <v>0</v>
      </c>
      <c r="D51" s="86">
        <v>859.36892936490551</v>
      </c>
      <c r="E51" s="54">
        <v>0.44957830466382709</v>
      </c>
      <c r="F51" s="13"/>
      <c r="G51" s="52">
        <v>1979</v>
      </c>
      <c r="H51" s="86">
        <v>1458.6582148114187</v>
      </c>
      <c r="I51" s="55">
        <v>0.48148148148148229</v>
      </c>
      <c r="J51" s="56">
        <v>0.76309611028585855</v>
      </c>
      <c r="K51" s="18"/>
      <c r="L51" s="18"/>
      <c r="M51" s="18"/>
    </row>
    <row r="52" spans="1:13" ht="12.75" customHeight="1" x14ac:dyDescent="0.2">
      <c r="A52" s="52">
        <v>1962</v>
      </c>
      <c r="B52" s="86">
        <v>1538.673935262965</v>
      </c>
      <c r="C52" s="86">
        <v>0</v>
      </c>
      <c r="D52" s="86">
        <v>1538.673935262965</v>
      </c>
      <c r="E52" s="54">
        <v>0.80495628316137324</v>
      </c>
      <c r="F52" s="13"/>
      <c r="G52" s="52">
        <v>1935</v>
      </c>
      <c r="H52" s="86">
        <v>1434.0103631930665</v>
      </c>
      <c r="I52" s="55">
        <v>0.49382716049382797</v>
      </c>
      <c r="J52" s="56">
        <v>0.75020160250748968</v>
      </c>
      <c r="K52" s="18"/>
      <c r="L52" s="18"/>
      <c r="M52" s="18"/>
    </row>
    <row r="53" spans="1:13" ht="12.75" customHeight="1" x14ac:dyDescent="0.2">
      <c r="A53" s="52">
        <v>1963</v>
      </c>
      <c r="B53" s="86">
        <v>1648.446513317394</v>
      </c>
      <c r="C53" s="86">
        <v>199.55342501683367</v>
      </c>
      <c r="D53" s="86">
        <v>1847.9999383342276</v>
      </c>
      <c r="E53" s="54">
        <v>0.96677998343407145</v>
      </c>
      <c r="F53" s="13"/>
      <c r="G53" s="52">
        <v>1937</v>
      </c>
      <c r="H53" s="86">
        <v>1401.2971857976202</v>
      </c>
      <c r="I53" s="55">
        <v>0.50617283950617364</v>
      </c>
      <c r="J53" s="56">
        <v>0.73308772471756223</v>
      </c>
      <c r="K53" s="18"/>
      <c r="L53" s="18"/>
      <c r="M53" s="18"/>
    </row>
    <row r="54" spans="1:13" ht="12.75" customHeight="1" x14ac:dyDescent="0.2">
      <c r="A54" s="52">
        <v>1964</v>
      </c>
      <c r="B54" s="86">
        <v>641.59599331564596</v>
      </c>
      <c r="C54" s="86">
        <v>200.0000001339705</v>
      </c>
      <c r="D54" s="86">
        <v>841.59599344961646</v>
      </c>
      <c r="E54" s="54">
        <v>0.44028040462967116</v>
      </c>
      <c r="F54" s="13"/>
      <c r="G54" s="52">
        <v>1928</v>
      </c>
      <c r="H54" s="86">
        <v>1400.3218439732511</v>
      </c>
      <c r="I54" s="55">
        <v>0.51851851851851938</v>
      </c>
      <c r="J54" s="56">
        <v>0.73257747526719907</v>
      </c>
      <c r="K54" s="18"/>
      <c r="L54" s="18"/>
      <c r="M54" s="18"/>
    </row>
    <row r="55" spans="1:13" ht="12" customHeight="1" x14ac:dyDescent="0.2">
      <c r="A55" s="47">
        <v>1965</v>
      </c>
      <c r="B55" s="85">
        <v>1565.491711489432</v>
      </c>
      <c r="C55" s="85">
        <v>0</v>
      </c>
      <c r="D55" s="85">
        <v>1565.491711489432</v>
      </c>
      <c r="E55" s="49">
        <v>0.81898598560786395</v>
      </c>
      <c r="F55" s="13"/>
      <c r="G55" s="47">
        <v>1959</v>
      </c>
      <c r="H55" s="85">
        <v>1398.7628820271575</v>
      </c>
      <c r="I55" s="50">
        <v>0.53086419753086511</v>
      </c>
      <c r="J55" s="51">
        <v>0.7317619053241734</v>
      </c>
      <c r="K55" s="18"/>
      <c r="L55" s="18"/>
      <c r="M55" s="18"/>
    </row>
    <row r="56" spans="1:13" ht="12" customHeight="1" x14ac:dyDescent="0.2">
      <c r="A56" s="52">
        <v>1966</v>
      </c>
      <c r="B56" s="86">
        <v>1218.4046135715791</v>
      </c>
      <c r="C56" s="86">
        <v>137.59816790106024</v>
      </c>
      <c r="D56" s="86">
        <v>1356.0027814726393</v>
      </c>
      <c r="E56" s="54">
        <v>0.7093919861222282</v>
      </c>
      <c r="F56" s="13"/>
      <c r="G56" s="52">
        <v>2002</v>
      </c>
      <c r="H56" s="86">
        <v>1370.5559116106861</v>
      </c>
      <c r="I56" s="55">
        <v>0.54320987654321073</v>
      </c>
      <c r="J56" s="56">
        <v>0.71700544682745804</v>
      </c>
      <c r="K56" s="18"/>
      <c r="L56" s="18"/>
      <c r="M56" s="18"/>
    </row>
    <row r="57" spans="1:13" ht="12" customHeight="1" x14ac:dyDescent="0.2">
      <c r="A57" s="52">
        <v>1967</v>
      </c>
      <c r="B57" s="86">
        <v>1660.5079137436446</v>
      </c>
      <c r="C57" s="86">
        <v>140.69008488035686</v>
      </c>
      <c r="D57" s="86">
        <v>1801.1979986240015</v>
      </c>
      <c r="E57" s="54">
        <v>0.94229557866806246</v>
      </c>
      <c r="F57" s="13"/>
      <c r="G57" s="52">
        <v>1940</v>
      </c>
      <c r="H57" s="86">
        <v>1369.1035957603908</v>
      </c>
      <c r="I57" s="55">
        <v>0.55555555555555647</v>
      </c>
      <c r="J57" s="56">
        <v>0.71624566872110429</v>
      </c>
      <c r="K57" s="18"/>
      <c r="L57" s="18"/>
      <c r="M57" s="18"/>
    </row>
    <row r="58" spans="1:13" ht="12" customHeight="1" x14ac:dyDescent="0.2">
      <c r="A58" s="52">
        <v>1968</v>
      </c>
      <c r="B58" s="86">
        <v>1543.182877274988</v>
      </c>
      <c r="C58" s="86">
        <v>198.57751198542928</v>
      </c>
      <c r="D58" s="86">
        <v>1741.7603892604172</v>
      </c>
      <c r="E58" s="54">
        <v>0.91120083142056874</v>
      </c>
      <c r="F58" s="13"/>
      <c r="G58" s="52">
        <v>1923</v>
      </c>
      <c r="H58" s="86">
        <v>1366.7154551690744</v>
      </c>
      <c r="I58" s="55">
        <v>0.5679012345679022</v>
      </c>
      <c r="J58" s="56">
        <v>0.71499631450121603</v>
      </c>
      <c r="K58" s="18"/>
      <c r="L58" s="18"/>
      <c r="M58" s="18"/>
    </row>
    <row r="59" spans="1:13" ht="12" customHeight="1" x14ac:dyDescent="0.2">
      <c r="A59" s="52">
        <v>1969</v>
      </c>
      <c r="B59" s="86">
        <v>1660.8817111273388</v>
      </c>
      <c r="C59" s="86">
        <v>162.14883516071995</v>
      </c>
      <c r="D59" s="86">
        <v>1823.0305462880588</v>
      </c>
      <c r="E59" s="54">
        <v>0.95371726198695206</v>
      </c>
      <c r="F59" s="13"/>
      <c r="G59" s="52">
        <v>1986</v>
      </c>
      <c r="H59" s="86">
        <v>1366.5161309837154</v>
      </c>
      <c r="I59" s="55">
        <v>0.58024691358024783</v>
      </c>
      <c r="J59" s="56">
        <v>0.71489203818138392</v>
      </c>
      <c r="K59" s="18"/>
      <c r="L59" s="18"/>
      <c r="M59" s="18"/>
    </row>
    <row r="60" spans="1:13" ht="12" customHeight="1" x14ac:dyDescent="0.2">
      <c r="A60" s="52">
        <v>1970</v>
      </c>
      <c r="B60" s="86">
        <v>1625.9804456517354</v>
      </c>
      <c r="C60" s="86">
        <v>100.41296939067594</v>
      </c>
      <c r="D60" s="86">
        <v>1726.3934150424113</v>
      </c>
      <c r="E60" s="54">
        <v>0.90316160870646678</v>
      </c>
      <c r="F60" s="13"/>
      <c r="G60" s="52">
        <v>1966</v>
      </c>
      <c r="H60" s="86">
        <v>1356.0027814726393</v>
      </c>
      <c r="I60" s="55">
        <v>0.59259259259259356</v>
      </c>
      <c r="J60" s="56">
        <v>0.7093919861222282</v>
      </c>
      <c r="K60" s="18"/>
      <c r="L60" s="18"/>
      <c r="M60" s="18"/>
    </row>
    <row r="61" spans="1:13" ht="12" customHeight="1" x14ac:dyDescent="0.2">
      <c r="A61" s="52">
        <v>1971</v>
      </c>
      <c r="B61" s="86">
        <v>1438.0388938324907</v>
      </c>
      <c r="C61" s="86">
        <v>199.99999696085598</v>
      </c>
      <c r="D61" s="86">
        <v>1638.0388907933466</v>
      </c>
      <c r="E61" s="54">
        <v>0.85693899596826917</v>
      </c>
      <c r="F61" s="13"/>
      <c r="G61" s="52">
        <v>1957</v>
      </c>
      <c r="H61" s="86">
        <v>1300.127981391247</v>
      </c>
      <c r="I61" s="55">
        <v>0.60493827160493929</v>
      </c>
      <c r="J61" s="56">
        <v>0.68016112026745856</v>
      </c>
      <c r="K61" s="18"/>
      <c r="L61" s="18"/>
      <c r="M61" s="18"/>
    </row>
    <row r="62" spans="1:13" ht="12" customHeight="1" x14ac:dyDescent="0.2">
      <c r="A62" s="52">
        <v>1972</v>
      </c>
      <c r="B62" s="86">
        <v>732.16926108484324</v>
      </c>
      <c r="C62" s="86">
        <v>160.19114019637851</v>
      </c>
      <c r="D62" s="86">
        <v>892.36040128122181</v>
      </c>
      <c r="E62" s="54">
        <v>0.4668377720540004</v>
      </c>
      <c r="F62" s="13"/>
      <c r="G62" s="52">
        <v>1981</v>
      </c>
      <c r="H62" s="86">
        <v>1294.8661162407516</v>
      </c>
      <c r="I62" s="55">
        <v>0.61728395061728492</v>
      </c>
      <c r="J62" s="56">
        <v>0.67740837888608507</v>
      </c>
      <c r="K62" s="18"/>
      <c r="L62" s="18"/>
      <c r="M62" s="18"/>
    </row>
    <row r="63" spans="1:13" ht="12" customHeight="1" x14ac:dyDescent="0.2">
      <c r="A63" s="52">
        <v>1973</v>
      </c>
      <c r="B63" s="86">
        <v>1660.5833825955256</v>
      </c>
      <c r="C63" s="86">
        <v>0</v>
      </c>
      <c r="D63" s="86">
        <v>1660.5833825955256</v>
      </c>
      <c r="E63" s="54">
        <v>0.86873313240676198</v>
      </c>
      <c r="F63" s="13"/>
      <c r="G63" s="52">
        <v>1948</v>
      </c>
      <c r="H63" s="86">
        <v>1259.7630403332507</v>
      </c>
      <c r="I63" s="55">
        <v>0.62962962962963065</v>
      </c>
      <c r="J63" s="56">
        <v>0.65904422722116174</v>
      </c>
      <c r="K63" s="18"/>
      <c r="L63" s="18"/>
      <c r="M63" s="18"/>
    </row>
    <row r="64" spans="1:13" ht="12" customHeight="1" x14ac:dyDescent="0.2">
      <c r="A64" s="52">
        <v>1974</v>
      </c>
      <c r="B64" s="86">
        <v>1683.6585792828841</v>
      </c>
      <c r="C64" s="86">
        <v>168.07014681843586</v>
      </c>
      <c r="D64" s="86">
        <v>1851.72872610132</v>
      </c>
      <c r="E64" s="54">
        <v>0.96873069636480258</v>
      </c>
      <c r="F64" s="13"/>
      <c r="G64" s="52">
        <v>1989</v>
      </c>
      <c r="H64" s="86">
        <v>1193.6849234845408</v>
      </c>
      <c r="I64" s="55">
        <v>0.64197530864197638</v>
      </c>
      <c r="J64" s="56">
        <v>0.62447550273844665</v>
      </c>
      <c r="K64" s="18"/>
      <c r="L64" s="18"/>
      <c r="M64" s="18"/>
    </row>
    <row r="65" spans="1:13" ht="12" customHeight="1" x14ac:dyDescent="0.2">
      <c r="A65" s="52">
        <v>1975</v>
      </c>
      <c r="B65" s="86">
        <v>1376.7773038711337</v>
      </c>
      <c r="C65" s="86">
        <v>199.99999828783615</v>
      </c>
      <c r="D65" s="86">
        <v>1576.7773021589699</v>
      </c>
      <c r="E65" s="54">
        <v>0.82489003513417203</v>
      </c>
      <c r="F65" s="13"/>
      <c r="G65" s="52">
        <v>1950</v>
      </c>
      <c r="H65" s="86">
        <v>1183.0327750320471</v>
      </c>
      <c r="I65" s="55">
        <v>0.65432098765432201</v>
      </c>
      <c r="J65" s="56">
        <v>0.61890283810203872</v>
      </c>
      <c r="K65" s="18"/>
      <c r="L65" s="18"/>
      <c r="M65" s="18"/>
    </row>
    <row r="66" spans="1:13" ht="12" customHeight="1" x14ac:dyDescent="0.2">
      <c r="A66" s="52">
        <v>1976</v>
      </c>
      <c r="B66" s="86">
        <v>666.80978877475445</v>
      </c>
      <c r="C66" s="86">
        <v>129.12991103892659</v>
      </c>
      <c r="D66" s="86">
        <v>795.93969981368105</v>
      </c>
      <c r="E66" s="54">
        <v>0.41639534387323102</v>
      </c>
      <c r="F66" s="13"/>
      <c r="G66" s="52">
        <v>1930</v>
      </c>
      <c r="H66" s="86">
        <v>1146.1279527699487</v>
      </c>
      <c r="I66" s="55">
        <v>0.66666666666666774</v>
      </c>
      <c r="J66" s="56">
        <v>0.59959610398637131</v>
      </c>
      <c r="K66" s="18"/>
      <c r="L66" s="18"/>
      <c r="M66" s="18"/>
    </row>
    <row r="67" spans="1:13" ht="12" customHeight="1" x14ac:dyDescent="0.2">
      <c r="A67" s="52">
        <v>1977</v>
      </c>
      <c r="B67" s="86">
        <v>204.54576828604505</v>
      </c>
      <c r="C67" s="86">
        <v>0</v>
      </c>
      <c r="D67" s="86">
        <v>204.54576828604505</v>
      </c>
      <c r="E67" s="54">
        <v>0.10700798759405966</v>
      </c>
      <c r="F67" s="13"/>
      <c r="G67" s="52">
        <v>1925</v>
      </c>
      <c r="H67" s="86">
        <v>1089.5513096570585</v>
      </c>
      <c r="I67" s="55">
        <v>0.67901234567901347</v>
      </c>
      <c r="J67" s="56">
        <v>0.56999806939945508</v>
      </c>
      <c r="K67" s="18"/>
      <c r="L67" s="18"/>
      <c r="M67" s="18"/>
    </row>
    <row r="68" spans="1:13" ht="12" customHeight="1" x14ac:dyDescent="0.2">
      <c r="A68" s="52">
        <v>1978</v>
      </c>
      <c r="B68" s="86">
        <v>1657.1310284646024</v>
      </c>
      <c r="C68" s="86">
        <v>0</v>
      </c>
      <c r="D68" s="86">
        <v>1657.1310284646024</v>
      </c>
      <c r="E68" s="54">
        <v>0.86692703555563821</v>
      </c>
      <c r="F68" s="13"/>
      <c r="G68" s="52">
        <v>1985</v>
      </c>
      <c r="H68" s="86">
        <v>1087.7825970283718</v>
      </c>
      <c r="I68" s="55">
        <v>0.6913580246913591</v>
      </c>
      <c r="J68" s="56">
        <v>0.56907276852125133</v>
      </c>
      <c r="K68" s="18"/>
      <c r="L68" s="18"/>
      <c r="M68" s="18"/>
    </row>
    <row r="69" spans="1:13" ht="12" customHeight="1" x14ac:dyDescent="0.2">
      <c r="A69" s="52">
        <v>1979</v>
      </c>
      <c r="B69" s="86">
        <v>1259.9015420572766</v>
      </c>
      <c r="C69" s="86">
        <v>198.75667275414216</v>
      </c>
      <c r="D69" s="86">
        <v>1458.6582148114187</v>
      </c>
      <c r="E69" s="54">
        <v>0.76309611028585855</v>
      </c>
      <c r="F69" s="13"/>
      <c r="G69" s="52">
        <v>1944</v>
      </c>
      <c r="H69" s="86">
        <v>1084.6544979548842</v>
      </c>
      <c r="I69" s="55">
        <v>0.70370370370370483</v>
      </c>
      <c r="J69" s="56">
        <v>0.56743630549562341</v>
      </c>
      <c r="K69" s="18"/>
      <c r="L69" s="18"/>
      <c r="M69" s="18"/>
    </row>
    <row r="70" spans="1:13" ht="12" customHeight="1" x14ac:dyDescent="0.2">
      <c r="A70" s="52">
        <v>1980</v>
      </c>
      <c r="B70" s="86">
        <v>1460.0912000286116</v>
      </c>
      <c r="C70" s="86">
        <v>128.02119339243845</v>
      </c>
      <c r="D70" s="86">
        <v>1588.11239342105</v>
      </c>
      <c r="E70" s="54">
        <v>0.83081998086374576</v>
      </c>
      <c r="F70" s="13"/>
      <c r="G70" s="52">
        <v>1994</v>
      </c>
      <c r="H70" s="86">
        <v>1042.4863151843456</v>
      </c>
      <c r="I70" s="55">
        <v>0.71604938271605056</v>
      </c>
      <c r="J70" s="56">
        <v>0.54537604770303194</v>
      </c>
      <c r="K70" s="18"/>
      <c r="L70" s="18"/>
      <c r="M70" s="18"/>
    </row>
    <row r="71" spans="1:13" ht="12" customHeight="1" x14ac:dyDescent="0.2">
      <c r="A71" s="52">
        <v>1981</v>
      </c>
      <c r="B71" s="86">
        <v>1140.3329979327591</v>
      </c>
      <c r="C71" s="86">
        <v>154.53311830799257</v>
      </c>
      <c r="D71" s="86">
        <v>1294.8661162407516</v>
      </c>
      <c r="E71" s="54">
        <v>0.67740837888608507</v>
      </c>
      <c r="F71" s="13"/>
      <c r="G71" s="52">
        <v>1960</v>
      </c>
      <c r="H71" s="86">
        <v>1040.2329371603239</v>
      </c>
      <c r="I71" s="55">
        <v>0.7283950617283963</v>
      </c>
      <c r="J71" s="56">
        <v>0.54419719443386028</v>
      </c>
      <c r="K71" s="18"/>
      <c r="L71" s="18"/>
      <c r="M71" s="18"/>
    </row>
    <row r="72" spans="1:13" ht="12" customHeight="1" x14ac:dyDescent="0.2">
      <c r="A72" s="52">
        <v>1982</v>
      </c>
      <c r="B72" s="86">
        <v>1683.9209772891459</v>
      </c>
      <c r="C72" s="86">
        <v>13.563118569713886</v>
      </c>
      <c r="D72" s="86">
        <v>1697.4840958588597</v>
      </c>
      <c r="E72" s="54">
        <v>0.88803771690235922</v>
      </c>
      <c r="F72" s="13"/>
      <c r="G72" s="52">
        <v>1932</v>
      </c>
      <c r="H72" s="86">
        <v>969.40000359631836</v>
      </c>
      <c r="I72" s="55">
        <v>0.74074074074074192</v>
      </c>
      <c r="J72" s="56">
        <v>0.50714099063370044</v>
      </c>
      <c r="K72" s="18"/>
      <c r="L72" s="18"/>
      <c r="M72" s="18"/>
    </row>
    <row r="73" spans="1:13" ht="12" customHeight="1" x14ac:dyDescent="0.2">
      <c r="A73" s="52">
        <v>1983</v>
      </c>
      <c r="B73" s="86">
        <v>1687.1314555974286</v>
      </c>
      <c r="C73" s="86">
        <v>90.000000730450424</v>
      </c>
      <c r="D73" s="86">
        <v>1777.1314563278791</v>
      </c>
      <c r="E73" s="54">
        <v>0.92970518248908141</v>
      </c>
      <c r="F73" s="13"/>
      <c r="G73" s="52">
        <v>1926</v>
      </c>
      <c r="H73" s="86">
        <v>950.51046955852257</v>
      </c>
      <c r="I73" s="55">
        <v>0.75308641975308765</v>
      </c>
      <c r="J73" s="56">
        <v>0.49725894300733592</v>
      </c>
      <c r="K73" s="18"/>
      <c r="L73" s="18"/>
      <c r="M73" s="18"/>
    </row>
    <row r="74" spans="1:13" ht="12" customHeight="1" x14ac:dyDescent="0.2">
      <c r="A74" s="52">
        <v>1984</v>
      </c>
      <c r="B74" s="86">
        <v>1641.5231161835293</v>
      </c>
      <c r="C74" s="86">
        <v>90.000000730450424</v>
      </c>
      <c r="D74" s="86">
        <v>1731.5231169139797</v>
      </c>
      <c r="E74" s="54">
        <v>0.90584520895316756</v>
      </c>
      <c r="F74" s="13"/>
      <c r="G74" s="52">
        <v>1939</v>
      </c>
      <c r="H74" s="86">
        <v>930.59544713432842</v>
      </c>
      <c r="I74" s="55">
        <v>0.76543209876543339</v>
      </c>
      <c r="J74" s="56">
        <v>0.48684041178881948</v>
      </c>
      <c r="K74" s="18"/>
      <c r="L74" s="18"/>
      <c r="M74" s="18"/>
    </row>
    <row r="75" spans="1:13" ht="12" customHeight="1" x14ac:dyDescent="0.2">
      <c r="A75" s="52">
        <v>1985</v>
      </c>
      <c r="B75" s="86">
        <v>894.66052316403648</v>
      </c>
      <c r="C75" s="86">
        <v>193.12207386433542</v>
      </c>
      <c r="D75" s="86">
        <v>1087.7825970283718</v>
      </c>
      <c r="E75" s="54">
        <v>0.56907276852125133</v>
      </c>
      <c r="F75" s="13"/>
      <c r="G75" s="52">
        <v>1972</v>
      </c>
      <c r="H75" s="86">
        <v>892.36040128122181</v>
      </c>
      <c r="I75" s="55">
        <v>0.77777777777777901</v>
      </c>
      <c r="J75" s="56">
        <v>0.4668377720540004</v>
      </c>
      <c r="K75" s="18"/>
      <c r="L75" s="18"/>
      <c r="M75" s="18"/>
    </row>
    <row r="76" spans="1:13" ht="12" customHeight="1" x14ac:dyDescent="0.2">
      <c r="A76" s="52">
        <v>1986</v>
      </c>
      <c r="B76" s="86">
        <v>1366.5161309837154</v>
      </c>
      <c r="C76" s="86">
        <v>0</v>
      </c>
      <c r="D76" s="86">
        <v>1366.5161309837154</v>
      </c>
      <c r="E76" s="54">
        <v>0.71489203818138392</v>
      </c>
      <c r="F76" s="13"/>
      <c r="G76" s="52">
        <v>1961</v>
      </c>
      <c r="H76" s="86">
        <v>859.36892936490551</v>
      </c>
      <c r="I76" s="55">
        <v>0.79012345679012475</v>
      </c>
      <c r="J76" s="56">
        <v>0.44957830466382709</v>
      </c>
      <c r="K76" s="18"/>
      <c r="L76" s="18"/>
      <c r="M76" s="18"/>
    </row>
    <row r="77" spans="1:13" ht="12" customHeight="1" x14ac:dyDescent="0.2">
      <c r="A77" s="52">
        <v>1987</v>
      </c>
      <c r="B77" s="86">
        <v>463.69020553134925</v>
      </c>
      <c r="C77" s="86">
        <v>18.774049541486569</v>
      </c>
      <c r="D77" s="86">
        <v>482.46425507283584</v>
      </c>
      <c r="E77" s="54">
        <v>0.25240086585029342</v>
      </c>
      <c r="F77" s="13"/>
      <c r="G77" s="52">
        <v>1964</v>
      </c>
      <c r="H77" s="86">
        <v>841.59599344961646</v>
      </c>
      <c r="I77" s="55">
        <v>0.80246913580247048</v>
      </c>
      <c r="J77" s="56">
        <v>0.44028040462967116</v>
      </c>
      <c r="K77" s="18"/>
      <c r="L77" s="18"/>
      <c r="M77" s="18"/>
    </row>
    <row r="78" spans="1:13" ht="12" customHeight="1" x14ac:dyDescent="0.2">
      <c r="A78" s="52">
        <v>1988</v>
      </c>
      <c r="B78" s="86">
        <v>501.9792980612267</v>
      </c>
      <c r="C78" s="86">
        <v>0</v>
      </c>
      <c r="D78" s="86">
        <v>501.9792980612267</v>
      </c>
      <c r="E78" s="54">
        <v>0.26261014808329936</v>
      </c>
      <c r="F78" s="13"/>
      <c r="G78" s="52">
        <v>1949</v>
      </c>
      <c r="H78" s="86">
        <v>836.23577893631739</v>
      </c>
      <c r="I78" s="55">
        <v>0.8148148148148161</v>
      </c>
      <c r="J78" s="56">
        <v>0.43747621184217494</v>
      </c>
      <c r="K78" s="18"/>
      <c r="L78" s="18"/>
      <c r="M78" s="18"/>
    </row>
    <row r="79" spans="1:13" ht="12" customHeight="1" x14ac:dyDescent="0.2">
      <c r="A79" s="52">
        <v>1989</v>
      </c>
      <c r="B79" s="86">
        <v>1193.6849234845408</v>
      </c>
      <c r="C79" s="86">
        <v>0</v>
      </c>
      <c r="D79" s="86">
        <v>1193.6849234845408</v>
      </c>
      <c r="E79" s="54">
        <v>0.62447550273844665</v>
      </c>
      <c r="F79" s="13"/>
      <c r="G79" s="52">
        <v>1976</v>
      </c>
      <c r="H79" s="86">
        <v>795.93969981368105</v>
      </c>
      <c r="I79" s="55">
        <v>0.82716049382716184</v>
      </c>
      <c r="J79" s="56">
        <v>0.41639534387323102</v>
      </c>
      <c r="K79" s="18"/>
      <c r="L79" s="18"/>
      <c r="M79" s="18"/>
    </row>
    <row r="80" spans="1:13" ht="12" customHeight="1" x14ac:dyDescent="0.2">
      <c r="A80" s="52">
        <v>1990</v>
      </c>
      <c r="B80" s="86">
        <v>412.42149200605041</v>
      </c>
      <c r="C80" s="86">
        <v>160.81803728960369</v>
      </c>
      <c r="D80" s="86">
        <v>573.23952929565417</v>
      </c>
      <c r="E80" s="54">
        <v>0.2998898923859033</v>
      </c>
      <c r="F80" s="13"/>
      <c r="G80" s="52">
        <v>1947</v>
      </c>
      <c r="H80" s="86">
        <v>772.44818814652638</v>
      </c>
      <c r="I80" s="55">
        <v>0.83950617283950757</v>
      </c>
      <c r="J80" s="56">
        <v>0.40410577459928138</v>
      </c>
      <c r="K80" s="18"/>
      <c r="L80" s="18"/>
      <c r="M80" s="18"/>
    </row>
    <row r="81" spans="1:13" ht="12" customHeight="1" x14ac:dyDescent="0.2">
      <c r="A81" s="52">
        <v>1991</v>
      </c>
      <c r="B81" s="86">
        <v>314.46993025992447</v>
      </c>
      <c r="C81" s="86">
        <v>0</v>
      </c>
      <c r="D81" s="86">
        <v>314.46993025992447</v>
      </c>
      <c r="E81" s="54">
        <v>0.16451474248491993</v>
      </c>
      <c r="F81" s="13"/>
      <c r="G81" s="52">
        <v>1955</v>
      </c>
      <c r="H81" s="86">
        <v>746.48801562321046</v>
      </c>
      <c r="I81" s="55">
        <v>0.85185185185185319</v>
      </c>
      <c r="J81" s="56">
        <v>0.39052472698049201</v>
      </c>
      <c r="K81" s="18"/>
      <c r="L81" s="18"/>
      <c r="M81" s="18"/>
    </row>
    <row r="82" spans="1:13" ht="12" customHeight="1" x14ac:dyDescent="0.2">
      <c r="A82" s="52">
        <v>1992</v>
      </c>
      <c r="B82" s="86">
        <v>447.20893870180942</v>
      </c>
      <c r="C82" s="86">
        <v>0</v>
      </c>
      <c r="D82" s="86">
        <v>447.20893870180942</v>
      </c>
      <c r="E82" s="54">
        <v>0.23395706968444124</v>
      </c>
      <c r="F82" s="13"/>
      <c r="G82" s="52">
        <v>1934</v>
      </c>
      <c r="H82" s="86">
        <v>648.50543009050148</v>
      </c>
      <c r="I82" s="55">
        <v>0.86419753086419893</v>
      </c>
      <c r="J82" s="56">
        <v>0.33926520015197564</v>
      </c>
      <c r="K82" s="18"/>
      <c r="L82" s="18"/>
      <c r="M82" s="18"/>
    </row>
    <row r="83" spans="1:13" ht="12" customHeight="1" x14ac:dyDescent="0.2">
      <c r="A83" s="52">
        <v>1993</v>
      </c>
      <c r="B83" s="86">
        <v>1660.3058203742344</v>
      </c>
      <c r="C83" s="86">
        <v>0</v>
      </c>
      <c r="D83" s="86">
        <v>1660.3058203742344</v>
      </c>
      <c r="E83" s="54">
        <v>0.86858792590857148</v>
      </c>
      <c r="F83" s="13"/>
      <c r="G83" s="52">
        <v>2001</v>
      </c>
      <c r="H83" s="86">
        <v>637.80214116035688</v>
      </c>
      <c r="I83" s="55">
        <v>0.87654320987654466</v>
      </c>
      <c r="J83" s="56">
        <v>0.33366578140745851</v>
      </c>
      <c r="K83" s="18"/>
      <c r="L83" s="18"/>
      <c r="M83" s="18"/>
    </row>
    <row r="84" spans="1:13" ht="12" customHeight="1" x14ac:dyDescent="0.2">
      <c r="A84" s="52">
        <v>1994</v>
      </c>
      <c r="B84" s="86">
        <v>842.30797115655162</v>
      </c>
      <c r="C84" s="86">
        <v>200.17834402779403</v>
      </c>
      <c r="D84" s="86">
        <v>1042.4863151843456</v>
      </c>
      <c r="E84" s="54">
        <v>0.54537604770303194</v>
      </c>
      <c r="F84" s="13"/>
      <c r="G84" s="52">
        <v>1990</v>
      </c>
      <c r="H84" s="86">
        <v>573.23952929565417</v>
      </c>
      <c r="I84" s="55">
        <v>0.88888888888889039</v>
      </c>
      <c r="J84" s="56">
        <v>0.2998898923859033</v>
      </c>
      <c r="K84" s="18"/>
      <c r="L84" s="18"/>
      <c r="M84" s="18"/>
    </row>
    <row r="85" spans="1:13" ht="12" customHeight="1" x14ac:dyDescent="0.2">
      <c r="A85" s="52">
        <v>1995</v>
      </c>
      <c r="B85" s="86">
        <v>1659.9503371088128</v>
      </c>
      <c r="C85" s="86">
        <v>0</v>
      </c>
      <c r="D85" s="86">
        <v>1659.9503371088128</v>
      </c>
      <c r="E85" s="54">
        <v>0.86840195506608053</v>
      </c>
      <c r="F85" s="13"/>
      <c r="G85" s="52">
        <v>1933</v>
      </c>
      <c r="H85" s="86">
        <v>518.10899263676185</v>
      </c>
      <c r="I85" s="55">
        <v>0.90123456790123602</v>
      </c>
      <c r="J85" s="56">
        <v>0.27104838746364734</v>
      </c>
      <c r="K85" s="18"/>
      <c r="L85" s="18"/>
      <c r="M85" s="18"/>
    </row>
    <row r="86" spans="1:13" ht="12" customHeight="1" x14ac:dyDescent="0.2">
      <c r="A86" s="52">
        <v>1996</v>
      </c>
      <c r="B86" s="86">
        <v>1505.9214398447764</v>
      </c>
      <c r="C86" s="86">
        <v>199.07620471145526</v>
      </c>
      <c r="D86" s="86">
        <v>1704.9976445562315</v>
      </c>
      <c r="E86" s="54">
        <v>0.89196842508827179</v>
      </c>
      <c r="F86" s="13"/>
      <c r="G86" s="52">
        <v>1988</v>
      </c>
      <c r="H86" s="86">
        <v>501.9792980612267</v>
      </c>
      <c r="I86" s="55">
        <v>0.91358024691358175</v>
      </c>
      <c r="J86" s="56">
        <v>0.26261014808329936</v>
      </c>
      <c r="K86" s="18"/>
      <c r="L86" s="18"/>
      <c r="M86" s="18"/>
    </row>
    <row r="87" spans="1:13" ht="12" customHeight="1" x14ac:dyDescent="0.2">
      <c r="A87" s="52">
        <v>1997</v>
      </c>
      <c r="B87" s="86">
        <v>1314.448901471206</v>
      </c>
      <c r="C87" s="86">
        <v>165.51051353133275</v>
      </c>
      <c r="D87" s="86">
        <v>1479.9594150025387</v>
      </c>
      <c r="E87" s="54">
        <v>0.77423981951479914</v>
      </c>
      <c r="F87" s="13"/>
      <c r="G87" s="52">
        <v>1987</v>
      </c>
      <c r="H87" s="86">
        <v>482.46425507283584</v>
      </c>
      <c r="I87" s="55">
        <v>0.92592592592592748</v>
      </c>
      <c r="J87" s="56">
        <v>0.25240086585029342</v>
      </c>
      <c r="K87" s="18"/>
      <c r="L87" s="18"/>
      <c r="M87" s="18"/>
    </row>
    <row r="88" spans="1:13" ht="12" customHeight="1" x14ac:dyDescent="0.2">
      <c r="A88" s="52">
        <v>1998</v>
      </c>
      <c r="B88" s="86">
        <v>1665.0505238407054</v>
      </c>
      <c r="C88" s="86">
        <v>99.026663567359407</v>
      </c>
      <c r="D88" s="86">
        <v>1764.0771874080649</v>
      </c>
      <c r="E88" s="54">
        <v>0.92287585006961281</v>
      </c>
      <c r="F88" s="13"/>
      <c r="G88" s="52">
        <v>1992</v>
      </c>
      <c r="H88" s="86">
        <v>447.20893870180942</v>
      </c>
      <c r="I88" s="55">
        <v>0.93827160493827311</v>
      </c>
      <c r="J88" s="56">
        <v>0.23395706968444124</v>
      </c>
      <c r="K88" s="18"/>
      <c r="L88" s="18"/>
      <c r="M88" s="18"/>
    </row>
    <row r="89" spans="1:13" ht="12" customHeight="1" x14ac:dyDescent="0.2">
      <c r="A89" s="52">
        <v>1999</v>
      </c>
      <c r="B89" s="86">
        <v>1468.24934045138</v>
      </c>
      <c r="C89" s="86">
        <v>200.00000650388341</v>
      </c>
      <c r="D89" s="86">
        <v>1668.2493469552635</v>
      </c>
      <c r="E89" s="54">
        <v>0.87274357674876457</v>
      </c>
      <c r="F89" s="13"/>
      <c r="G89" s="52">
        <v>1931</v>
      </c>
      <c r="H89" s="86">
        <v>329.29907431549998</v>
      </c>
      <c r="I89" s="55">
        <v>0.95061728395061884</v>
      </c>
      <c r="J89" s="56">
        <v>0.17227259969421918</v>
      </c>
      <c r="K89" s="18"/>
      <c r="L89" s="18"/>
      <c r="M89" s="18"/>
    </row>
    <row r="90" spans="1:13" ht="12" customHeight="1" x14ac:dyDescent="0.2">
      <c r="A90" s="52">
        <v>2000</v>
      </c>
      <c r="B90" s="86">
        <v>1344.2158959284031</v>
      </c>
      <c r="C90" s="86">
        <v>154.98493253187559</v>
      </c>
      <c r="D90" s="86">
        <v>1499.2008284602787</v>
      </c>
      <c r="E90" s="54">
        <v>0.78430595263420277</v>
      </c>
      <c r="F90" s="13"/>
      <c r="G90" s="52">
        <v>1991</v>
      </c>
      <c r="H90" s="86">
        <v>314.46993025992447</v>
      </c>
      <c r="I90" s="55">
        <v>0.96296296296296457</v>
      </c>
      <c r="J90" s="56">
        <v>0.16451474248491993</v>
      </c>
      <c r="K90" s="18"/>
      <c r="L90" s="18"/>
      <c r="M90" s="18"/>
    </row>
    <row r="91" spans="1:13" ht="12" customHeight="1" x14ac:dyDescent="0.2">
      <c r="A91" s="52">
        <v>2001</v>
      </c>
      <c r="B91" s="86">
        <v>567.80867182711597</v>
      </c>
      <c r="C91" s="86">
        <v>69.993469333240924</v>
      </c>
      <c r="D91" s="86">
        <v>637.80214116035688</v>
      </c>
      <c r="E91" s="54">
        <v>0.33366578140745851</v>
      </c>
      <c r="F91" s="13"/>
      <c r="G91" s="52">
        <v>1929</v>
      </c>
      <c r="H91" s="86">
        <v>311.94483625544638</v>
      </c>
      <c r="I91" s="55">
        <v>0.9753086419753102</v>
      </c>
      <c r="J91" s="56">
        <v>0.16319374117470384</v>
      </c>
      <c r="K91" s="18"/>
      <c r="L91" s="18"/>
      <c r="M91" s="18"/>
    </row>
    <row r="92" spans="1:13" ht="12" customHeight="1" x14ac:dyDescent="0.2">
      <c r="A92" s="52">
        <v>2002</v>
      </c>
      <c r="B92" s="86">
        <v>1370.5559116106861</v>
      </c>
      <c r="C92" s="86">
        <v>0</v>
      </c>
      <c r="D92" s="86">
        <v>1370.5559116106861</v>
      </c>
      <c r="E92" s="54">
        <v>0.71700544682745804</v>
      </c>
      <c r="F92" s="13"/>
      <c r="G92" s="52">
        <v>1977</v>
      </c>
      <c r="H92" s="86">
        <v>204.54576828604505</v>
      </c>
      <c r="I92" s="55">
        <v>0.98765432098765593</v>
      </c>
      <c r="J92" s="56">
        <v>0.10700798759405966</v>
      </c>
      <c r="K92" s="18"/>
      <c r="L92" s="18"/>
      <c r="M92" s="18"/>
    </row>
    <row r="93" spans="1:13" ht="12" customHeight="1" thickBot="1" x14ac:dyDescent="0.25">
      <c r="A93" s="57">
        <v>2003</v>
      </c>
      <c r="B93" s="87">
        <v>1625.9388401729257</v>
      </c>
      <c r="C93" s="87">
        <v>125.78818669149445</v>
      </c>
      <c r="D93" s="87">
        <v>1751.7270268644202</v>
      </c>
      <c r="E93" s="59">
        <v>0.91641487149590384</v>
      </c>
      <c r="F93" s="29"/>
      <c r="G93" s="57">
        <v>1924</v>
      </c>
      <c r="H93" s="87">
        <v>188.75023927384362</v>
      </c>
      <c r="I93" s="60">
        <v>1.0000000000000016</v>
      </c>
      <c r="J93" s="61">
        <v>9.874456671401706E-2</v>
      </c>
      <c r="K93" s="18"/>
      <c r="L93" s="18"/>
      <c r="M93" s="18"/>
    </row>
    <row r="94" spans="1:13" ht="12" customHeight="1" x14ac:dyDescent="0.2">
      <c r="A94" s="62" t="s">
        <v>11</v>
      </c>
      <c r="B94" s="88">
        <v>1195.3776320500706</v>
      </c>
      <c r="C94" s="88">
        <v>96.895811945366475</v>
      </c>
      <c r="D94" s="88">
        <v>1292.2734439954368</v>
      </c>
      <c r="E94" s="64">
        <v>0.67605202406248344</v>
      </c>
      <c r="F94" s="36"/>
      <c r="G94" s="62"/>
      <c r="H94" s="88">
        <v>1292.2734439954365</v>
      </c>
      <c r="I94" s="63"/>
      <c r="J94" s="64">
        <v>0.67605202406248321</v>
      </c>
      <c r="K94" s="39"/>
      <c r="L94" s="39"/>
      <c r="M94" s="39"/>
    </row>
    <row r="95" spans="1:13" ht="12" customHeight="1" x14ac:dyDescent="0.2">
      <c r="A95" s="65" t="s">
        <v>12</v>
      </c>
      <c r="B95" s="89">
        <v>1687.1314555974286</v>
      </c>
      <c r="C95" s="89">
        <v>200.17834402779403</v>
      </c>
      <c r="D95" s="89">
        <v>1882.4363845516839</v>
      </c>
      <c r="E95" s="67">
        <v>0.98479538820386292</v>
      </c>
      <c r="F95" s="36"/>
      <c r="G95" s="68"/>
      <c r="H95" s="89">
        <v>1882.4363845516839</v>
      </c>
      <c r="I95" s="69"/>
      <c r="J95" s="67">
        <v>0.98479538820386292</v>
      </c>
      <c r="K95" s="18"/>
      <c r="L95" s="18"/>
      <c r="M95" s="18"/>
    </row>
    <row r="96" spans="1:13" ht="12" customHeight="1" x14ac:dyDescent="0.2">
      <c r="A96" s="65" t="s">
        <v>13</v>
      </c>
      <c r="B96" s="89">
        <v>93.083783501728263</v>
      </c>
      <c r="C96" s="89">
        <v>0</v>
      </c>
      <c r="D96" s="89">
        <v>188.75023927384362</v>
      </c>
      <c r="E96" s="67">
        <v>9.874456671401706E-2</v>
      </c>
      <c r="F96" s="45"/>
      <c r="G96" s="68"/>
      <c r="H96" s="89">
        <v>188.75023927384362</v>
      </c>
      <c r="I96" s="69"/>
      <c r="J96" s="67">
        <v>9.874456671401706E-2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/>
  <dimension ref="A3:BU1032"/>
  <sheetViews>
    <sheetView zoomScale="130" zoomScaleNormal="130" workbookViewId="0">
      <selection activeCell="N92" sqref="N92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30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82.800000005474388</v>
      </c>
      <c r="C12" s="48">
        <v>0</v>
      </c>
      <c r="D12" s="48">
        <v>82.800000005474388</v>
      </c>
      <c r="E12" s="49">
        <v>1.0000000000661158</v>
      </c>
      <c r="F12" s="13"/>
      <c r="G12" s="47">
        <v>1973</v>
      </c>
      <c r="H12" s="48">
        <v>82.800000005474402</v>
      </c>
      <c r="I12" s="50">
        <v>0</v>
      </c>
      <c r="J12" s="51">
        <v>1.000000000066116</v>
      </c>
      <c r="K12" s="18"/>
      <c r="L12" s="18"/>
      <c r="M12" s="18"/>
    </row>
    <row r="13" spans="1:13" ht="12.75" customHeight="1" x14ac:dyDescent="0.2">
      <c r="A13" s="52">
        <v>1923</v>
      </c>
      <c r="B13" s="53">
        <v>54.68230274133343</v>
      </c>
      <c r="C13" s="53">
        <v>0</v>
      </c>
      <c r="D13" s="53">
        <v>54.68230274133343</v>
      </c>
      <c r="E13" s="54">
        <v>0.66041428431562121</v>
      </c>
      <c r="F13" s="13"/>
      <c r="G13" s="52">
        <v>1922</v>
      </c>
      <c r="H13" s="53">
        <v>82.800000005474388</v>
      </c>
      <c r="I13" s="55">
        <v>1.2345679012345699E-2</v>
      </c>
      <c r="J13" s="56">
        <v>1.0000000000661158</v>
      </c>
      <c r="K13" s="18"/>
      <c r="L13" s="18"/>
      <c r="M13" s="18"/>
    </row>
    <row r="14" spans="1:13" ht="12.75" customHeight="1" x14ac:dyDescent="0.2">
      <c r="A14" s="52">
        <v>1924</v>
      </c>
      <c r="B14" s="53">
        <v>4.0320885555548518</v>
      </c>
      <c r="C14" s="53">
        <v>0</v>
      </c>
      <c r="D14" s="53">
        <v>4.0320885555548518</v>
      </c>
      <c r="E14" s="54">
        <v>4.8696721685445074E-2</v>
      </c>
      <c r="F14" s="13"/>
      <c r="G14" s="52">
        <v>1922</v>
      </c>
      <c r="H14" s="53">
        <v>82.800000005474388</v>
      </c>
      <c r="I14" s="55">
        <v>2.4691358024691398E-2</v>
      </c>
      <c r="J14" s="56">
        <v>1.0000000000661158</v>
      </c>
      <c r="K14" s="18"/>
      <c r="L14" s="18"/>
      <c r="M14" s="18"/>
    </row>
    <row r="15" spans="1:13" ht="12.75" customHeight="1" x14ac:dyDescent="0.2">
      <c r="A15" s="52">
        <v>1925</v>
      </c>
      <c r="B15" s="53">
        <v>47.19584014627489</v>
      </c>
      <c r="C15" s="53">
        <v>0</v>
      </c>
      <c r="D15" s="53">
        <v>47.19584014627489</v>
      </c>
      <c r="E15" s="54">
        <v>0.56999806939945519</v>
      </c>
      <c r="F15" s="13"/>
      <c r="G15" s="52">
        <v>1922</v>
      </c>
      <c r="H15" s="53">
        <v>82.800000005474388</v>
      </c>
      <c r="I15" s="55">
        <v>3.7037037037037097E-2</v>
      </c>
      <c r="J15" s="56">
        <v>1.0000000000661158</v>
      </c>
      <c r="K15" s="18"/>
      <c r="L15" s="18"/>
      <c r="M15" s="18"/>
    </row>
    <row r="16" spans="1:13" ht="12.75" customHeight="1" x14ac:dyDescent="0.2">
      <c r="A16" s="52">
        <v>1926</v>
      </c>
      <c r="B16" s="53">
        <v>41.173040481007412</v>
      </c>
      <c r="C16" s="53">
        <v>0</v>
      </c>
      <c r="D16" s="53">
        <v>41.173040481007412</v>
      </c>
      <c r="E16" s="54">
        <v>0.49725894300733592</v>
      </c>
      <c r="F16" s="13"/>
      <c r="G16" s="52">
        <v>1922</v>
      </c>
      <c r="H16" s="53">
        <v>82.800000005474388</v>
      </c>
      <c r="I16" s="55">
        <v>4.9382716049382797E-2</v>
      </c>
      <c r="J16" s="56">
        <v>1.0000000000661158</v>
      </c>
      <c r="K16" s="18"/>
      <c r="L16" s="18"/>
      <c r="M16" s="18"/>
    </row>
    <row r="17" spans="1:13" ht="12.75" customHeight="1" x14ac:dyDescent="0.2">
      <c r="A17" s="52">
        <v>1927</v>
      </c>
      <c r="B17" s="53">
        <v>82.800000005474374</v>
      </c>
      <c r="C17" s="53">
        <v>0</v>
      </c>
      <c r="D17" s="53">
        <v>82.800000005474374</v>
      </c>
      <c r="E17" s="54">
        <v>1.0000000000661156</v>
      </c>
      <c r="F17" s="13"/>
      <c r="G17" s="52">
        <v>1922</v>
      </c>
      <c r="H17" s="53">
        <v>82.800000005474388</v>
      </c>
      <c r="I17" s="55">
        <v>6.1728395061728496E-2</v>
      </c>
      <c r="J17" s="56">
        <v>1.0000000000661158</v>
      </c>
      <c r="K17" s="18"/>
      <c r="L17" s="18"/>
      <c r="M17" s="18"/>
    </row>
    <row r="18" spans="1:13" ht="12.75" customHeight="1" x14ac:dyDescent="0.2">
      <c r="A18" s="52">
        <v>1928</v>
      </c>
      <c r="B18" s="53">
        <v>70.720130763962615</v>
      </c>
      <c r="C18" s="53">
        <v>0</v>
      </c>
      <c r="D18" s="53">
        <v>70.720130763962615</v>
      </c>
      <c r="E18" s="54">
        <v>0.8541078594681476</v>
      </c>
      <c r="F18" s="13"/>
      <c r="G18" s="52">
        <v>1922</v>
      </c>
      <c r="H18" s="53">
        <v>82.800000005474388</v>
      </c>
      <c r="I18" s="55">
        <v>7.4074074074074195E-2</v>
      </c>
      <c r="J18" s="56">
        <v>1.0000000000661158</v>
      </c>
      <c r="K18" s="18"/>
      <c r="L18" s="18"/>
      <c r="M18" s="18"/>
    </row>
    <row r="19" spans="1:13" ht="12.75" customHeight="1" x14ac:dyDescent="0.2">
      <c r="A19" s="52">
        <v>1929</v>
      </c>
      <c r="B19" s="53">
        <v>6.9924300392869299</v>
      </c>
      <c r="C19" s="53">
        <v>0</v>
      </c>
      <c r="D19" s="53">
        <v>6.9924300392869299</v>
      </c>
      <c r="E19" s="54">
        <v>8.4449638155639259E-2</v>
      </c>
      <c r="F19" s="13"/>
      <c r="G19" s="52">
        <v>1922</v>
      </c>
      <c r="H19" s="53">
        <v>82.800000005474388</v>
      </c>
      <c r="I19" s="55">
        <v>8.6419753086419887E-2</v>
      </c>
      <c r="J19" s="56">
        <v>1.0000000000661158</v>
      </c>
      <c r="K19" s="18"/>
      <c r="L19" s="18"/>
      <c r="M19" s="18"/>
    </row>
    <row r="20" spans="1:13" ht="12.75" customHeight="1" x14ac:dyDescent="0.2">
      <c r="A20" s="52">
        <v>1930</v>
      </c>
      <c r="B20" s="53">
        <v>54.391371474681556</v>
      </c>
      <c r="C20" s="53">
        <v>0</v>
      </c>
      <c r="D20" s="53">
        <v>54.391371474681556</v>
      </c>
      <c r="E20" s="54">
        <v>0.65690062167489804</v>
      </c>
      <c r="F20" s="13"/>
      <c r="G20" s="52">
        <v>1922</v>
      </c>
      <c r="H20" s="53">
        <v>82.800000005474388</v>
      </c>
      <c r="I20" s="55">
        <v>9.8765432098765593E-2</v>
      </c>
      <c r="J20" s="56">
        <v>1.0000000000661158</v>
      </c>
      <c r="K20" s="18"/>
      <c r="L20" s="18"/>
      <c r="M20" s="18"/>
    </row>
    <row r="21" spans="1:13" ht="12.75" customHeight="1" x14ac:dyDescent="0.2">
      <c r="A21" s="52">
        <v>1931</v>
      </c>
      <c r="B21" s="53">
        <v>10.700046007492254</v>
      </c>
      <c r="C21" s="53">
        <v>0</v>
      </c>
      <c r="D21" s="53">
        <v>10.700046007492254</v>
      </c>
      <c r="E21" s="54">
        <v>0.12922760878613834</v>
      </c>
      <c r="F21" s="13"/>
      <c r="G21" s="52">
        <v>1922</v>
      </c>
      <c r="H21" s="53">
        <v>82.800000005474388</v>
      </c>
      <c r="I21" s="55">
        <v>0.1111111111111113</v>
      </c>
      <c r="J21" s="56">
        <v>1.0000000000661158</v>
      </c>
      <c r="K21" s="18"/>
      <c r="L21" s="18"/>
      <c r="M21" s="18"/>
    </row>
    <row r="22" spans="1:13" ht="12.75" customHeight="1" x14ac:dyDescent="0.2">
      <c r="A22" s="52">
        <v>1932</v>
      </c>
      <c r="B22" s="53">
        <v>41.991274024470385</v>
      </c>
      <c r="C22" s="53">
        <v>0</v>
      </c>
      <c r="D22" s="53">
        <v>41.991274024470385</v>
      </c>
      <c r="E22" s="54">
        <v>0.50714099063370033</v>
      </c>
      <c r="F22" s="13"/>
      <c r="G22" s="52">
        <v>1922</v>
      </c>
      <c r="H22" s="53">
        <v>82.800000005474388</v>
      </c>
      <c r="I22" s="55">
        <v>0.12345679012345699</v>
      </c>
      <c r="J22" s="56">
        <v>1.0000000000661158</v>
      </c>
      <c r="K22" s="18"/>
      <c r="L22" s="18"/>
      <c r="M22" s="18"/>
    </row>
    <row r="23" spans="1:13" ht="12.75" customHeight="1" x14ac:dyDescent="0.2">
      <c r="A23" s="52">
        <v>1933</v>
      </c>
      <c r="B23" s="53">
        <v>22.442806481990004</v>
      </c>
      <c r="C23" s="53">
        <v>0</v>
      </c>
      <c r="D23" s="53">
        <v>22.442806481990004</v>
      </c>
      <c r="E23" s="54">
        <v>0.2710483874636474</v>
      </c>
      <c r="F23" s="13"/>
      <c r="G23" s="52">
        <v>1927</v>
      </c>
      <c r="H23" s="53">
        <v>82.800000005474374</v>
      </c>
      <c r="I23" s="55">
        <v>0.13580246913580268</v>
      </c>
      <c r="J23" s="56">
        <v>1.0000000000661156</v>
      </c>
      <c r="K23" s="18"/>
      <c r="L23" s="18"/>
      <c r="M23" s="18"/>
    </row>
    <row r="24" spans="1:13" ht="12.75" customHeight="1" x14ac:dyDescent="0.2">
      <c r="A24" s="52">
        <v>1934</v>
      </c>
      <c r="B24" s="53">
        <v>28.091158572583588</v>
      </c>
      <c r="C24" s="53">
        <v>0</v>
      </c>
      <c r="D24" s="53">
        <v>28.091158572583588</v>
      </c>
      <c r="E24" s="54">
        <v>0.3392652001519757</v>
      </c>
      <c r="F24" s="13"/>
      <c r="G24" s="52">
        <v>1927</v>
      </c>
      <c r="H24" s="53">
        <v>82.800000005474374</v>
      </c>
      <c r="I24" s="55">
        <v>0.14814814814814839</v>
      </c>
      <c r="J24" s="56">
        <v>1.0000000000661156</v>
      </c>
      <c r="K24" s="18"/>
      <c r="L24" s="18"/>
      <c r="M24" s="18"/>
    </row>
    <row r="25" spans="1:13" ht="12.75" customHeight="1" x14ac:dyDescent="0.2">
      <c r="A25" s="52">
        <v>1935</v>
      </c>
      <c r="B25" s="53">
        <v>82.800000005474374</v>
      </c>
      <c r="C25" s="53">
        <v>0</v>
      </c>
      <c r="D25" s="53">
        <v>82.800000005474374</v>
      </c>
      <c r="E25" s="54">
        <v>1.0000000000661156</v>
      </c>
      <c r="F25" s="13"/>
      <c r="G25" s="52">
        <v>1927</v>
      </c>
      <c r="H25" s="53">
        <v>82.800000005474374</v>
      </c>
      <c r="I25" s="55">
        <v>0.1604938271604941</v>
      </c>
      <c r="J25" s="56">
        <v>1.0000000000661156</v>
      </c>
      <c r="K25" s="18"/>
      <c r="L25" s="18"/>
      <c r="M25" s="18"/>
    </row>
    <row r="26" spans="1:13" ht="12.75" customHeight="1" x14ac:dyDescent="0.2">
      <c r="A26" s="52">
        <v>1936</v>
      </c>
      <c r="B26" s="53">
        <v>82.800000005474388</v>
      </c>
      <c r="C26" s="53">
        <v>0</v>
      </c>
      <c r="D26" s="53">
        <v>82.800000005474388</v>
      </c>
      <c r="E26" s="54">
        <v>1.0000000000661158</v>
      </c>
      <c r="F26" s="13"/>
      <c r="G26" s="52">
        <v>1927</v>
      </c>
      <c r="H26" s="53">
        <v>82.800000005474374</v>
      </c>
      <c r="I26" s="55">
        <v>0.17283950617283977</v>
      </c>
      <c r="J26" s="56">
        <v>1.0000000000661156</v>
      </c>
      <c r="K26" s="18"/>
      <c r="L26" s="18"/>
      <c r="M26" s="18"/>
    </row>
    <row r="27" spans="1:13" ht="12.75" customHeight="1" x14ac:dyDescent="0.2">
      <c r="A27" s="52">
        <v>1937</v>
      </c>
      <c r="B27" s="53">
        <v>63.274894576050542</v>
      </c>
      <c r="C27" s="53">
        <v>0</v>
      </c>
      <c r="D27" s="53">
        <v>63.274894576050542</v>
      </c>
      <c r="E27" s="54">
        <v>0.76418954801993411</v>
      </c>
      <c r="F27" s="13"/>
      <c r="G27" s="52">
        <v>1927</v>
      </c>
      <c r="H27" s="53">
        <v>82.800000005474374</v>
      </c>
      <c r="I27" s="55">
        <v>0.18518518518518548</v>
      </c>
      <c r="J27" s="56">
        <v>1.0000000000661156</v>
      </c>
      <c r="K27" s="18"/>
      <c r="L27" s="18"/>
      <c r="M27" s="18"/>
    </row>
    <row r="28" spans="1:13" ht="12.75" customHeight="1" x14ac:dyDescent="0.2">
      <c r="A28" s="52">
        <v>1938</v>
      </c>
      <c r="B28" s="53">
        <v>82.800000005474374</v>
      </c>
      <c r="C28" s="53">
        <v>0</v>
      </c>
      <c r="D28" s="53">
        <v>82.800000005474374</v>
      </c>
      <c r="E28" s="54">
        <v>1.0000000000661156</v>
      </c>
      <c r="F28" s="13"/>
      <c r="G28" s="52">
        <v>1927</v>
      </c>
      <c r="H28" s="53">
        <v>82.800000005474374</v>
      </c>
      <c r="I28" s="55">
        <v>0.19753086419753119</v>
      </c>
      <c r="J28" s="56">
        <v>1.0000000000661156</v>
      </c>
      <c r="K28" s="18"/>
      <c r="L28" s="18"/>
      <c r="M28" s="18"/>
    </row>
    <row r="29" spans="1:13" ht="12.75" customHeight="1" x14ac:dyDescent="0.2">
      <c r="A29" s="52">
        <v>1939</v>
      </c>
      <c r="B29" s="53">
        <v>34.915415972458661</v>
      </c>
      <c r="C29" s="53">
        <v>0</v>
      </c>
      <c r="D29" s="53">
        <v>34.915415972458661</v>
      </c>
      <c r="E29" s="54">
        <v>0.42168376778331718</v>
      </c>
      <c r="F29" s="13"/>
      <c r="G29" s="52">
        <v>1927</v>
      </c>
      <c r="H29" s="53">
        <v>82.800000005474374</v>
      </c>
      <c r="I29" s="55">
        <v>0.20987654320987689</v>
      </c>
      <c r="J29" s="56">
        <v>1.0000000000661156</v>
      </c>
      <c r="K29" s="18"/>
      <c r="L29" s="18"/>
      <c r="M29" s="18"/>
    </row>
    <row r="30" spans="1:13" ht="12.75" customHeight="1" x14ac:dyDescent="0.2">
      <c r="A30" s="52">
        <v>1940</v>
      </c>
      <c r="B30" s="53">
        <v>82.800000005474374</v>
      </c>
      <c r="C30" s="53">
        <v>0</v>
      </c>
      <c r="D30" s="53">
        <v>82.800000005474374</v>
      </c>
      <c r="E30" s="54">
        <v>1.0000000000661156</v>
      </c>
      <c r="F30" s="13"/>
      <c r="G30" s="52">
        <v>1927</v>
      </c>
      <c r="H30" s="53">
        <v>82.800000005474374</v>
      </c>
      <c r="I30" s="55">
        <v>0.2222222222222226</v>
      </c>
      <c r="J30" s="56">
        <v>1.0000000000661156</v>
      </c>
      <c r="K30" s="18"/>
      <c r="L30" s="18"/>
      <c r="M30" s="18"/>
    </row>
    <row r="31" spans="1:13" ht="12.75" customHeight="1" x14ac:dyDescent="0.2">
      <c r="A31" s="52">
        <v>1941</v>
      </c>
      <c r="B31" s="53">
        <v>82.800000005474374</v>
      </c>
      <c r="C31" s="53">
        <v>0</v>
      </c>
      <c r="D31" s="53">
        <v>82.800000005474374</v>
      </c>
      <c r="E31" s="54">
        <v>1.0000000000661156</v>
      </c>
      <c r="F31" s="13"/>
      <c r="G31" s="52">
        <v>1927</v>
      </c>
      <c r="H31" s="53">
        <v>82.800000005474374</v>
      </c>
      <c r="I31" s="55">
        <v>0.23456790123456828</v>
      </c>
      <c r="J31" s="56">
        <v>1.0000000000661156</v>
      </c>
      <c r="K31" s="18"/>
      <c r="L31" s="18"/>
      <c r="M31" s="18"/>
    </row>
    <row r="32" spans="1:13" ht="12.75" customHeight="1" x14ac:dyDescent="0.2">
      <c r="A32" s="52">
        <v>1942</v>
      </c>
      <c r="B32" s="53">
        <v>82.800000005474374</v>
      </c>
      <c r="C32" s="53">
        <v>0</v>
      </c>
      <c r="D32" s="53">
        <v>82.800000005474374</v>
      </c>
      <c r="E32" s="54">
        <v>1.0000000000661156</v>
      </c>
      <c r="F32" s="13"/>
      <c r="G32" s="52">
        <v>1927</v>
      </c>
      <c r="H32" s="53">
        <v>82.800000005474374</v>
      </c>
      <c r="I32" s="55">
        <v>0.24691358024691398</v>
      </c>
      <c r="J32" s="56">
        <v>1.0000000000661156</v>
      </c>
      <c r="K32" s="18"/>
      <c r="L32" s="18"/>
      <c r="M32" s="18"/>
    </row>
    <row r="33" spans="1:13" ht="12.75" customHeight="1" x14ac:dyDescent="0.2">
      <c r="A33" s="52">
        <v>1943</v>
      </c>
      <c r="B33" s="53">
        <v>75.452030611395585</v>
      </c>
      <c r="C33" s="53">
        <v>0</v>
      </c>
      <c r="D33" s="53">
        <v>75.452030611395585</v>
      </c>
      <c r="E33" s="54">
        <v>0.91125640835018829</v>
      </c>
      <c r="F33" s="13"/>
      <c r="G33" s="52">
        <v>1927</v>
      </c>
      <c r="H33" s="53">
        <v>82.800000005474374</v>
      </c>
      <c r="I33" s="55">
        <v>0.25925925925925969</v>
      </c>
      <c r="J33" s="56">
        <v>1.0000000000661156</v>
      </c>
      <c r="K33" s="18"/>
      <c r="L33" s="18"/>
      <c r="M33" s="18"/>
    </row>
    <row r="34" spans="1:13" ht="12.75" customHeight="1" x14ac:dyDescent="0.2">
      <c r="A34" s="52">
        <v>1944</v>
      </c>
      <c r="B34" s="53">
        <v>39.089189503169564</v>
      </c>
      <c r="C34" s="53">
        <v>0</v>
      </c>
      <c r="D34" s="53">
        <v>39.089189503169564</v>
      </c>
      <c r="E34" s="54">
        <v>0.4720916606662991</v>
      </c>
      <c r="F34" s="13"/>
      <c r="G34" s="52">
        <v>1927</v>
      </c>
      <c r="H34" s="53">
        <v>82.800000005474374</v>
      </c>
      <c r="I34" s="55">
        <v>0.27160493827160537</v>
      </c>
      <c r="J34" s="56">
        <v>1.0000000000661156</v>
      </c>
      <c r="K34" s="18"/>
      <c r="L34" s="18"/>
      <c r="M34" s="18"/>
    </row>
    <row r="35" spans="1:13" ht="12.75" customHeight="1" x14ac:dyDescent="0.2">
      <c r="A35" s="52">
        <v>1945</v>
      </c>
      <c r="B35" s="53">
        <v>73.231123143405824</v>
      </c>
      <c r="C35" s="53">
        <v>0</v>
      </c>
      <c r="D35" s="53">
        <v>73.231123143405824</v>
      </c>
      <c r="E35" s="54">
        <v>0.88443385438895927</v>
      </c>
      <c r="F35" s="13"/>
      <c r="G35" s="52">
        <v>1927</v>
      </c>
      <c r="H35" s="53">
        <v>82.800000005474374</v>
      </c>
      <c r="I35" s="55">
        <v>0.2839506172839511</v>
      </c>
      <c r="J35" s="56">
        <v>1.0000000000661156</v>
      </c>
      <c r="K35" s="18"/>
      <c r="L35" s="18"/>
      <c r="M35" s="18"/>
    </row>
    <row r="36" spans="1:13" ht="12.75" customHeight="1" x14ac:dyDescent="0.2">
      <c r="A36" s="52">
        <v>1946</v>
      </c>
      <c r="B36" s="53">
        <v>82.800000005474374</v>
      </c>
      <c r="C36" s="53">
        <v>0</v>
      </c>
      <c r="D36" s="53">
        <v>82.800000005474374</v>
      </c>
      <c r="E36" s="54">
        <v>1.0000000000661156</v>
      </c>
      <c r="F36" s="13"/>
      <c r="G36" s="52">
        <v>1962</v>
      </c>
      <c r="H36" s="53">
        <v>82.800000005474359</v>
      </c>
      <c r="I36" s="55">
        <v>0.29629629629629678</v>
      </c>
      <c r="J36" s="56">
        <v>1.0000000000661156</v>
      </c>
      <c r="K36" s="18"/>
      <c r="L36" s="18"/>
      <c r="M36" s="18"/>
    </row>
    <row r="37" spans="1:13" ht="12.75" customHeight="1" x14ac:dyDescent="0.2">
      <c r="A37" s="52">
        <v>1947</v>
      </c>
      <c r="B37" s="53">
        <v>29.995860364368763</v>
      </c>
      <c r="C37" s="53">
        <v>0</v>
      </c>
      <c r="D37" s="53">
        <v>29.995860364368763</v>
      </c>
      <c r="E37" s="54">
        <v>0.3622688449802991</v>
      </c>
      <c r="F37" s="13"/>
      <c r="G37" s="52">
        <v>1962</v>
      </c>
      <c r="H37" s="53">
        <v>82.800000005474359</v>
      </c>
      <c r="I37" s="55">
        <v>0.30864197530864246</v>
      </c>
      <c r="J37" s="56">
        <v>1.0000000000661156</v>
      </c>
      <c r="K37" s="18"/>
      <c r="L37" s="18"/>
      <c r="M37" s="18"/>
    </row>
    <row r="38" spans="1:13" ht="12.75" customHeight="1" x14ac:dyDescent="0.2">
      <c r="A38" s="52">
        <v>1948</v>
      </c>
      <c r="B38" s="53">
        <v>61.946710541334006</v>
      </c>
      <c r="C38" s="53">
        <v>0</v>
      </c>
      <c r="D38" s="53">
        <v>61.946710541334006</v>
      </c>
      <c r="E38" s="54">
        <v>0.74814867803543483</v>
      </c>
      <c r="F38" s="13"/>
      <c r="G38" s="52">
        <v>2000</v>
      </c>
      <c r="H38" s="53">
        <v>81.080609481031573</v>
      </c>
      <c r="I38" s="55">
        <v>0.32098765432098819</v>
      </c>
      <c r="J38" s="56">
        <v>0.97923441402212053</v>
      </c>
      <c r="K38" s="18"/>
      <c r="L38" s="18"/>
      <c r="M38" s="18"/>
    </row>
    <row r="39" spans="1:13" ht="12.75" customHeight="1" x14ac:dyDescent="0.2">
      <c r="A39" s="52">
        <v>1949</v>
      </c>
      <c r="B39" s="53">
        <v>29.741554519317283</v>
      </c>
      <c r="C39" s="53">
        <v>0</v>
      </c>
      <c r="D39" s="53">
        <v>29.741554519317283</v>
      </c>
      <c r="E39" s="54">
        <v>0.35919751834924257</v>
      </c>
      <c r="F39" s="13"/>
      <c r="G39" s="52">
        <v>1980</v>
      </c>
      <c r="H39" s="53">
        <v>80.619192631104468</v>
      </c>
      <c r="I39" s="55">
        <v>0.33333333333333387</v>
      </c>
      <c r="J39" s="56">
        <v>0.97366174675246941</v>
      </c>
      <c r="K39" s="18"/>
      <c r="L39" s="18"/>
      <c r="M39" s="18"/>
    </row>
    <row r="40" spans="1:13" ht="12.75" customHeight="1" x14ac:dyDescent="0.2">
      <c r="A40" s="52">
        <v>1950</v>
      </c>
      <c r="B40" s="53">
        <v>56.021615776659537</v>
      </c>
      <c r="C40" s="53">
        <v>0</v>
      </c>
      <c r="D40" s="53">
        <v>56.021615776659537</v>
      </c>
      <c r="E40" s="54">
        <v>0.67658956252004276</v>
      </c>
      <c r="F40" s="13"/>
      <c r="G40" s="52">
        <v>1984</v>
      </c>
      <c r="H40" s="53">
        <v>79.952546223890678</v>
      </c>
      <c r="I40" s="55">
        <v>0.34567901234567955</v>
      </c>
      <c r="J40" s="56">
        <v>0.9656104616411918</v>
      </c>
      <c r="K40" s="18"/>
      <c r="L40" s="18"/>
      <c r="M40" s="18"/>
    </row>
    <row r="41" spans="1:13" ht="12.75" customHeight="1" x14ac:dyDescent="0.2">
      <c r="A41" s="52">
        <v>1951</v>
      </c>
      <c r="B41" s="53">
        <v>82.800000005474388</v>
      </c>
      <c r="C41" s="53">
        <v>0</v>
      </c>
      <c r="D41" s="53">
        <v>82.800000005474388</v>
      </c>
      <c r="E41" s="54">
        <v>1.0000000000661158</v>
      </c>
      <c r="F41" s="13"/>
      <c r="G41" s="52">
        <v>1965</v>
      </c>
      <c r="H41" s="53">
        <v>79.068656027988482</v>
      </c>
      <c r="I41" s="55">
        <v>0.35802469135802528</v>
      </c>
      <c r="J41" s="56">
        <v>0.95493545927522328</v>
      </c>
      <c r="K41" s="18"/>
      <c r="L41" s="18"/>
      <c r="M41" s="18"/>
    </row>
    <row r="42" spans="1:13" ht="12.75" customHeight="1" x14ac:dyDescent="0.2">
      <c r="A42" s="52">
        <v>1952</v>
      </c>
      <c r="B42" s="53">
        <v>82.800000005474374</v>
      </c>
      <c r="C42" s="53">
        <v>0</v>
      </c>
      <c r="D42" s="53">
        <v>82.800000005474374</v>
      </c>
      <c r="E42" s="54">
        <v>1.0000000000661156</v>
      </c>
      <c r="F42" s="13"/>
      <c r="G42" s="52">
        <v>1968</v>
      </c>
      <c r="H42" s="53">
        <v>75.686487533637887</v>
      </c>
      <c r="I42" s="55">
        <v>0.37037037037037096</v>
      </c>
      <c r="J42" s="56">
        <v>0.9140880136912789</v>
      </c>
      <c r="K42" s="18"/>
      <c r="L42" s="18"/>
      <c r="M42" s="18"/>
    </row>
    <row r="43" spans="1:13" ht="12.75" customHeight="1" x14ac:dyDescent="0.2">
      <c r="A43" s="52">
        <v>1953</v>
      </c>
      <c r="B43" s="53">
        <v>82.800000005474388</v>
      </c>
      <c r="C43" s="53">
        <v>0</v>
      </c>
      <c r="D43" s="53">
        <v>82.800000005474388</v>
      </c>
      <c r="E43" s="54">
        <v>1.0000000000661158</v>
      </c>
      <c r="F43" s="13"/>
      <c r="G43" s="52">
        <v>1943</v>
      </c>
      <c r="H43" s="53">
        <v>75.452030611395585</v>
      </c>
      <c r="I43" s="55">
        <v>0.38271604938271669</v>
      </c>
      <c r="J43" s="56">
        <v>0.91125640835018829</v>
      </c>
      <c r="K43" s="18"/>
      <c r="L43" s="18"/>
      <c r="M43" s="18"/>
    </row>
    <row r="44" spans="1:13" ht="12.75" customHeight="1" x14ac:dyDescent="0.2">
      <c r="A44" s="52">
        <v>1954</v>
      </c>
      <c r="B44" s="53">
        <v>67.642881337788722</v>
      </c>
      <c r="C44" s="53">
        <v>0</v>
      </c>
      <c r="D44" s="53">
        <v>67.642881337788722</v>
      </c>
      <c r="E44" s="54">
        <v>0.81694301132595082</v>
      </c>
      <c r="F44" s="13"/>
      <c r="G44" s="52">
        <v>1999</v>
      </c>
      <c r="H44" s="53">
        <v>74.810153200780903</v>
      </c>
      <c r="I44" s="55">
        <v>0.39506172839506237</v>
      </c>
      <c r="J44" s="56">
        <v>0.90350426570991427</v>
      </c>
      <c r="K44" s="18"/>
      <c r="L44" s="18"/>
      <c r="M44" s="18"/>
    </row>
    <row r="45" spans="1:13" ht="12.75" customHeight="1" x14ac:dyDescent="0.2">
      <c r="A45" s="52">
        <v>1955</v>
      </c>
      <c r="B45" s="53">
        <v>25.257981110845087</v>
      </c>
      <c r="C45" s="53">
        <v>0</v>
      </c>
      <c r="D45" s="53">
        <v>25.257981110845087</v>
      </c>
      <c r="E45" s="54">
        <v>0.30504808104885373</v>
      </c>
      <c r="F45" s="13"/>
      <c r="G45" s="52">
        <v>1989</v>
      </c>
      <c r="H45" s="53">
        <v>73.911990699490914</v>
      </c>
      <c r="I45" s="55">
        <v>0.40740740740740805</v>
      </c>
      <c r="J45" s="56">
        <v>0.89265689250592894</v>
      </c>
      <c r="K45" s="18"/>
      <c r="L45" s="18"/>
      <c r="M45" s="18"/>
    </row>
    <row r="46" spans="1:13" ht="12.75" customHeight="1" x14ac:dyDescent="0.2">
      <c r="A46" s="52">
        <v>1956</v>
      </c>
      <c r="B46" s="53">
        <v>67.98402827304605</v>
      </c>
      <c r="C46" s="53">
        <v>0</v>
      </c>
      <c r="D46" s="53">
        <v>67.98402827304605</v>
      </c>
      <c r="E46" s="54">
        <v>0.821063143394276</v>
      </c>
      <c r="F46" s="13"/>
      <c r="G46" s="52">
        <v>1945</v>
      </c>
      <c r="H46" s="53">
        <v>73.231123143405824</v>
      </c>
      <c r="I46" s="55">
        <v>0.41975308641975378</v>
      </c>
      <c r="J46" s="56">
        <v>0.88443385438895927</v>
      </c>
      <c r="K46" s="18"/>
      <c r="L46" s="18"/>
      <c r="M46" s="18"/>
    </row>
    <row r="47" spans="1:13" ht="12.75" customHeight="1" x14ac:dyDescent="0.2">
      <c r="A47" s="52">
        <v>1957</v>
      </c>
      <c r="B47" s="53">
        <v>51.198645610824308</v>
      </c>
      <c r="C47" s="53">
        <v>0</v>
      </c>
      <c r="D47" s="53">
        <v>51.198645610824308</v>
      </c>
      <c r="E47" s="54">
        <v>0.61834113056551099</v>
      </c>
      <c r="F47" s="13"/>
      <c r="G47" s="52">
        <v>2003</v>
      </c>
      <c r="H47" s="53">
        <v>71.691914657281828</v>
      </c>
      <c r="I47" s="55">
        <v>0.43209876543209946</v>
      </c>
      <c r="J47" s="56">
        <v>0.86584437991886265</v>
      </c>
      <c r="K47" s="18"/>
      <c r="L47" s="18"/>
      <c r="M47" s="18"/>
    </row>
    <row r="48" spans="1:13" ht="12.75" customHeight="1" x14ac:dyDescent="0.2">
      <c r="A48" s="52">
        <v>1958</v>
      </c>
      <c r="B48" s="53">
        <v>82.800000005474374</v>
      </c>
      <c r="C48" s="53">
        <v>0</v>
      </c>
      <c r="D48" s="53">
        <v>82.800000005474374</v>
      </c>
      <c r="E48" s="54">
        <v>1.0000000000661156</v>
      </c>
      <c r="F48" s="13"/>
      <c r="G48" s="52">
        <v>1928</v>
      </c>
      <c r="H48" s="53">
        <v>70.720130763962615</v>
      </c>
      <c r="I48" s="55">
        <v>0.4444444444444452</v>
      </c>
      <c r="J48" s="56">
        <v>0.8541078594681476</v>
      </c>
      <c r="K48" s="18"/>
      <c r="L48" s="18"/>
      <c r="M48" s="18"/>
    </row>
    <row r="49" spans="1:13" ht="12.75" customHeight="1" x14ac:dyDescent="0.2">
      <c r="A49" s="52">
        <v>1959</v>
      </c>
      <c r="B49" s="53">
        <v>62.790719929646357</v>
      </c>
      <c r="C49" s="53">
        <v>0</v>
      </c>
      <c r="D49" s="53">
        <v>62.790719929646357</v>
      </c>
      <c r="E49" s="54">
        <v>0.75834202813582563</v>
      </c>
      <c r="F49" s="13"/>
      <c r="G49" s="52">
        <v>2002</v>
      </c>
      <c r="H49" s="53">
        <v>68.61314081430379</v>
      </c>
      <c r="I49" s="55">
        <v>0.45679012345679088</v>
      </c>
      <c r="J49" s="56">
        <v>0.82866112094569799</v>
      </c>
      <c r="K49" s="18"/>
      <c r="L49" s="18"/>
      <c r="M49" s="18"/>
    </row>
    <row r="50" spans="1:13" ht="12.75" customHeight="1" x14ac:dyDescent="0.2">
      <c r="A50" s="52">
        <v>1960</v>
      </c>
      <c r="B50" s="53">
        <v>43.60517287777386</v>
      </c>
      <c r="C50" s="53">
        <v>0</v>
      </c>
      <c r="D50" s="53">
        <v>43.60517287777386</v>
      </c>
      <c r="E50" s="54">
        <v>0.52663252267842831</v>
      </c>
      <c r="F50" s="13"/>
      <c r="G50" s="52">
        <v>1956</v>
      </c>
      <c r="H50" s="53">
        <v>67.98402827304605</v>
      </c>
      <c r="I50" s="55">
        <v>0.46913580246913655</v>
      </c>
      <c r="J50" s="56">
        <v>0.821063143394276</v>
      </c>
      <c r="K50" s="18"/>
      <c r="L50" s="18"/>
      <c r="M50" s="18"/>
    </row>
    <row r="51" spans="1:13" ht="12.75" customHeight="1" x14ac:dyDescent="0.2">
      <c r="A51" s="52">
        <v>1961</v>
      </c>
      <c r="B51" s="53">
        <v>42.802125105032609</v>
      </c>
      <c r="C51" s="53">
        <v>0</v>
      </c>
      <c r="D51" s="53">
        <v>42.802125105032609</v>
      </c>
      <c r="E51" s="54">
        <v>0.51693387808010394</v>
      </c>
      <c r="F51" s="13"/>
      <c r="G51" s="52">
        <v>1954</v>
      </c>
      <c r="H51" s="53">
        <v>67.642881337788722</v>
      </c>
      <c r="I51" s="55">
        <v>0.48148148148148229</v>
      </c>
      <c r="J51" s="56">
        <v>0.81694301132595082</v>
      </c>
      <c r="K51" s="18"/>
      <c r="L51" s="18"/>
      <c r="M51" s="18"/>
    </row>
    <row r="52" spans="1:13" ht="12.75" customHeight="1" x14ac:dyDescent="0.2">
      <c r="A52" s="52">
        <v>1962</v>
      </c>
      <c r="B52" s="53">
        <v>82.800000005474359</v>
      </c>
      <c r="C52" s="53">
        <v>0</v>
      </c>
      <c r="D52" s="53">
        <v>82.800000005474359</v>
      </c>
      <c r="E52" s="54">
        <v>1.0000000000661156</v>
      </c>
      <c r="F52" s="13"/>
      <c r="G52" s="52">
        <v>1971</v>
      </c>
      <c r="H52" s="53">
        <v>67.49126181281602</v>
      </c>
      <c r="I52" s="55">
        <v>0.49382716049382797</v>
      </c>
      <c r="J52" s="56">
        <v>0.81511185764270555</v>
      </c>
      <c r="K52" s="18"/>
      <c r="L52" s="18"/>
      <c r="M52" s="18"/>
    </row>
    <row r="53" spans="1:13" ht="12.75" customHeight="1" x14ac:dyDescent="0.2">
      <c r="A53" s="52">
        <v>1963</v>
      </c>
      <c r="B53" s="53">
        <v>82.800000005474388</v>
      </c>
      <c r="C53" s="53">
        <v>0</v>
      </c>
      <c r="D53" s="53">
        <v>82.800000005474388</v>
      </c>
      <c r="E53" s="54">
        <v>1.0000000000661158</v>
      </c>
      <c r="F53" s="13"/>
      <c r="G53" s="52">
        <v>1997</v>
      </c>
      <c r="H53" s="53">
        <v>65.828016035046801</v>
      </c>
      <c r="I53" s="55">
        <v>0.50617283950617364</v>
      </c>
      <c r="J53" s="56">
        <v>0.79502434824935753</v>
      </c>
      <c r="K53" s="18"/>
      <c r="L53" s="18"/>
      <c r="M53" s="18"/>
    </row>
    <row r="54" spans="1:13" ht="12.75" customHeight="1" x14ac:dyDescent="0.2">
      <c r="A54" s="52">
        <v>1964</v>
      </c>
      <c r="B54" s="53">
        <v>27.79186411014151</v>
      </c>
      <c r="C54" s="53">
        <v>0</v>
      </c>
      <c r="D54" s="53">
        <v>27.79186411014151</v>
      </c>
      <c r="E54" s="54">
        <v>0.33565053273117768</v>
      </c>
      <c r="F54" s="13"/>
      <c r="G54" s="52">
        <v>1996</v>
      </c>
      <c r="H54" s="53">
        <v>65.569593573556119</v>
      </c>
      <c r="I54" s="55">
        <v>0.51851851851851938</v>
      </c>
      <c r="J54" s="56">
        <v>0.79190330402845555</v>
      </c>
      <c r="K54" s="18"/>
      <c r="L54" s="18"/>
      <c r="M54" s="18"/>
    </row>
    <row r="55" spans="1:13" ht="12" customHeight="1" x14ac:dyDescent="0.2">
      <c r="A55" s="47">
        <v>1965</v>
      </c>
      <c r="B55" s="48">
        <v>79.068656027988482</v>
      </c>
      <c r="C55" s="48">
        <v>0</v>
      </c>
      <c r="D55" s="48">
        <v>79.068656027988482</v>
      </c>
      <c r="E55" s="49">
        <v>0.95493545927522328</v>
      </c>
      <c r="F55" s="13"/>
      <c r="G55" s="47">
        <v>1975</v>
      </c>
      <c r="H55" s="48">
        <v>64.81144850531598</v>
      </c>
      <c r="I55" s="50">
        <v>0.53086419753086511</v>
      </c>
      <c r="J55" s="51">
        <v>0.7827469626245892</v>
      </c>
      <c r="K55" s="18"/>
      <c r="L55" s="18"/>
      <c r="M55" s="18"/>
    </row>
    <row r="56" spans="1:13" ht="12" customHeight="1" x14ac:dyDescent="0.2">
      <c r="A56" s="52">
        <v>1966</v>
      </c>
      <c r="B56" s="53">
        <v>58.944728018537404</v>
      </c>
      <c r="C56" s="53">
        <v>0</v>
      </c>
      <c r="D56" s="53">
        <v>58.944728018537404</v>
      </c>
      <c r="E56" s="54">
        <v>0.71189285046542761</v>
      </c>
      <c r="F56" s="13"/>
      <c r="G56" s="52">
        <v>1937</v>
      </c>
      <c r="H56" s="53">
        <v>63.274894576050542</v>
      </c>
      <c r="I56" s="55">
        <v>0.54320987654321073</v>
      </c>
      <c r="J56" s="56">
        <v>0.76418954801993411</v>
      </c>
      <c r="K56" s="18"/>
      <c r="L56" s="18"/>
      <c r="M56" s="18"/>
    </row>
    <row r="57" spans="1:13" ht="12" customHeight="1" x14ac:dyDescent="0.2">
      <c r="A57" s="52">
        <v>1967</v>
      </c>
      <c r="B57" s="53">
        <v>82.800000005474388</v>
      </c>
      <c r="C57" s="53">
        <v>0</v>
      </c>
      <c r="D57" s="53">
        <v>82.800000005474388</v>
      </c>
      <c r="E57" s="54">
        <v>1.0000000000661158</v>
      </c>
      <c r="F57" s="13"/>
      <c r="G57" s="52">
        <v>1959</v>
      </c>
      <c r="H57" s="53">
        <v>62.790719929646357</v>
      </c>
      <c r="I57" s="55">
        <v>0.55555555555555647</v>
      </c>
      <c r="J57" s="56">
        <v>0.75834202813582563</v>
      </c>
      <c r="K57" s="18"/>
      <c r="L57" s="18"/>
      <c r="M57" s="18"/>
    </row>
    <row r="58" spans="1:13" ht="12" customHeight="1" x14ac:dyDescent="0.2">
      <c r="A58" s="52">
        <v>1968</v>
      </c>
      <c r="B58" s="53">
        <v>75.686487533637887</v>
      </c>
      <c r="C58" s="53">
        <v>0</v>
      </c>
      <c r="D58" s="53">
        <v>75.686487533637887</v>
      </c>
      <c r="E58" s="54">
        <v>0.9140880136912789</v>
      </c>
      <c r="F58" s="13"/>
      <c r="G58" s="52">
        <v>1948</v>
      </c>
      <c r="H58" s="53">
        <v>61.946710541334006</v>
      </c>
      <c r="I58" s="55">
        <v>0.5679012345679022</v>
      </c>
      <c r="J58" s="56">
        <v>0.74814867803543483</v>
      </c>
      <c r="K58" s="18"/>
      <c r="L58" s="18"/>
      <c r="M58" s="18"/>
    </row>
    <row r="59" spans="1:13" ht="12" customHeight="1" x14ac:dyDescent="0.2">
      <c r="A59" s="52">
        <v>1969</v>
      </c>
      <c r="B59" s="53">
        <v>82.800000005474374</v>
      </c>
      <c r="C59" s="53">
        <v>0</v>
      </c>
      <c r="D59" s="53">
        <v>82.800000005474374</v>
      </c>
      <c r="E59" s="54">
        <v>1.0000000000661156</v>
      </c>
      <c r="F59" s="13"/>
      <c r="G59" s="52">
        <v>1979</v>
      </c>
      <c r="H59" s="53">
        <v>60.952291955794635</v>
      </c>
      <c r="I59" s="55">
        <v>0.58024691358024783</v>
      </c>
      <c r="J59" s="56">
        <v>0.7361387917366502</v>
      </c>
      <c r="K59" s="18"/>
      <c r="L59" s="18"/>
      <c r="M59" s="18"/>
    </row>
    <row r="60" spans="1:13" ht="12" customHeight="1" x14ac:dyDescent="0.2">
      <c r="A60" s="52">
        <v>1970</v>
      </c>
      <c r="B60" s="53">
        <v>82.800000005474359</v>
      </c>
      <c r="C60" s="53">
        <v>0</v>
      </c>
      <c r="D60" s="53">
        <v>82.800000005474359</v>
      </c>
      <c r="E60" s="54">
        <v>1.0000000000661156</v>
      </c>
      <c r="F60" s="13"/>
      <c r="G60" s="52">
        <v>1986</v>
      </c>
      <c r="H60" s="53">
        <v>60.036178699044711</v>
      </c>
      <c r="I60" s="55">
        <v>0.59259259259259356</v>
      </c>
      <c r="J60" s="56">
        <v>0.72507462196913908</v>
      </c>
      <c r="K60" s="18"/>
      <c r="L60" s="18"/>
      <c r="M60" s="18"/>
    </row>
    <row r="61" spans="1:13" ht="12" customHeight="1" x14ac:dyDescent="0.2">
      <c r="A61" s="52">
        <v>1971</v>
      </c>
      <c r="B61" s="53">
        <v>67.49126181281602</v>
      </c>
      <c r="C61" s="53">
        <v>0</v>
      </c>
      <c r="D61" s="53">
        <v>67.49126181281602</v>
      </c>
      <c r="E61" s="54">
        <v>0.81511185764270555</v>
      </c>
      <c r="F61" s="13"/>
      <c r="G61" s="52">
        <v>1966</v>
      </c>
      <c r="H61" s="53">
        <v>58.944728018537404</v>
      </c>
      <c r="I61" s="55">
        <v>0.60493827160493929</v>
      </c>
      <c r="J61" s="56">
        <v>0.71189285046542761</v>
      </c>
      <c r="K61" s="18"/>
      <c r="L61" s="18"/>
      <c r="M61" s="18"/>
    </row>
    <row r="62" spans="1:13" ht="12" customHeight="1" x14ac:dyDescent="0.2">
      <c r="A62" s="52">
        <v>1972</v>
      </c>
      <c r="B62" s="53">
        <v>31.715205240818726</v>
      </c>
      <c r="C62" s="53">
        <v>0</v>
      </c>
      <c r="D62" s="53">
        <v>31.715205240818726</v>
      </c>
      <c r="E62" s="54">
        <v>0.38303387972003294</v>
      </c>
      <c r="F62" s="13"/>
      <c r="G62" s="52">
        <v>1950</v>
      </c>
      <c r="H62" s="53">
        <v>56.021615776659537</v>
      </c>
      <c r="I62" s="55">
        <v>0.61728395061728492</v>
      </c>
      <c r="J62" s="56">
        <v>0.67658956252004276</v>
      </c>
      <c r="K62" s="18"/>
      <c r="L62" s="18"/>
      <c r="M62" s="18"/>
    </row>
    <row r="63" spans="1:13" ht="12" customHeight="1" x14ac:dyDescent="0.2">
      <c r="A63" s="52">
        <v>1973</v>
      </c>
      <c r="B63" s="53">
        <v>82.800000005474402</v>
      </c>
      <c r="C63" s="53">
        <v>0</v>
      </c>
      <c r="D63" s="53">
        <v>82.800000005474402</v>
      </c>
      <c r="E63" s="54">
        <v>1.000000000066116</v>
      </c>
      <c r="F63" s="13"/>
      <c r="G63" s="52">
        <v>1923</v>
      </c>
      <c r="H63" s="53">
        <v>54.68230274133343</v>
      </c>
      <c r="I63" s="55">
        <v>0.62962962962963065</v>
      </c>
      <c r="J63" s="56">
        <v>0.66041428431562121</v>
      </c>
      <c r="K63" s="18"/>
      <c r="L63" s="18"/>
      <c r="M63" s="18"/>
    </row>
    <row r="64" spans="1:13" ht="12" customHeight="1" x14ac:dyDescent="0.2">
      <c r="A64" s="52">
        <v>1974</v>
      </c>
      <c r="B64" s="53">
        <v>82.800000005474388</v>
      </c>
      <c r="C64" s="53">
        <v>0</v>
      </c>
      <c r="D64" s="53">
        <v>82.800000005474388</v>
      </c>
      <c r="E64" s="54">
        <v>1.0000000000661158</v>
      </c>
      <c r="F64" s="13"/>
      <c r="G64" s="52">
        <v>1930</v>
      </c>
      <c r="H64" s="53">
        <v>54.391371474681556</v>
      </c>
      <c r="I64" s="55">
        <v>0.64197530864197638</v>
      </c>
      <c r="J64" s="56">
        <v>0.65690062167489804</v>
      </c>
      <c r="K64" s="18"/>
      <c r="L64" s="18"/>
      <c r="M64" s="18"/>
    </row>
    <row r="65" spans="1:13" ht="12" customHeight="1" x14ac:dyDescent="0.2">
      <c r="A65" s="52">
        <v>1975</v>
      </c>
      <c r="B65" s="53">
        <v>64.81144850531598</v>
      </c>
      <c r="C65" s="53">
        <v>0</v>
      </c>
      <c r="D65" s="53">
        <v>64.81144850531598</v>
      </c>
      <c r="E65" s="54">
        <v>0.7827469626245892</v>
      </c>
      <c r="F65" s="13"/>
      <c r="G65" s="52">
        <v>1957</v>
      </c>
      <c r="H65" s="53">
        <v>51.198645610824308</v>
      </c>
      <c r="I65" s="55">
        <v>0.65432098765432201</v>
      </c>
      <c r="J65" s="56">
        <v>0.61834113056551099</v>
      </c>
      <c r="K65" s="18"/>
      <c r="L65" s="18"/>
      <c r="M65" s="18"/>
    </row>
    <row r="66" spans="1:13" ht="12" customHeight="1" x14ac:dyDescent="0.2">
      <c r="A66" s="52">
        <v>1976</v>
      </c>
      <c r="B66" s="53">
        <v>28.884044211639907</v>
      </c>
      <c r="C66" s="53">
        <v>0</v>
      </c>
      <c r="D66" s="53">
        <v>28.884044211639907</v>
      </c>
      <c r="E66" s="54">
        <v>0.34884111366714865</v>
      </c>
      <c r="F66" s="13"/>
      <c r="G66" s="52">
        <v>1981</v>
      </c>
      <c r="H66" s="53">
        <v>50.115370142316429</v>
      </c>
      <c r="I66" s="55">
        <v>0.66666666666666774</v>
      </c>
      <c r="J66" s="56">
        <v>0.60525809350623705</v>
      </c>
      <c r="K66" s="18"/>
      <c r="L66" s="18"/>
      <c r="M66" s="18"/>
    </row>
    <row r="67" spans="1:13" ht="12" customHeight="1" x14ac:dyDescent="0.2">
      <c r="A67" s="52">
        <v>1977</v>
      </c>
      <c r="B67" s="53">
        <v>8.8602613727881412</v>
      </c>
      <c r="C67" s="53">
        <v>0</v>
      </c>
      <c r="D67" s="53">
        <v>8.8602613727881412</v>
      </c>
      <c r="E67" s="54">
        <v>0.10700798759405968</v>
      </c>
      <c r="F67" s="13"/>
      <c r="G67" s="52">
        <v>1985</v>
      </c>
      <c r="H67" s="53">
        <v>47.547605694240048</v>
      </c>
      <c r="I67" s="55">
        <v>0.67901234567901347</v>
      </c>
      <c r="J67" s="56">
        <v>0.57424644558260929</v>
      </c>
      <c r="K67" s="18"/>
      <c r="L67" s="18"/>
      <c r="M67" s="18"/>
    </row>
    <row r="68" spans="1:13" ht="12" customHeight="1" x14ac:dyDescent="0.2">
      <c r="A68" s="52">
        <v>1978</v>
      </c>
      <c r="B68" s="53">
        <v>82.800000005474374</v>
      </c>
      <c r="C68" s="53">
        <v>0</v>
      </c>
      <c r="D68" s="53">
        <v>82.800000005474374</v>
      </c>
      <c r="E68" s="54">
        <v>1.0000000000661156</v>
      </c>
      <c r="F68" s="13"/>
      <c r="G68" s="52">
        <v>1925</v>
      </c>
      <c r="H68" s="53">
        <v>47.19584014627489</v>
      </c>
      <c r="I68" s="55">
        <v>0.6913580246913591</v>
      </c>
      <c r="J68" s="56">
        <v>0.56999806939945519</v>
      </c>
      <c r="K68" s="18"/>
      <c r="L68" s="18"/>
      <c r="M68" s="18"/>
    </row>
    <row r="69" spans="1:13" ht="12" customHeight="1" x14ac:dyDescent="0.2">
      <c r="A69" s="52">
        <v>1979</v>
      </c>
      <c r="B69" s="53">
        <v>60.952291955794635</v>
      </c>
      <c r="C69" s="53">
        <v>0</v>
      </c>
      <c r="D69" s="53">
        <v>60.952291955794635</v>
      </c>
      <c r="E69" s="54">
        <v>0.7361387917366502</v>
      </c>
      <c r="F69" s="13"/>
      <c r="G69" s="52">
        <v>1960</v>
      </c>
      <c r="H69" s="53">
        <v>43.60517287777386</v>
      </c>
      <c r="I69" s="55">
        <v>0.70370370370370483</v>
      </c>
      <c r="J69" s="56">
        <v>0.52663252267842831</v>
      </c>
      <c r="K69" s="18"/>
      <c r="L69" s="18"/>
      <c r="M69" s="18"/>
    </row>
    <row r="70" spans="1:13" ht="12" customHeight="1" x14ac:dyDescent="0.2">
      <c r="A70" s="52">
        <v>1980</v>
      </c>
      <c r="B70" s="53">
        <v>80.619192631104468</v>
      </c>
      <c r="C70" s="53">
        <v>0</v>
      </c>
      <c r="D70" s="53">
        <v>80.619192631104468</v>
      </c>
      <c r="E70" s="54">
        <v>0.97366174675246941</v>
      </c>
      <c r="F70" s="13"/>
      <c r="G70" s="52">
        <v>1961</v>
      </c>
      <c r="H70" s="53">
        <v>42.802125105032609</v>
      </c>
      <c r="I70" s="55">
        <v>0.71604938271605056</v>
      </c>
      <c r="J70" s="56">
        <v>0.51693387808010394</v>
      </c>
      <c r="K70" s="18"/>
      <c r="L70" s="18"/>
      <c r="M70" s="18"/>
    </row>
    <row r="71" spans="1:13" ht="12" customHeight="1" x14ac:dyDescent="0.2">
      <c r="A71" s="52">
        <v>1981</v>
      </c>
      <c r="B71" s="53">
        <v>50.115370142316429</v>
      </c>
      <c r="C71" s="53">
        <v>0</v>
      </c>
      <c r="D71" s="53">
        <v>50.115370142316429</v>
      </c>
      <c r="E71" s="54">
        <v>0.60525809350623705</v>
      </c>
      <c r="F71" s="13"/>
      <c r="G71" s="52">
        <v>1932</v>
      </c>
      <c r="H71" s="53">
        <v>41.991274024470385</v>
      </c>
      <c r="I71" s="55">
        <v>0.7283950617283963</v>
      </c>
      <c r="J71" s="56">
        <v>0.50714099063370033</v>
      </c>
      <c r="K71" s="18"/>
      <c r="L71" s="18"/>
      <c r="M71" s="18"/>
    </row>
    <row r="72" spans="1:13" ht="12" customHeight="1" x14ac:dyDescent="0.2">
      <c r="A72" s="52">
        <v>1982</v>
      </c>
      <c r="B72" s="53">
        <v>82.800000005474388</v>
      </c>
      <c r="C72" s="53">
        <v>0</v>
      </c>
      <c r="D72" s="53">
        <v>82.800000005474388</v>
      </c>
      <c r="E72" s="54">
        <v>1.0000000000661158</v>
      </c>
      <c r="F72" s="13"/>
      <c r="G72" s="52">
        <v>1926</v>
      </c>
      <c r="H72" s="53">
        <v>41.173040481007412</v>
      </c>
      <c r="I72" s="55">
        <v>0.74074074074074192</v>
      </c>
      <c r="J72" s="56">
        <v>0.49725894300733592</v>
      </c>
      <c r="K72" s="18"/>
      <c r="L72" s="18"/>
      <c r="M72" s="18"/>
    </row>
    <row r="73" spans="1:13" ht="12" customHeight="1" x14ac:dyDescent="0.2">
      <c r="A73" s="52">
        <v>1983</v>
      </c>
      <c r="B73" s="53">
        <v>82.800000005474388</v>
      </c>
      <c r="C73" s="53">
        <v>0</v>
      </c>
      <c r="D73" s="53">
        <v>82.800000005474388</v>
      </c>
      <c r="E73" s="54">
        <v>1.0000000000661158</v>
      </c>
      <c r="F73" s="13"/>
      <c r="G73" s="52">
        <v>1994</v>
      </c>
      <c r="H73" s="53">
        <v>41.121895649357917</v>
      </c>
      <c r="I73" s="55">
        <v>0.75308641975308765</v>
      </c>
      <c r="J73" s="56">
        <v>0.49664125180383961</v>
      </c>
      <c r="K73" s="18"/>
      <c r="L73" s="18"/>
      <c r="M73" s="18"/>
    </row>
    <row r="74" spans="1:13" ht="12" customHeight="1" x14ac:dyDescent="0.2">
      <c r="A74" s="52">
        <v>1984</v>
      </c>
      <c r="B74" s="53">
        <v>79.952546223890678</v>
      </c>
      <c r="C74" s="53">
        <v>0</v>
      </c>
      <c r="D74" s="53">
        <v>79.952546223890678</v>
      </c>
      <c r="E74" s="54">
        <v>0.9656104616411918</v>
      </c>
      <c r="F74" s="13"/>
      <c r="G74" s="52">
        <v>1944</v>
      </c>
      <c r="H74" s="53">
        <v>39.089189503169564</v>
      </c>
      <c r="I74" s="55">
        <v>0.76543209876543339</v>
      </c>
      <c r="J74" s="56">
        <v>0.4720916606662991</v>
      </c>
      <c r="K74" s="18"/>
      <c r="L74" s="18"/>
      <c r="M74" s="18"/>
    </row>
    <row r="75" spans="1:13" ht="12" customHeight="1" x14ac:dyDescent="0.2">
      <c r="A75" s="52">
        <v>1985</v>
      </c>
      <c r="B75" s="53">
        <v>47.547605694240048</v>
      </c>
      <c r="C75" s="53">
        <v>0</v>
      </c>
      <c r="D75" s="53">
        <v>47.547605694240048</v>
      </c>
      <c r="E75" s="54">
        <v>0.57424644558260929</v>
      </c>
      <c r="F75" s="13"/>
      <c r="G75" s="52">
        <v>1939</v>
      </c>
      <c r="H75" s="53">
        <v>34.915415972458661</v>
      </c>
      <c r="I75" s="55">
        <v>0.77777777777777901</v>
      </c>
      <c r="J75" s="56">
        <v>0.42168376778331718</v>
      </c>
      <c r="K75" s="18"/>
      <c r="L75" s="18"/>
      <c r="M75" s="18"/>
    </row>
    <row r="76" spans="1:13" ht="12" customHeight="1" x14ac:dyDescent="0.2">
      <c r="A76" s="52">
        <v>1986</v>
      </c>
      <c r="B76" s="53">
        <v>60.036178699044711</v>
      </c>
      <c r="C76" s="53">
        <v>0</v>
      </c>
      <c r="D76" s="53">
        <v>60.036178699044711</v>
      </c>
      <c r="E76" s="54">
        <v>0.72507462196913908</v>
      </c>
      <c r="F76" s="13"/>
      <c r="G76" s="52">
        <v>1972</v>
      </c>
      <c r="H76" s="53">
        <v>31.715205240818726</v>
      </c>
      <c r="I76" s="55">
        <v>0.79012345679012475</v>
      </c>
      <c r="J76" s="56">
        <v>0.38303387972003294</v>
      </c>
      <c r="K76" s="18"/>
      <c r="L76" s="18"/>
      <c r="M76" s="18"/>
    </row>
    <row r="77" spans="1:13" ht="12" customHeight="1" x14ac:dyDescent="0.2">
      <c r="A77" s="52">
        <v>1987</v>
      </c>
      <c r="B77" s="53">
        <v>20.085560563952765</v>
      </c>
      <c r="C77" s="53">
        <v>0</v>
      </c>
      <c r="D77" s="53">
        <v>20.085560563952765</v>
      </c>
      <c r="E77" s="54">
        <v>0.24257923386416383</v>
      </c>
      <c r="F77" s="13"/>
      <c r="G77" s="52">
        <v>1947</v>
      </c>
      <c r="H77" s="53">
        <v>29.995860364368763</v>
      </c>
      <c r="I77" s="55">
        <v>0.80246913580247048</v>
      </c>
      <c r="J77" s="56">
        <v>0.3622688449802991</v>
      </c>
      <c r="K77" s="18"/>
      <c r="L77" s="18"/>
      <c r="M77" s="18"/>
    </row>
    <row r="78" spans="1:13" ht="12" customHeight="1" x14ac:dyDescent="0.2">
      <c r="A78" s="52">
        <v>1988</v>
      </c>
      <c r="B78" s="53">
        <v>21.744120261297184</v>
      </c>
      <c r="C78" s="53">
        <v>0</v>
      </c>
      <c r="D78" s="53">
        <v>21.744120261297184</v>
      </c>
      <c r="E78" s="54">
        <v>0.26261014808329936</v>
      </c>
      <c r="F78" s="13"/>
      <c r="G78" s="52">
        <v>1949</v>
      </c>
      <c r="H78" s="53">
        <v>29.741554519317283</v>
      </c>
      <c r="I78" s="55">
        <v>0.8148148148148161</v>
      </c>
      <c r="J78" s="56">
        <v>0.35919751834924257</v>
      </c>
      <c r="K78" s="18"/>
      <c r="L78" s="18"/>
      <c r="M78" s="18"/>
    </row>
    <row r="79" spans="1:13" ht="12" customHeight="1" x14ac:dyDescent="0.2">
      <c r="A79" s="52">
        <v>1989</v>
      </c>
      <c r="B79" s="53">
        <v>73.911990699490914</v>
      </c>
      <c r="C79" s="53">
        <v>0</v>
      </c>
      <c r="D79" s="53">
        <v>73.911990699490914</v>
      </c>
      <c r="E79" s="54">
        <v>0.89265689250592894</v>
      </c>
      <c r="F79" s="13"/>
      <c r="G79" s="52">
        <v>1976</v>
      </c>
      <c r="H79" s="53">
        <v>28.884044211639907</v>
      </c>
      <c r="I79" s="55">
        <v>0.82716049382716184</v>
      </c>
      <c r="J79" s="56">
        <v>0.34884111366714865</v>
      </c>
      <c r="K79" s="18"/>
      <c r="L79" s="18"/>
      <c r="M79" s="18"/>
    </row>
    <row r="80" spans="1:13" ht="12" customHeight="1" x14ac:dyDescent="0.2">
      <c r="A80" s="52">
        <v>1990</v>
      </c>
      <c r="B80" s="53">
        <v>17.864765649019603</v>
      </c>
      <c r="C80" s="53">
        <v>0</v>
      </c>
      <c r="D80" s="53">
        <v>17.864765649019603</v>
      </c>
      <c r="E80" s="54">
        <v>0.21575803923936718</v>
      </c>
      <c r="F80" s="13"/>
      <c r="G80" s="52">
        <v>1934</v>
      </c>
      <c r="H80" s="53">
        <v>28.091158572583588</v>
      </c>
      <c r="I80" s="55">
        <v>0.83950617283950757</v>
      </c>
      <c r="J80" s="56">
        <v>0.3392652001519757</v>
      </c>
      <c r="K80" s="18"/>
      <c r="L80" s="18"/>
      <c r="M80" s="18"/>
    </row>
    <row r="81" spans="1:13" ht="12" customHeight="1" x14ac:dyDescent="0.2">
      <c r="A81" s="52">
        <v>1991</v>
      </c>
      <c r="B81" s="53">
        <v>13.621820677751369</v>
      </c>
      <c r="C81" s="53">
        <v>0</v>
      </c>
      <c r="D81" s="53">
        <v>13.621820677751369</v>
      </c>
      <c r="E81" s="54">
        <v>0.16451474248491993</v>
      </c>
      <c r="F81" s="13"/>
      <c r="G81" s="52">
        <v>1964</v>
      </c>
      <c r="H81" s="53">
        <v>27.79186411014151</v>
      </c>
      <c r="I81" s="55">
        <v>0.85185185185185319</v>
      </c>
      <c r="J81" s="56">
        <v>0.33565053273117768</v>
      </c>
      <c r="K81" s="18"/>
      <c r="L81" s="18"/>
      <c r="M81" s="18"/>
    </row>
    <row r="82" spans="1:13" ht="12" customHeight="1" x14ac:dyDescent="0.2">
      <c r="A82" s="52">
        <v>1992</v>
      </c>
      <c r="B82" s="53">
        <v>19.371645369871732</v>
      </c>
      <c r="C82" s="53">
        <v>0</v>
      </c>
      <c r="D82" s="53">
        <v>19.371645369871732</v>
      </c>
      <c r="E82" s="54">
        <v>0.23395706968444122</v>
      </c>
      <c r="F82" s="13"/>
      <c r="G82" s="52">
        <v>1955</v>
      </c>
      <c r="H82" s="53">
        <v>25.257981110845087</v>
      </c>
      <c r="I82" s="55">
        <v>0.86419753086419893</v>
      </c>
      <c r="J82" s="56">
        <v>0.30504808104885373</v>
      </c>
      <c r="K82" s="18"/>
      <c r="L82" s="18"/>
      <c r="M82" s="18"/>
    </row>
    <row r="83" spans="1:13" ht="12" customHeight="1" x14ac:dyDescent="0.2">
      <c r="A83" s="52">
        <v>1993</v>
      </c>
      <c r="B83" s="53">
        <v>82.800000005474374</v>
      </c>
      <c r="C83" s="53">
        <v>0</v>
      </c>
      <c r="D83" s="53">
        <v>82.800000005474374</v>
      </c>
      <c r="E83" s="54">
        <v>1.0000000000661156</v>
      </c>
      <c r="F83" s="13"/>
      <c r="G83" s="52">
        <v>2001</v>
      </c>
      <c r="H83" s="53">
        <v>24.595635902320282</v>
      </c>
      <c r="I83" s="55">
        <v>0.87654320987654466</v>
      </c>
      <c r="J83" s="56">
        <v>0.29704874278164595</v>
      </c>
      <c r="K83" s="18"/>
      <c r="L83" s="18"/>
      <c r="M83" s="18"/>
    </row>
    <row r="84" spans="1:13" ht="12" customHeight="1" x14ac:dyDescent="0.2">
      <c r="A84" s="52">
        <v>1994</v>
      </c>
      <c r="B84" s="53">
        <v>41.121895649357917</v>
      </c>
      <c r="C84" s="53">
        <v>0</v>
      </c>
      <c r="D84" s="53">
        <v>41.121895649357917</v>
      </c>
      <c r="E84" s="54">
        <v>0.49664125180383961</v>
      </c>
      <c r="F84" s="13"/>
      <c r="G84" s="52">
        <v>1933</v>
      </c>
      <c r="H84" s="53">
        <v>22.442806481990004</v>
      </c>
      <c r="I84" s="55">
        <v>0.88888888888889039</v>
      </c>
      <c r="J84" s="56">
        <v>0.2710483874636474</v>
      </c>
      <c r="K84" s="18"/>
      <c r="L84" s="18"/>
      <c r="M84" s="18"/>
    </row>
    <row r="85" spans="1:13" ht="12" customHeight="1" x14ac:dyDescent="0.2">
      <c r="A85" s="52">
        <v>1995</v>
      </c>
      <c r="B85" s="53">
        <v>82.800000005474374</v>
      </c>
      <c r="C85" s="53">
        <v>0</v>
      </c>
      <c r="D85" s="53">
        <v>82.800000005474374</v>
      </c>
      <c r="E85" s="54">
        <v>1.0000000000661156</v>
      </c>
      <c r="F85" s="13"/>
      <c r="G85" s="52">
        <v>1988</v>
      </c>
      <c r="H85" s="53">
        <v>21.744120261297184</v>
      </c>
      <c r="I85" s="55">
        <v>0.90123456790123602</v>
      </c>
      <c r="J85" s="56">
        <v>0.26261014808329936</v>
      </c>
      <c r="K85" s="18"/>
      <c r="L85" s="18"/>
      <c r="M85" s="18"/>
    </row>
    <row r="86" spans="1:13" ht="12" customHeight="1" x14ac:dyDescent="0.2">
      <c r="A86" s="52">
        <v>1996</v>
      </c>
      <c r="B86" s="53">
        <v>65.569593573556119</v>
      </c>
      <c r="C86" s="53">
        <v>0</v>
      </c>
      <c r="D86" s="53">
        <v>65.569593573556119</v>
      </c>
      <c r="E86" s="54">
        <v>0.79190330402845555</v>
      </c>
      <c r="F86" s="13"/>
      <c r="G86" s="52">
        <v>1987</v>
      </c>
      <c r="H86" s="53">
        <v>20.085560563952765</v>
      </c>
      <c r="I86" s="55">
        <v>0.91358024691358175</v>
      </c>
      <c r="J86" s="56">
        <v>0.24257923386416383</v>
      </c>
      <c r="K86" s="18"/>
      <c r="L86" s="18"/>
      <c r="M86" s="18"/>
    </row>
    <row r="87" spans="1:13" ht="12" customHeight="1" x14ac:dyDescent="0.2">
      <c r="A87" s="52">
        <v>1997</v>
      </c>
      <c r="B87" s="53">
        <v>65.828016035046801</v>
      </c>
      <c r="C87" s="53">
        <v>0</v>
      </c>
      <c r="D87" s="53">
        <v>65.828016035046801</v>
      </c>
      <c r="E87" s="54">
        <v>0.79502434824935753</v>
      </c>
      <c r="F87" s="13"/>
      <c r="G87" s="52">
        <v>1992</v>
      </c>
      <c r="H87" s="53">
        <v>19.371645369871732</v>
      </c>
      <c r="I87" s="55">
        <v>0.92592592592592748</v>
      </c>
      <c r="J87" s="56">
        <v>0.23395706968444122</v>
      </c>
      <c r="K87" s="18"/>
      <c r="L87" s="18"/>
      <c r="M87" s="18"/>
    </row>
    <row r="88" spans="1:13" ht="12" customHeight="1" x14ac:dyDescent="0.2">
      <c r="A88" s="52">
        <v>1998</v>
      </c>
      <c r="B88" s="53">
        <v>82.800000005474388</v>
      </c>
      <c r="C88" s="53">
        <v>0</v>
      </c>
      <c r="D88" s="53">
        <v>82.800000005474388</v>
      </c>
      <c r="E88" s="54">
        <v>1.0000000000661158</v>
      </c>
      <c r="F88" s="13"/>
      <c r="G88" s="52">
        <v>1990</v>
      </c>
      <c r="H88" s="53">
        <v>17.864765649019603</v>
      </c>
      <c r="I88" s="55">
        <v>0.93827160493827311</v>
      </c>
      <c r="J88" s="56">
        <v>0.21575803923936718</v>
      </c>
      <c r="K88" s="18"/>
      <c r="L88" s="18"/>
      <c r="M88" s="18"/>
    </row>
    <row r="89" spans="1:13" ht="12" customHeight="1" x14ac:dyDescent="0.2">
      <c r="A89" s="52">
        <v>1999</v>
      </c>
      <c r="B89" s="53">
        <v>74.810153200780903</v>
      </c>
      <c r="C89" s="53">
        <v>0</v>
      </c>
      <c r="D89" s="53">
        <v>74.810153200780903</v>
      </c>
      <c r="E89" s="54">
        <v>0.90350426570991427</v>
      </c>
      <c r="F89" s="13"/>
      <c r="G89" s="52">
        <v>1991</v>
      </c>
      <c r="H89" s="53">
        <v>13.621820677751369</v>
      </c>
      <c r="I89" s="55">
        <v>0.95061728395061884</v>
      </c>
      <c r="J89" s="56">
        <v>0.16451474248491993</v>
      </c>
      <c r="K89" s="18"/>
      <c r="L89" s="18"/>
      <c r="M89" s="18"/>
    </row>
    <row r="90" spans="1:13" ht="12" customHeight="1" x14ac:dyDescent="0.2">
      <c r="A90" s="52">
        <v>2000</v>
      </c>
      <c r="B90" s="53">
        <v>81.080609481031573</v>
      </c>
      <c r="C90" s="53">
        <v>0</v>
      </c>
      <c r="D90" s="53">
        <v>81.080609481031573</v>
      </c>
      <c r="E90" s="54">
        <v>0.97923441402212053</v>
      </c>
      <c r="F90" s="13"/>
      <c r="G90" s="52">
        <v>1931</v>
      </c>
      <c r="H90" s="53">
        <v>10.700046007492254</v>
      </c>
      <c r="I90" s="55">
        <v>0.96296296296296457</v>
      </c>
      <c r="J90" s="56">
        <v>0.12922760878613834</v>
      </c>
      <c r="K90" s="18"/>
      <c r="L90" s="18"/>
      <c r="M90" s="18"/>
    </row>
    <row r="91" spans="1:13" ht="12" customHeight="1" x14ac:dyDescent="0.2">
      <c r="A91" s="52">
        <v>2001</v>
      </c>
      <c r="B91" s="53">
        <v>24.595635902320282</v>
      </c>
      <c r="C91" s="53">
        <v>0</v>
      </c>
      <c r="D91" s="53">
        <v>24.595635902320282</v>
      </c>
      <c r="E91" s="54">
        <v>0.29704874278164595</v>
      </c>
      <c r="F91" s="13"/>
      <c r="G91" s="52">
        <v>1977</v>
      </c>
      <c r="H91" s="53">
        <v>8.8602613727881412</v>
      </c>
      <c r="I91" s="55">
        <v>0.9753086419753102</v>
      </c>
      <c r="J91" s="56">
        <v>0.10700798759405968</v>
      </c>
      <c r="K91" s="18"/>
      <c r="L91" s="18"/>
      <c r="M91" s="18"/>
    </row>
    <row r="92" spans="1:13" ht="12" customHeight="1" x14ac:dyDescent="0.2">
      <c r="A92" s="52">
        <v>2002</v>
      </c>
      <c r="B92" s="53">
        <v>68.61314081430379</v>
      </c>
      <c r="C92" s="53">
        <v>0</v>
      </c>
      <c r="D92" s="53">
        <v>68.61314081430379</v>
      </c>
      <c r="E92" s="54">
        <v>0.82866112094569799</v>
      </c>
      <c r="F92" s="13"/>
      <c r="G92" s="52">
        <v>1929</v>
      </c>
      <c r="H92" s="53">
        <v>6.9924300392869299</v>
      </c>
      <c r="I92" s="55">
        <v>0.98765432098765593</v>
      </c>
      <c r="J92" s="56">
        <v>8.4449638155639259E-2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71.691914657281828</v>
      </c>
      <c r="C93" s="58">
        <v>0</v>
      </c>
      <c r="D93" s="58">
        <v>71.691914657281828</v>
      </c>
      <c r="E93" s="59">
        <v>0.86584437991886265</v>
      </c>
      <c r="F93" s="29"/>
      <c r="G93" s="57">
        <v>1924</v>
      </c>
      <c r="H93" s="58">
        <v>4.0320885555548518</v>
      </c>
      <c r="I93" s="60">
        <v>1.0000000000000016</v>
      </c>
      <c r="J93" s="61">
        <v>4.8696721685445074E-2</v>
      </c>
      <c r="K93" s="18"/>
      <c r="L93" s="18"/>
      <c r="M93" s="18"/>
    </row>
    <row r="94" spans="1:13" ht="12" customHeight="1" x14ac:dyDescent="0.2">
      <c r="A94" s="62" t="s">
        <v>11</v>
      </c>
      <c r="B94" s="63">
        <v>59.055493212185688</v>
      </c>
      <c r="C94" s="63">
        <v>0</v>
      </c>
      <c r="D94" s="63">
        <v>59.055493212185688</v>
      </c>
      <c r="E94" s="64">
        <v>0.71323059435006864</v>
      </c>
      <c r="F94" s="36"/>
      <c r="G94" s="62"/>
      <c r="H94" s="63">
        <v>59.055493212185688</v>
      </c>
      <c r="I94" s="63"/>
      <c r="J94" s="64">
        <v>0.71323059435006875</v>
      </c>
      <c r="K94" s="39"/>
      <c r="L94" s="39"/>
      <c r="M94" s="39"/>
    </row>
    <row r="95" spans="1:13" ht="12" customHeight="1" x14ac:dyDescent="0.2">
      <c r="A95" s="65" t="s">
        <v>12</v>
      </c>
      <c r="B95" s="66">
        <v>82.800000005474402</v>
      </c>
      <c r="C95" s="66">
        <v>0</v>
      </c>
      <c r="D95" s="66">
        <v>82.800000005474402</v>
      </c>
      <c r="E95" s="67">
        <v>1.000000000066116</v>
      </c>
      <c r="F95" s="36"/>
      <c r="G95" s="68"/>
      <c r="H95" s="66">
        <v>82.800000005474402</v>
      </c>
      <c r="I95" s="69"/>
      <c r="J95" s="67">
        <v>1.000000000066116</v>
      </c>
      <c r="K95" s="18"/>
      <c r="L95" s="18"/>
      <c r="M95" s="18"/>
    </row>
    <row r="96" spans="1:13" ht="12" customHeight="1" x14ac:dyDescent="0.2">
      <c r="A96" s="65" t="s">
        <v>13</v>
      </c>
      <c r="B96" s="66">
        <v>4.0320885555548518</v>
      </c>
      <c r="C96" s="66">
        <v>0</v>
      </c>
      <c r="D96" s="66">
        <v>4.0320885555548518</v>
      </c>
      <c r="E96" s="67">
        <v>4.8696721685445074E-2</v>
      </c>
      <c r="F96" s="45"/>
      <c r="G96" s="68"/>
      <c r="H96" s="66">
        <v>4.0320885555548518</v>
      </c>
      <c r="I96" s="69"/>
      <c r="J96" s="67">
        <v>4.8696721685445074E-2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/>
  <dimension ref="A3:BU1032"/>
  <sheetViews>
    <sheetView zoomScale="130" zoomScaleNormal="130" workbookViewId="0">
      <selection activeCell="Q88" sqref="Q88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31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29.030000001919337</v>
      </c>
      <c r="C12" s="48">
        <v>0</v>
      </c>
      <c r="D12" s="48">
        <v>29.030000001919337</v>
      </c>
      <c r="E12" s="49">
        <v>1.0000000000661156</v>
      </c>
      <c r="F12" s="13"/>
      <c r="G12" s="47">
        <v>1963</v>
      </c>
      <c r="H12" s="48">
        <v>29.030000001919348</v>
      </c>
      <c r="I12" s="50">
        <v>0</v>
      </c>
      <c r="J12" s="51">
        <v>1.000000000066116</v>
      </c>
      <c r="K12" s="18"/>
      <c r="L12" s="18"/>
      <c r="M12" s="18"/>
    </row>
    <row r="13" spans="1:13" ht="12.75" customHeight="1" x14ac:dyDescent="0.2">
      <c r="A13" s="52">
        <v>1923</v>
      </c>
      <c r="B13" s="53">
        <v>27.288200001804178</v>
      </c>
      <c r="C13" s="53">
        <v>0</v>
      </c>
      <c r="D13" s="53">
        <v>27.288200001804178</v>
      </c>
      <c r="E13" s="54">
        <v>0.94000000006214868</v>
      </c>
      <c r="F13" s="13"/>
      <c r="G13" s="52">
        <v>1963</v>
      </c>
      <c r="H13" s="53">
        <v>29.030000001919348</v>
      </c>
      <c r="I13" s="55">
        <v>1.2345679012345699E-2</v>
      </c>
      <c r="J13" s="56">
        <v>1.000000000066116</v>
      </c>
      <c r="K13" s="18"/>
      <c r="L13" s="18"/>
      <c r="M13" s="18"/>
    </row>
    <row r="14" spans="1:13" ht="12.75" customHeight="1" x14ac:dyDescent="0.2">
      <c r="A14" s="52">
        <v>1924</v>
      </c>
      <c r="B14" s="53">
        <v>9.5799000006333799</v>
      </c>
      <c r="C14" s="53">
        <v>0</v>
      </c>
      <c r="D14" s="53">
        <v>9.5799000006333799</v>
      </c>
      <c r="E14" s="54">
        <v>0.33000000002181812</v>
      </c>
      <c r="F14" s="13"/>
      <c r="G14" s="52">
        <v>1963</v>
      </c>
      <c r="H14" s="53">
        <v>29.030000001919348</v>
      </c>
      <c r="I14" s="55">
        <v>2.4691358024691398E-2</v>
      </c>
      <c r="J14" s="56">
        <v>1.000000000066116</v>
      </c>
      <c r="K14" s="18"/>
      <c r="L14" s="18"/>
      <c r="M14" s="18"/>
    </row>
    <row r="15" spans="1:13" ht="12.75" customHeight="1" x14ac:dyDescent="0.2">
      <c r="A15" s="52">
        <v>1925</v>
      </c>
      <c r="B15" s="53">
        <v>19.740400001305154</v>
      </c>
      <c r="C15" s="53">
        <v>0</v>
      </c>
      <c r="D15" s="53">
        <v>19.740400001305154</v>
      </c>
      <c r="E15" s="54">
        <v>0.68000000004495875</v>
      </c>
      <c r="F15" s="13"/>
      <c r="G15" s="52">
        <v>1963</v>
      </c>
      <c r="H15" s="53">
        <v>29.030000001919348</v>
      </c>
      <c r="I15" s="55">
        <v>3.7037037037037097E-2</v>
      </c>
      <c r="J15" s="56">
        <v>1.000000000066116</v>
      </c>
      <c r="K15" s="18"/>
      <c r="L15" s="18"/>
      <c r="M15" s="18"/>
    </row>
    <row r="16" spans="1:13" ht="12.75" customHeight="1" x14ac:dyDescent="0.2">
      <c r="A16" s="52">
        <v>1926</v>
      </c>
      <c r="B16" s="53">
        <v>19.740400001305151</v>
      </c>
      <c r="C16" s="53">
        <v>0</v>
      </c>
      <c r="D16" s="53">
        <v>19.740400001305151</v>
      </c>
      <c r="E16" s="54">
        <v>0.68000000004495864</v>
      </c>
      <c r="F16" s="13"/>
      <c r="G16" s="52">
        <v>1922</v>
      </c>
      <c r="H16" s="53">
        <v>29.030000001919337</v>
      </c>
      <c r="I16" s="55">
        <v>4.9382716049382797E-2</v>
      </c>
      <c r="J16" s="56">
        <v>1.0000000000661156</v>
      </c>
      <c r="K16" s="18"/>
      <c r="L16" s="18"/>
      <c r="M16" s="18"/>
    </row>
    <row r="17" spans="1:13" ht="12.75" customHeight="1" x14ac:dyDescent="0.2">
      <c r="A17" s="52">
        <v>1927</v>
      </c>
      <c r="B17" s="53">
        <v>28.739700001900147</v>
      </c>
      <c r="C17" s="53">
        <v>0</v>
      </c>
      <c r="D17" s="53">
        <v>28.739700001900147</v>
      </c>
      <c r="E17" s="54">
        <v>0.99000000006545452</v>
      </c>
      <c r="F17" s="13"/>
      <c r="G17" s="52">
        <v>1922</v>
      </c>
      <c r="H17" s="53">
        <v>29.030000001919337</v>
      </c>
      <c r="I17" s="55">
        <v>6.1728395061728496E-2</v>
      </c>
      <c r="J17" s="56">
        <v>1.0000000000661156</v>
      </c>
      <c r="K17" s="18"/>
      <c r="L17" s="18"/>
      <c r="M17" s="18"/>
    </row>
    <row r="18" spans="1:13" ht="12.75" customHeight="1" x14ac:dyDescent="0.2">
      <c r="A18" s="52">
        <v>1928</v>
      </c>
      <c r="B18" s="53">
        <v>28.739700001900154</v>
      </c>
      <c r="C18" s="53">
        <v>0</v>
      </c>
      <c r="D18" s="53">
        <v>28.739700001900154</v>
      </c>
      <c r="E18" s="54">
        <v>0.99000000006545474</v>
      </c>
      <c r="F18" s="13"/>
      <c r="G18" s="52">
        <v>1922</v>
      </c>
      <c r="H18" s="53">
        <v>29.030000001919337</v>
      </c>
      <c r="I18" s="55">
        <v>7.4074074074074195E-2</v>
      </c>
      <c r="J18" s="56">
        <v>1.0000000000661156</v>
      </c>
      <c r="K18" s="18"/>
      <c r="L18" s="18"/>
      <c r="M18" s="18"/>
    </row>
    <row r="19" spans="1:13" ht="12.75" customHeight="1" x14ac:dyDescent="0.2">
      <c r="A19" s="52">
        <v>1929</v>
      </c>
      <c r="B19" s="53">
        <v>9.5799000006333834</v>
      </c>
      <c r="C19" s="53">
        <v>0</v>
      </c>
      <c r="D19" s="53">
        <v>9.5799000006333834</v>
      </c>
      <c r="E19" s="54">
        <v>0.33000000002181823</v>
      </c>
      <c r="F19" s="13"/>
      <c r="G19" s="52">
        <v>1922</v>
      </c>
      <c r="H19" s="53">
        <v>29.030000001919337</v>
      </c>
      <c r="I19" s="55">
        <v>8.6419753086419887E-2</v>
      </c>
      <c r="J19" s="56">
        <v>1.0000000000661156</v>
      </c>
      <c r="K19" s="18"/>
      <c r="L19" s="18"/>
      <c r="M19" s="18"/>
    </row>
    <row r="20" spans="1:13" ht="12.75" customHeight="1" x14ac:dyDescent="0.2">
      <c r="A20" s="52">
        <v>1930</v>
      </c>
      <c r="B20" s="53">
        <v>19.740400001305154</v>
      </c>
      <c r="C20" s="53">
        <v>0</v>
      </c>
      <c r="D20" s="53">
        <v>19.740400001305154</v>
      </c>
      <c r="E20" s="54">
        <v>0.68000000004495875</v>
      </c>
      <c r="F20" s="13"/>
      <c r="G20" s="52">
        <v>1922</v>
      </c>
      <c r="H20" s="53">
        <v>29.030000001919337</v>
      </c>
      <c r="I20" s="55">
        <v>9.8765432098765593E-2</v>
      </c>
      <c r="J20" s="56">
        <v>1.0000000000661156</v>
      </c>
      <c r="K20" s="18"/>
      <c r="L20" s="18"/>
      <c r="M20" s="18"/>
    </row>
    <row r="21" spans="1:13" ht="12.75" customHeight="1" x14ac:dyDescent="0.2">
      <c r="A21" s="52">
        <v>1931</v>
      </c>
      <c r="B21" s="53">
        <v>9.5799000006333817</v>
      </c>
      <c r="C21" s="53">
        <v>0</v>
      </c>
      <c r="D21" s="53">
        <v>9.5799000006333817</v>
      </c>
      <c r="E21" s="54">
        <v>0.33000000002181817</v>
      </c>
      <c r="F21" s="13"/>
      <c r="G21" s="52">
        <v>1922</v>
      </c>
      <c r="H21" s="53">
        <v>29.030000001919337</v>
      </c>
      <c r="I21" s="55">
        <v>0.1111111111111113</v>
      </c>
      <c r="J21" s="56">
        <v>1.0000000000661156</v>
      </c>
      <c r="K21" s="18"/>
      <c r="L21" s="18"/>
      <c r="M21" s="18"/>
    </row>
    <row r="22" spans="1:13" ht="12.75" customHeight="1" x14ac:dyDescent="0.2">
      <c r="A22" s="52">
        <v>1932</v>
      </c>
      <c r="B22" s="53">
        <v>9.5799000006333834</v>
      </c>
      <c r="C22" s="53">
        <v>0</v>
      </c>
      <c r="D22" s="53">
        <v>9.5799000006333834</v>
      </c>
      <c r="E22" s="54">
        <v>0.33000000002181823</v>
      </c>
      <c r="F22" s="13"/>
      <c r="G22" s="52">
        <v>1938</v>
      </c>
      <c r="H22" s="53">
        <v>29.030000001919333</v>
      </c>
      <c r="I22" s="55">
        <v>0.12345679012345699</v>
      </c>
      <c r="J22" s="56">
        <v>1.0000000000661156</v>
      </c>
      <c r="K22" s="18"/>
      <c r="L22" s="18"/>
      <c r="M22" s="18"/>
    </row>
    <row r="23" spans="1:13" ht="12.75" customHeight="1" x14ac:dyDescent="0.2">
      <c r="A23" s="52">
        <v>1933</v>
      </c>
      <c r="B23" s="53">
        <v>9.5799000006333834</v>
      </c>
      <c r="C23" s="53">
        <v>0</v>
      </c>
      <c r="D23" s="53">
        <v>9.5799000006333834</v>
      </c>
      <c r="E23" s="54">
        <v>0.33000000002181823</v>
      </c>
      <c r="F23" s="13"/>
      <c r="G23" s="52">
        <v>1938</v>
      </c>
      <c r="H23" s="53">
        <v>29.030000001919333</v>
      </c>
      <c r="I23" s="55">
        <v>0.13580246913580268</v>
      </c>
      <c r="J23" s="56">
        <v>1.0000000000661156</v>
      </c>
      <c r="K23" s="18"/>
      <c r="L23" s="18"/>
      <c r="M23" s="18"/>
    </row>
    <row r="24" spans="1:13" ht="12.75" customHeight="1" x14ac:dyDescent="0.2">
      <c r="A24" s="52">
        <v>1934</v>
      </c>
      <c r="B24" s="53">
        <v>9.5799000006333834</v>
      </c>
      <c r="C24" s="53">
        <v>0</v>
      </c>
      <c r="D24" s="53">
        <v>9.5799000006333834</v>
      </c>
      <c r="E24" s="54">
        <v>0.33000000002181823</v>
      </c>
      <c r="F24" s="13"/>
      <c r="G24" s="52">
        <v>1938</v>
      </c>
      <c r="H24" s="53">
        <v>29.030000001919333</v>
      </c>
      <c r="I24" s="55">
        <v>0.14814814814814839</v>
      </c>
      <c r="J24" s="56">
        <v>1.0000000000661156</v>
      </c>
      <c r="K24" s="18"/>
      <c r="L24" s="18"/>
      <c r="M24" s="18"/>
    </row>
    <row r="25" spans="1:13" ht="12.75" customHeight="1" x14ac:dyDescent="0.2">
      <c r="A25" s="52">
        <v>1935</v>
      </c>
      <c r="B25" s="53">
        <v>19.740400001305154</v>
      </c>
      <c r="C25" s="53">
        <v>0</v>
      </c>
      <c r="D25" s="53">
        <v>19.740400001305154</v>
      </c>
      <c r="E25" s="54">
        <v>0.68000000004495875</v>
      </c>
      <c r="F25" s="13"/>
      <c r="G25" s="52">
        <v>1938</v>
      </c>
      <c r="H25" s="53">
        <v>29.030000001919333</v>
      </c>
      <c r="I25" s="55">
        <v>0.1604938271604941</v>
      </c>
      <c r="J25" s="56">
        <v>1.0000000000661156</v>
      </c>
      <c r="K25" s="18"/>
      <c r="L25" s="18"/>
      <c r="M25" s="18"/>
    </row>
    <row r="26" spans="1:13" ht="12.75" customHeight="1" x14ac:dyDescent="0.2">
      <c r="A26" s="52">
        <v>1936</v>
      </c>
      <c r="B26" s="53">
        <v>27.288200001804171</v>
      </c>
      <c r="C26" s="53">
        <v>0</v>
      </c>
      <c r="D26" s="53">
        <v>27.288200001804171</v>
      </c>
      <c r="E26" s="54">
        <v>0.94000000006214846</v>
      </c>
      <c r="F26" s="13"/>
      <c r="G26" s="52">
        <v>1942</v>
      </c>
      <c r="H26" s="53">
        <v>29.03000000191933</v>
      </c>
      <c r="I26" s="55">
        <v>0.17283950617283977</v>
      </c>
      <c r="J26" s="56">
        <v>1.0000000000661153</v>
      </c>
      <c r="K26" s="18"/>
      <c r="L26" s="18"/>
      <c r="M26" s="18"/>
    </row>
    <row r="27" spans="1:13" ht="12.75" customHeight="1" x14ac:dyDescent="0.2">
      <c r="A27" s="52">
        <v>1937</v>
      </c>
      <c r="B27" s="53">
        <v>19.740400001305147</v>
      </c>
      <c r="C27" s="53">
        <v>0</v>
      </c>
      <c r="D27" s="53">
        <v>19.740400001305147</v>
      </c>
      <c r="E27" s="54">
        <v>0.68000000004495853</v>
      </c>
      <c r="F27" s="13"/>
      <c r="G27" s="52">
        <v>1942</v>
      </c>
      <c r="H27" s="53">
        <v>29.03000000191933</v>
      </c>
      <c r="I27" s="55">
        <v>0.18518518518518548</v>
      </c>
      <c r="J27" s="56">
        <v>1.0000000000661153</v>
      </c>
      <c r="K27" s="18"/>
      <c r="L27" s="18"/>
      <c r="M27" s="18"/>
    </row>
    <row r="28" spans="1:13" ht="12.75" customHeight="1" x14ac:dyDescent="0.2">
      <c r="A28" s="52">
        <v>1938</v>
      </c>
      <c r="B28" s="53">
        <v>29.030000001919333</v>
      </c>
      <c r="C28" s="53">
        <v>0</v>
      </c>
      <c r="D28" s="53">
        <v>29.030000001919333</v>
      </c>
      <c r="E28" s="54">
        <v>1.0000000000661156</v>
      </c>
      <c r="F28" s="13"/>
      <c r="G28" s="52">
        <v>1942</v>
      </c>
      <c r="H28" s="53">
        <v>29.03000000191933</v>
      </c>
      <c r="I28" s="55">
        <v>0.19753086419753119</v>
      </c>
      <c r="J28" s="56">
        <v>1.0000000000661153</v>
      </c>
      <c r="K28" s="18"/>
      <c r="L28" s="18"/>
      <c r="M28" s="18"/>
    </row>
    <row r="29" spans="1:13" ht="12.75" customHeight="1" x14ac:dyDescent="0.2">
      <c r="A29" s="52">
        <v>1939</v>
      </c>
      <c r="B29" s="53">
        <v>27.288200001804178</v>
      </c>
      <c r="C29" s="53">
        <v>0</v>
      </c>
      <c r="D29" s="53">
        <v>27.288200001804178</v>
      </c>
      <c r="E29" s="54">
        <v>0.94000000006214868</v>
      </c>
      <c r="F29" s="13"/>
      <c r="G29" s="52">
        <v>1942</v>
      </c>
      <c r="H29" s="53">
        <v>29.03000000191933</v>
      </c>
      <c r="I29" s="55">
        <v>0.20987654320987689</v>
      </c>
      <c r="J29" s="56">
        <v>1.0000000000661153</v>
      </c>
      <c r="K29" s="18"/>
      <c r="L29" s="18"/>
      <c r="M29" s="18"/>
    </row>
    <row r="30" spans="1:13" ht="12.75" customHeight="1" x14ac:dyDescent="0.2">
      <c r="A30" s="52">
        <v>1940</v>
      </c>
      <c r="B30" s="53">
        <v>28.739700001900147</v>
      </c>
      <c r="C30" s="53">
        <v>0</v>
      </c>
      <c r="D30" s="53">
        <v>28.739700001900147</v>
      </c>
      <c r="E30" s="54">
        <v>0.99000000006545452</v>
      </c>
      <c r="F30" s="13"/>
      <c r="G30" s="52">
        <v>1942</v>
      </c>
      <c r="H30" s="53">
        <v>29.03000000191933</v>
      </c>
      <c r="I30" s="55">
        <v>0.2222222222222226</v>
      </c>
      <c r="J30" s="56">
        <v>1.0000000000661153</v>
      </c>
      <c r="K30" s="18"/>
      <c r="L30" s="18"/>
      <c r="M30" s="18"/>
    </row>
    <row r="31" spans="1:13" ht="12.75" customHeight="1" x14ac:dyDescent="0.2">
      <c r="A31" s="52">
        <v>1941</v>
      </c>
      <c r="B31" s="53">
        <v>29.030000001919337</v>
      </c>
      <c r="C31" s="53">
        <v>0</v>
      </c>
      <c r="D31" s="53">
        <v>29.030000001919337</v>
      </c>
      <c r="E31" s="54">
        <v>1.0000000000661156</v>
      </c>
      <c r="F31" s="13"/>
      <c r="G31" s="52">
        <v>1942</v>
      </c>
      <c r="H31" s="53">
        <v>29.03000000191933</v>
      </c>
      <c r="I31" s="55">
        <v>0.23456790123456828</v>
      </c>
      <c r="J31" s="56">
        <v>1.0000000000661153</v>
      </c>
      <c r="K31" s="18"/>
      <c r="L31" s="18"/>
      <c r="M31" s="18"/>
    </row>
    <row r="32" spans="1:13" ht="12.75" customHeight="1" x14ac:dyDescent="0.2">
      <c r="A32" s="52">
        <v>1942</v>
      </c>
      <c r="B32" s="53">
        <v>29.03000000191933</v>
      </c>
      <c r="C32" s="53">
        <v>0</v>
      </c>
      <c r="D32" s="53">
        <v>29.03000000191933</v>
      </c>
      <c r="E32" s="54">
        <v>1.0000000000661153</v>
      </c>
      <c r="F32" s="13"/>
      <c r="G32" s="52">
        <v>1942</v>
      </c>
      <c r="H32" s="53">
        <v>29.03000000191933</v>
      </c>
      <c r="I32" s="55">
        <v>0.24691358024691398</v>
      </c>
      <c r="J32" s="56">
        <v>1.0000000000661153</v>
      </c>
      <c r="K32" s="18"/>
      <c r="L32" s="18"/>
      <c r="M32" s="18"/>
    </row>
    <row r="33" spans="1:13" ht="12.75" customHeight="1" x14ac:dyDescent="0.2">
      <c r="A33" s="52">
        <v>1943</v>
      </c>
      <c r="B33" s="53">
        <v>29.03000000191933</v>
      </c>
      <c r="C33" s="53">
        <v>0</v>
      </c>
      <c r="D33" s="53">
        <v>29.03000000191933</v>
      </c>
      <c r="E33" s="54">
        <v>1.0000000000661153</v>
      </c>
      <c r="F33" s="13"/>
      <c r="G33" s="52">
        <v>1942</v>
      </c>
      <c r="H33" s="53">
        <v>29.03000000191933</v>
      </c>
      <c r="I33" s="55">
        <v>0.25925925925925969</v>
      </c>
      <c r="J33" s="56">
        <v>1.0000000000661153</v>
      </c>
      <c r="K33" s="18"/>
      <c r="L33" s="18"/>
      <c r="M33" s="18"/>
    </row>
    <row r="34" spans="1:13" ht="12.75" customHeight="1" x14ac:dyDescent="0.2">
      <c r="A34" s="52">
        <v>1944</v>
      </c>
      <c r="B34" s="53">
        <v>19.740400001305147</v>
      </c>
      <c r="C34" s="53">
        <v>0</v>
      </c>
      <c r="D34" s="53">
        <v>19.740400001305147</v>
      </c>
      <c r="E34" s="54">
        <v>0.68000000004495853</v>
      </c>
      <c r="F34" s="13"/>
      <c r="G34" s="52">
        <v>1942</v>
      </c>
      <c r="H34" s="53">
        <v>29.03000000191933</v>
      </c>
      <c r="I34" s="55">
        <v>0.27160493827160537</v>
      </c>
      <c r="J34" s="56">
        <v>1.0000000000661153</v>
      </c>
      <c r="K34" s="18"/>
      <c r="L34" s="18"/>
      <c r="M34" s="18"/>
    </row>
    <row r="35" spans="1:13" ht="12.75" customHeight="1" x14ac:dyDescent="0.2">
      <c r="A35" s="52">
        <v>1945</v>
      </c>
      <c r="B35" s="53">
        <v>27.288200001804171</v>
      </c>
      <c r="C35" s="53">
        <v>0</v>
      </c>
      <c r="D35" s="53">
        <v>27.288200001804171</v>
      </c>
      <c r="E35" s="54">
        <v>0.94000000006214846</v>
      </c>
      <c r="F35" s="13"/>
      <c r="G35" s="52">
        <v>1942</v>
      </c>
      <c r="H35" s="53">
        <v>29.03000000191933</v>
      </c>
      <c r="I35" s="55">
        <v>0.2839506172839511</v>
      </c>
      <c r="J35" s="56">
        <v>1.0000000000661153</v>
      </c>
      <c r="K35" s="18"/>
      <c r="L35" s="18"/>
      <c r="M35" s="18"/>
    </row>
    <row r="36" spans="1:13" ht="12.75" customHeight="1" x14ac:dyDescent="0.2">
      <c r="A36" s="52">
        <v>1946</v>
      </c>
      <c r="B36" s="53">
        <v>28.739700001900147</v>
      </c>
      <c r="C36" s="53">
        <v>0</v>
      </c>
      <c r="D36" s="53">
        <v>28.739700001900147</v>
      </c>
      <c r="E36" s="54">
        <v>0.99000000006545452</v>
      </c>
      <c r="F36" s="13"/>
      <c r="G36" s="52">
        <v>1942</v>
      </c>
      <c r="H36" s="53">
        <v>29.03000000191933</v>
      </c>
      <c r="I36" s="55">
        <v>0.29629629629629678</v>
      </c>
      <c r="J36" s="56">
        <v>1.0000000000661153</v>
      </c>
      <c r="K36" s="18"/>
      <c r="L36" s="18"/>
      <c r="M36" s="18"/>
    </row>
    <row r="37" spans="1:13" ht="12.75" customHeight="1" x14ac:dyDescent="0.2">
      <c r="A37" s="52">
        <v>1947</v>
      </c>
      <c r="B37" s="53">
        <v>19.740400001305154</v>
      </c>
      <c r="C37" s="53">
        <v>0</v>
      </c>
      <c r="D37" s="53">
        <v>19.740400001305154</v>
      </c>
      <c r="E37" s="54">
        <v>0.68000000004495875</v>
      </c>
      <c r="F37" s="13"/>
      <c r="G37" s="52">
        <v>1942</v>
      </c>
      <c r="H37" s="53">
        <v>29.03000000191933</v>
      </c>
      <c r="I37" s="55">
        <v>0.30864197530864246</v>
      </c>
      <c r="J37" s="56">
        <v>1.0000000000661153</v>
      </c>
      <c r="K37" s="18"/>
      <c r="L37" s="18"/>
      <c r="M37" s="18"/>
    </row>
    <row r="38" spans="1:13" ht="12.75" customHeight="1" x14ac:dyDescent="0.2">
      <c r="A38" s="52">
        <v>1948</v>
      </c>
      <c r="B38" s="53">
        <v>27.288200001804171</v>
      </c>
      <c r="C38" s="53">
        <v>0</v>
      </c>
      <c r="D38" s="53">
        <v>27.288200001804171</v>
      </c>
      <c r="E38" s="54">
        <v>0.94000000006214846</v>
      </c>
      <c r="F38" s="13"/>
      <c r="G38" s="52">
        <v>2003</v>
      </c>
      <c r="H38" s="53">
        <v>28.811850181283521</v>
      </c>
      <c r="I38" s="55">
        <v>0.32098765432098819</v>
      </c>
      <c r="J38" s="56">
        <v>0.99248536621713812</v>
      </c>
      <c r="K38" s="18"/>
      <c r="L38" s="18"/>
      <c r="M38" s="18"/>
    </row>
    <row r="39" spans="1:13" ht="12.75" customHeight="1" x14ac:dyDescent="0.2">
      <c r="A39" s="52">
        <v>1949</v>
      </c>
      <c r="B39" s="53">
        <v>19.740400001305147</v>
      </c>
      <c r="C39" s="53">
        <v>0</v>
      </c>
      <c r="D39" s="53">
        <v>19.740400001305147</v>
      </c>
      <c r="E39" s="54">
        <v>0.68000000004495853</v>
      </c>
      <c r="F39" s="13"/>
      <c r="G39" s="52">
        <v>1928</v>
      </c>
      <c r="H39" s="53">
        <v>28.739700001900154</v>
      </c>
      <c r="I39" s="55">
        <v>0.33333333333333387</v>
      </c>
      <c r="J39" s="56">
        <v>0.99000000006545474</v>
      </c>
      <c r="K39" s="18"/>
      <c r="L39" s="18"/>
      <c r="M39" s="18"/>
    </row>
    <row r="40" spans="1:13" ht="12.75" customHeight="1" x14ac:dyDescent="0.2">
      <c r="A40" s="52">
        <v>1950</v>
      </c>
      <c r="B40" s="53">
        <v>19.740400001305151</v>
      </c>
      <c r="C40" s="53">
        <v>0</v>
      </c>
      <c r="D40" s="53">
        <v>19.740400001305151</v>
      </c>
      <c r="E40" s="54">
        <v>0.68000000004495864</v>
      </c>
      <c r="F40" s="13"/>
      <c r="G40" s="52">
        <v>1928</v>
      </c>
      <c r="H40" s="53">
        <v>28.739700001900154</v>
      </c>
      <c r="I40" s="55">
        <v>0.34567901234567955</v>
      </c>
      <c r="J40" s="56">
        <v>0.99000000006545474</v>
      </c>
      <c r="K40" s="18"/>
      <c r="L40" s="18"/>
      <c r="M40" s="18"/>
    </row>
    <row r="41" spans="1:13" ht="12.75" customHeight="1" x14ac:dyDescent="0.2">
      <c r="A41" s="52">
        <v>1951</v>
      </c>
      <c r="B41" s="53">
        <v>28.739700001900147</v>
      </c>
      <c r="C41" s="53">
        <v>0</v>
      </c>
      <c r="D41" s="53">
        <v>28.739700001900147</v>
      </c>
      <c r="E41" s="54">
        <v>0.99000000006545452</v>
      </c>
      <c r="F41" s="13"/>
      <c r="G41" s="52">
        <v>1928</v>
      </c>
      <c r="H41" s="53">
        <v>28.739700001900154</v>
      </c>
      <c r="I41" s="55">
        <v>0.35802469135802528</v>
      </c>
      <c r="J41" s="56">
        <v>0.99000000006545474</v>
      </c>
      <c r="K41" s="18"/>
      <c r="L41" s="18"/>
      <c r="M41" s="18"/>
    </row>
    <row r="42" spans="1:13" ht="12.75" customHeight="1" x14ac:dyDescent="0.2">
      <c r="A42" s="52">
        <v>1952</v>
      </c>
      <c r="B42" s="53">
        <v>29.030000001919337</v>
      </c>
      <c r="C42" s="53">
        <v>0</v>
      </c>
      <c r="D42" s="53">
        <v>29.030000001919337</v>
      </c>
      <c r="E42" s="54">
        <v>1.0000000000661156</v>
      </c>
      <c r="F42" s="13"/>
      <c r="G42" s="52">
        <v>1927</v>
      </c>
      <c r="H42" s="53">
        <v>28.739700001900147</v>
      </c>
      <c r="I42" s="55">
        <v>0.37037037037037096</v>
      </c>
      <c r="J42" s="56">
        <v>0.99000000006545452</v>
      </c>
      <c r="K42" s="18"/>
      <c r="L42" s="18"/>
      <c r="M42" s="18"/>
    </row>
    <row r="43" spans="1:13" ht="12.75" customHeight="1" x14ac:dyDescent="0.2">
      <c r="A43" s="52">
        <v>1953</v>
      </c>
      <c r="B43" s="53">
        <v>29.03000000191933</v>
      </c>
      <c r="C43" s="53">
        <v>0</v>
      </c>
      <c r="D43" s="53">
        <v>29.03000000191933</v>
      </c>
      <c r="E43" s="54">
        <v>1.0000000000661153</v>
      </c>
      <c r="F43" s="13"/>
      <c r="G43" s="52">
        <v>1927</v>
      </c>
      <c r="H43" s="53">
        <v>28.739700001900147</v>
      </c>
      <c r="I43" s="55">
        <v>0.38271604938271669</v>
      </c>
      <c r="J43" s="56">
        <v>0.99000000006545452</v>
      </c>
      <c r="K43" s="18"/>
      <c r="L43" s="18"/>
      <c r="M43" s="18"/>
    </row>
    <row r="44" spans="1:13" ht="12.75" customHeight="1" x14ac:dyDescent="0.2">
      <c r="A44" s="52">
        <v>1954</v>
      </c>
      <c r="B44" s="53">
        <v>28.73970000190014</v>
      </c>
      <c r="C44" s="53">
        <v>0</v>
      </c>
      <c r="D44" s="53">
        <v>28.73970000190014</v>
      </c>
      <c r="E44" s="54">
        <v>0.9900000000654543</v>
      </c>
      <c r="F44" s="13"/>
      <c r="G44" s="52">
        <v>1927</v>
      </c>
      <c r="H44" s="53">
        <v>28.739700001900147</v>
      </c>
      <c r="I44" s="55">
        <v>0.39506172839506237</v>
      </c>
      <c r="J44" s="56">
        <v>0.99000000006545452</v>
      </c>
      <c r="K44" s="18"/>
      <c r="L44" s="18"/>
      <c r="M44" s="18"/>
    </row>
    <row r="45" spans="1:13" ht="12.75" customHeight="1" x14ac:dyDescent="0.2">
      <c r="A45" s="52">
        <v>1955</v>
      </c>
      <c r="B45" s="53">
        <v>19.740400001305154</v>
      </c>
      <c r="C45" s="53">
        <v>0</v>
      </c>
      <c r="D45" s="53">
        <v>19.740400001305154</v>
      </c>
      <c r="E45" s="54">
        <v>0.68000000004495875</v>
      </c>
      <c r="F45" s="13"/>
      <c r="G45" s="52">
        <v>1927</v>
      </c>
      <c r="H45" s="53">
        <v>28.739700001900147</v>
      </c>
      <c r="I45" s="55">
        <v>0.40740740740740805</v>
      </c>
      <c r="J45" s="56">
        <v>0.99000000006545452</v>
      </c>
      <c r="K45" s="18"/>
      <c r="L45" s="18"/>
      <c r="M45" s="18"/>
    </row>
    <row r="46" spans="1:13" ht="12.75" customHeight="1" x14ac:dyDescent="0.2">
      <c r="A46" s="52">
        <v>1956</v>
      </c>
      <c r="B46" s="53">
        <v>29.030000001919333</v>
      </c>
      <c r="C46" s="53">
        <v>0</v>
      </c>
      <c r="D46" s="53">
        <v>29.030000001919333</v>
      </c>
      <c r="E46" s="54">
        <v>1.0000000000661156</v>
      </c>
      <c r="F46" s="13"/>
      <c r="G46" s="52">
        <v>1927</v>
      </c>
      <c r="H46" s="53">
        <v>28.739700001900147</v>
      </c>
      <c r="I46" s="55">
        <v>0.41975308641975378</v>
      </c>
      <c r="J46" s="56">
        <v>0.99000000006545452</v>
      </c>
      <c r="K46" s="18"/>
      <c r="L46" s="18"/>
      <c r="M46" s="18"/>
    </row>
    <row r="47" spans="1:13" ht="12.75" customHeight="1" x14ac:dyDescent="0.2">
      <c r="A47" s="52">
        <v>1957</v>
      </c>
      <c r="B47" s="53">
        <v>28.73970000190014</v>
      </c>
      <c r="C47" s="53">
        <v>0</v>
      </c>
      <c r="D47" s="53">
        <v>28.73970000190014</v>
      </c>
      <c r="E47" s="54">
        <v>0.9900000000654543</v>
      </c>
      <c r="F47" s="13"/>
      <c r="G47" s="52">
        <v>1927</v>
      </c>
      <c r="H47" s="53">
        <v>28.739700001900147</v>
      </c>
      <c r="I47" s="55">
        <v>0.43209876543209946</v>
      </c>
      <c r="J47" s="56">
        <v>0.99000000006545452</v>
      </c>
      <c r="K47" s="18"/>
      <c r="L47" s="18"/>
      <c r="M47" s="18"/>
    </row>
    <row r="48" spans="1:13" ht="12.75" customHeight="1" x14ac:dyDescent="0.2">
      <c r="A48" s="52">
        <v>1958</v>
      </c>
      <c r="B48" s="53">
        <v>29.030000001919337</v>
      </c>
      <c r="C48" s="53">
        <v>0</v>
      </c>
      <c r="D48" s="53">
        <v>29.030000001919337</v>
      </c>
      <c r="E48" s="54">
        <v>1.0000000000661156</v>
      </c>
      <c r="F48" s="13"/>
      <c r="G48" s="52">
        <v>1954</v>
      </c>
      <c r="H48" s="53">
        <v>28.73970000190014</v>
      </c>
      <c r="I48" s="55">
        <v>0.4444444444444452</v>
      </c>
      <c r="J48" s="56">
        <v>0.9900000000654543</v>
      </c>
      <c r="K48" s="18"/>
      <c r="L48" s="18"/>
      <c r="M48" s="18"/>
    </row>
    <row r="49" spans="1:13" ht="12.75" customHeight="1" x14ac:dyDescent="0.2">
      <c r="A49" s="52">
        <v>1959</v>
      </c>
      <c r="B49" s="53">
        <v>27.288200001804178</v>
      </c>
      <c r="C49" s="53">
        <v>0</v>
      </c>
      <c r="D49" s="53">
        <v>27.288200001804178</v>
      </c>
      <c r="E49" s="54">
        <v>0.94000000006214868</v>
      </c>
      <c r="F49" s="13"/>
      <c r="G49" s="52">
        <v>1954</v>
      </c>
      <c r="H49" s="53">
        <v>28.73970000190014</v>
      </c>
      <c r="I49" s="55">
        <v>0.45679012345679088</v>
      </c>
      <c r="J49" s="56">
        <v>0.9900000000654543</v>
      </c>
      <c r="K49" s="18"/>
      <c r="L49" s="18"/>
      <c r="M49" s="18"/>
    </row>
    <row r="50" spans="1:13" ht="12.75" customHeight="1" x14ac:dyDescent="0.2">
      <c r="A50" s="52">
        <v>1960</v>
      </c>
      <c r="B50" s="53">
        <v>19.740400001305147</v>
      </c>
      <c r="C50" s="53">
        <v>0</v>
      </c>
      <c r="D50" s="53">
        <v>19.740400001305147</v>
      </c>
      <c r="E50" s="54">
        <v>0.68000000004495853</v>
      </c>
      <c r="F50" s="13"/>
      <c r="G50" s="52">
        <v>1954</v>
      </c>
      <c r="H50" s="53">
        <v>28.73970000190014</v>
      </c>
      <c r="I50" s="55">
        <v>0.46913580246913655</v>
      </c>
      <c r="J50" s="56">
        <v>0.9900000000654543</v>
      </c>
      <c r="K50" s="18"/>
      <c r="L50" s="18"/>
      <c r="M50" s="18"/>
    </row>
    <row r="51" spans="1:13" ht="12.75" customHeight="1" x14ac:dyDescent="0.2">
      <c r="A51" s="52">
        <v>1961</v>
      </c>
      <c r="B51" s="53">
        <v>19.740400001305151</v>
      </c>
      <c r="C51" s="53">
        <v>0</v>
      </c>
      <c r="D51" s="53">
        <v>19.740400001305151</v>
      </c>
      <c r="E51" s="54">
        <v>0.68000000004495864</v>
      </c>
      <c r="F51" s="13"/>
      <c r="G51" s="52">
        <v>1923</v>
      </c>
      <c r="H51" s="53">
        <v>27.288200001804178</v>
      </c>
      <c r="I51" s="55">
        <v>0.48148148148148229</v>
      </c>
      <c r="J51" s="56">
        <v>0.94000000006214868</v>
      </c>
      <c r="K51" s="18"/>
      <c r="L51" s="18"/>
      <c r="M51" s="18"/>
    </row>
    <row r="52" spans="1:13" ht="12.75" customHeight="1" x14ac:dyDescent="0.2">
      <c r="A52" s="52">
        <v>1962</v>
      </c>
      <c r="B52" s="53">
        <v>27.288200001804171</v>
      </c>
      <c r="C52" s="53">
        <v>0</v>
      </c>
      <c r="D52" s="53">
        <v>27.288200001804171</v>
      </c>
      <c r="E52" s="54">
        <v>0.94000000006214846</v>
      </c>
      <c r="F52" s="13"/>
      <c r="G52" s="52">
        <v>1923</v>
      </c>
      <c r="H52" s="53">
        <v>27.288200001804178</v>
      </c>
      <c r="I52" s="55">
        <v>0.49382716049382797</v>
      </c>
      <c r="J52" s="56">
        <v>0.94000000006214868</v>
      </c>
      <c r="K52" s="18"/>
      <c r="L52" s="18"/>
      <c r="M52" s="18"/>
    </row>
    <row r="53" spans="1:13" ht="12.75" customHeight="1" x14ac:dyDescent="0.2">
      <c r="A53" s="52">
        <v>1963</v>
      </c>
      <c r="B53" s="53">
        <v>29.030000001919348</v>
      </c>
      <c r="C53" s="53">
        <v>0</v>
      </c>
      <c r="D53" s="53">
        <v>29.030000001919348</v>
      </c>
      <c r="E53" s="54">
        <v>1.000000000066116</v>
      </c>
      <c r="F53" s="13"/>
      <c r="G53" s="52">
        <v>1923</v>
      </c>
      <c r="H53" s="53">
        <v>27.288200001804178</v>
      </c>
      <c r="I53" s="55">
        <v>0.50617283950617364</v>
      </c>
      <c r="J53" s="56">
        <v>0.94000000006214868</v>
      </c>
      <c r="K53" s="18"/>
      <c r="L53" s="18"/>
      <c r="M53" s="18"/>
    </row>
    <row r="54" spans="1:13" ht="12.75" customHeight="1" x14ac:dyDescent="0.2">
      <c r="A54" s="52">
        <v>1964</v>
      </c>
      <c r="B54" s="53">
        <v>19.740400001305147</v>
      </c>
      <c r="C54" s="53">
        <v>0</v>
      </c>
      <c r="D54" s="53">
        <v>19.740400001305147</v>
      </c>
      <c r="E54" s="54">
        <v>0.68000000004495853</v>
      </c>
      <c r="F54" s="13"/>
      <c r="G54" s="52">
        <v>1923</v>
      </c>
      <c r="H54" s="53">
        <v>27.288200001804178</v>
      </c>
      <c r="I54" s="55">
        <v>0.51851851851851938</v>
      </c>
      <c r="J54" s="56">
        <v>0.94000000006214868</v>
      </c>
      <c r="K54" s="18"/>
      <c r="L54" s="18"/>
      <c r="M54" s="18"/>
    </row>
    <row r="55" spans="1:13" ht="12" customHeight="1" x14ac:dyDescent="0.2">
      <c r="A55" s="47">
        <v>1965</v>
      </c>
      <c r="B55" s="48">
        <v>29.030000001919333</v>
      </c>
      <c r="C55" s="48">
        <v>0</v>
      </c>
      <c r="D55" s="48">
        <v>29.030000001919333</v>
      </c>
      <c r="E55" s="49">
        <v>1.0000000000661156</v>
      </c>
      <c r="F55" s="13"/>
      <c r="G55" s="47">
        <v>1923</v>
      </c>
      <c r="H55" s="48">
        <v>27.288200001804178</v>
      </c>
      <c r="I55" s="50">
        <v>0.53086419753086511</v>
      </c>
      <c r="J55" s="51">
        <v>0.94000000006214868</v>
      </c>
      <c r="K55" s="18"/>
      <c r="L55" s="18"/>
      <c r="M55" s="18"/>
    </row>
    <row r="56" spans="1:13" ht="12" customHeight="1" x14ac:dyDescent="0.2">
      <c r="A56" s="52">
        <v>1966</v>
      </c>
      <c r="B56" s="53">
        <v>27.288200001804178</v>
      </c>
      <c r="C56" s="53">
        <v>0</v>
      </c>
      <c r="D56" s="53">
        <v>27.288200001804178</v>
      </c>
      <c r="E56" s="54">
        <v>0.94000000006214868</v>
      </c>
      <c r="F56" s="13"/>
      <c r="G56" s="52">
        <v>1923</v>
      </c>
      <c r="H56" s="53">
        <v>27.288200001804178</v>
      </c>
      <c r="I56" s="55">
        <v>0.54320987654321073</v>
      </c>
      <c r="J56" s="56">
        <v>0.94000000006214868</v>
      </c>
      <c r="K56" s="18"/>
      <c r="L56" s="18"/>
      <c r="M56" s="18"/>
    </row>
    <row r="57" spans="1:13" ht="12" customHeight="1" x14ac:dyDescent="0.2">
      <c r="A57" s="52">
        <v>1967</v>
      </c>
      <c r="B57" s="53">
        <v>29.030000001919348</v>
      </c>
      <c r="C57" s="53">
        <v>0</v>
      </c>
      <c r="D57" s="53">
        <v>29.030000001919348</v>
      </c>
      <c r="E57" s="54">
        <v>1.000000000066116</v>
      </c>
      <c r="F57" s="13"/>
      <c r="G57" s="52">
        <v>1923</v>
      </c>
      <c r="H57" s="53">
        <v>27.288200001804178</v>
      </c>
      <c r="I57" s="55">
        <v>0.55555555555555647</v>
      </c>
      <c r="J57" s="56">
        <v>0.94000000006214868</v>
      </c>
      <c r="K57" s="18"/>
      <c r="L57" s="18"/>
      <c r="M57" s="18"/>
    </row>
    <row r="58" spans="1:13" ht="12" customHeight="1" x14ac:dyDescent="0.2">
      <c r="A58" s="52">
        <v>1968</v>
      </c>
      <c r="B58" s="53">
        <v>27.288200001804178</v>
      </c>
      <c r="C58" s="53">
        <v>0</v>
      </c>
      <c r="D58" s="53">
        <v>27.288200001804178</v>
      </c>
      <c r="E58" s="54">
        <v>0.94000000006214868</v>
      </c>
      <c r="F58" s="13"/>
      <c r="G58" s="52">
        <v>1936</v>
      </c>
      <c r="H58" s="53">
        <v>27.288200001804171</v>
      </c>
      <c r="I58" s="55">
        <v>0.5679012345679022</v>
      </c>
      <c r="J58" s="56">
        <v>0.94000000006214846</v>
      </c>
      <c r="K58" s="18"/>
      <c r="L58" s="18"/>
      <c r="M58" s="18"/>
    </row>
    <row r="59" spans="1:13" ht="12" customHeight="1" x14ac:dyDescent="0.2">
      <c r="A59" s="52">
        <v>1969</v>
      </c>
      <c r="B59" s="53">
        <v>29.030000001919348</v>
      </c>
      <c r="C59" s="53">
        <v>0</v>
      </c>
      <c r="D59" s="53">
        <v>29.030000001919348</v>
      </c>
      <c r="E59" s="54">
        <v>1.000000000066116</v>
      </c>
      <c r="F59" s="13"/>
      <c r="G59" s="52">
        <v>1936</v>
      </c>
      <c r="H59" s="53">
        <v>27.288200001804171</v>
      </c>
      <c r="I59" s="55">
        <v>0.58024691358024783</v>
      </c>
      <c r="J59" s="56">
        <v>0.94000000006214846</v>
      </c>
      <c r="K59" s="18"/>
      <c r="L59" s="18"/>
      <c r="M59" s="18"/>
    </row>
    <row r="60" spans="1:13" ht="12" customHeight="1" x14ac:dyDescent="0.2">
      <c r="A60" s="52">
        <v>1970</v>
      </c>
      <c r="B60" s="53">
        <v>29.03000000191933</v>
      </c>
      <c r="C60" s="53">
        <v>0</v>
      </c>
      <c r="D60" s="53">
        <v>29.03000000191933</v>
      </c>
      <c r="E60" s="54">
        <v>1.0000000000661153</v>
      </c>
      <c r="F60" s="13"/>
      <c r="G60" s="52">
        <v>1936</v>
      </c>
      <c r="H60" s="53">
        <v>27.288200001804171</v>
      </c>
      <c r="I60" s="55">
        <v>0.59259259259259356</v>
      </c>
      <c r="J60" s="56">
        <v>0.94000000006214846</v>
      </c>
      <c r="K60" s="18"/>
      <c r="L60" s="18"/>
      <c r="M60" s="18"/>
    </row>
    <row r="61" spans="1:13" ht="12" customHeight="1" x14ac:dyDescent="0.2">
      <c r="A61" s="52">
        <v>1971</v>
      </c>
      <c r="B61" s="53">
        <v>29.03000000191933</v>
      </c>
      <c r="C61" s="53">
        <v>0</v>
      </c>
      <c r="D61" s="53">
        <v>29.03000000191933</v>
      </c>
      <c r="E61" s="54">
        <v>1.0000000000661153</v>
      </c>
      <c r="F61" s="13"/>
      <c r="G61" s="52">
        <v>1936</v>
      </c>
      <c r="H61" s="53">
        <v>27.288200001804171</v>
      </c>
      <c r="I61" s="55">
        <v>0.60493827160493929</v>
      </c>
      <c r="J61" s="56">
        <v>0.94000000006214846</v>
      </c>
      <c r="K61" s="18"/>
      <c r="L61" s="18"/>
      <c r="M61" s="18"/>
    </row>
    <row r="62" spans="1:13" ht="12" customHeight="1" x14ac:dyDescent="0.2">
      <c r="A62" s="52">
        <v>1972</v>
      </c>
      <c r="B62" s="53">
        <v>27.288200001804178</v>
      </c>
      <c r="C62" s="53">
        <v>0</v>
      </c>
      <c r="D62" s="53">
        <v>27.288200001804178</v>
      </c>
      <c r="E62" s="54">
        <v>0.94000000006214868</v>
      </c>
      <c r="F62" s="13"/>
      <c r="G62" s="52">
        <v>1925</v>
      </c>
      <c r="H62" s="53">
        <v>19.740400001305154</v>
      </c>
      <c r="I62" s="55">
        <v>0.61728395061728492</v>
      </c>
      <c r="J62" s="56">
        <v>0.68000000004495875</v>
      </c>
      <c r="K62" s="18"/>
      <c r="L62" s="18"/>
      <c r="M62" s="18"/>
    </row>
    <row r="63" spans="1:13" ht="12" customHeight="1" x14ac:dyDescent="0.2">
      <c r="A63" s="52">
        <v>1973</v>
      </c>
      <c r="B63" s="53">
        <v>28.739700001900147</v>
      </c>
      <c r="C63" s="53">
        <v>0</v>
      </c>
      <c r="D63" s="53">
        <v>28.739700001900147</v>
      </c>
      <c r="E63" s="54">
        <v>0.99000000006545452</v>
      </c>
      <c r="F63" s="13"/>
      <c r="G63" s="52">
        <v>1925</v>
      </c>
      <c r="H63" s="53">
        <v>19.740400001305154</v>
      </c>
      <c r="I63" s="55">
        <v>0.62962962962963065</v>
      </c>
      <c r="J63" s="56">
        <v>0.68000000004495875</v>
      </c>
      <c r="K63" s="18"/>
      <c r="L63" s="18"/>
      <c r="M63" s="18"/>
    </row>
    <row r="64" spans="1:13" ht="12" customHeight="1" x14ac:dyDescent="0.2">
      <c r="A64" s="52">
        <v>1974</v>
      </c>
      <c r="B64" s="53">
        <v>29.030000001919337</v>
      </c>
      <c r="C64" s="53">
        <v>0</v>
      </c>
      <c r="D64" s="53">
        <v>29.030000001919337</v>
      </c>
      <c r="E64" s="54">
        <v>1.0000000000661156</v>
      </c>
      <c r="F64" s="13"/>
      <c r="G64" s="52">
        <v>1925</v>
      </c>
      <c r="H64" s="53">
        <v>19.740400001305154</v>
      </c>
      <c r="I64" s="55">
        <v>0.64197530864197638</v>
      </c>
      <c r="J64" s="56">
        <v>0.68000000004495875</v>
      </c>
      <c r="K64" s="18"/>
      <c r="L64" s="18"/>
      <c r="M64" s="18"/>
    </row>
    <row r="65" spans="1:13" ht="12" customHeight="1" x14ac:dyDescent="0.2">
      <c r="A65" s="52">
        <v>1975</v>
      </c>
      <c r="B65" s="53">
        <v>29.03000000191933</v>
      </c>
      <c r="C65" s="53">
        <v>0</v>
      </c>
      <c r="D65" s="53">
        <v>29.03000000191933</v>
      </c>
      <c r="E65" s="54">
        <v>1.0000000000661153</v>
      </c>
      <c r="F65" s="13"/>
      <c r="G65" s="52">
        <v>1925</v>
      </c>
      <c r="H65" s="53">
        <v>19.740400001305154</v>
      </c>
      <c r="I65" s="55">
        <v>0.65432098765432201</v>
      </c>
      <c r="J65" s="56">
        <v>0.68000000004495875</v>
      </c>
      <c r="K65" s="18"/>
      <c r="L65" s="18"/>
      <c r="M65" s="18"/>
    </row>
    <row r="66" spans="1:13" ht="12" customHeight="1" x14ac:dyDescent="0.2">
      <c r="A66" s="52">
        <v>1976</v>
      </c>
      <c r="B66" s="53">
        <v>19.740400001305147</v>
      </c>
      <c r="C66" s="53">
        <v>0</v>
      </c>
      <c r="D66" s="53">
        <v>19.740400001305147</v>
      </c>
      <c r="E66" s="54">
        <v>0.68000000004495853</v>
      </c>
      <c r="F66" s="13"/>
      <c r="G66" s="52">
        <v>1925</v>
      </c>
      <c r="H66" s="53">
        <v>19.740400001305154</v>
      </c>
      <c r="I66" s="55">
        <v>0.66666666666666774</v>
      </c>
      <c r="J66" s="56">
        <v>0.68000000004495875</v>
      </c>
      <c r="K66" s="18"/>
      <c r="L66" s="18"/>
      <c r="M66" s="18"/>
    </row>
    <row r="67" spans="1:13" ht="12" customHeight="1" x14ac:dyDescent="0.2">
      <c r="A67" s="52">
        <v>1977</v>
      </c>
      <c r="B67" s="53">
        <v>9.5799000006333834</v>
      </c>
      <c r="C67" s="53">
        <v>0</v>
      </c>
      <c r="D67" s="53">
        <v>9.5799000006333834</v>
      </c>
      <c r="E67" s="54">
        <v>0.33000000002181823</v>
      </c>
      <c r="F67" s="13"/>
      <c r="G67" s="52">
        <v>1925</v>
      </c>
      <c r="H67" s="53">
        <v>19.740400001305154</v>
      </c>
      <c r="I67" s="55">
        <v>0.67901234567901347</v>
      </c>
      <c r="J67" s="56">
        <v>0.68000000004495875</v>
      </c>
      <c r="K67" s="18"/>
      <c r="L67" s="18"/>
      <c r="M67" s="18"/>
    </row>
    <row r="68" spans="1:13" ht="12" customHeight="1" x14ac:dyDescent="0.2">
      <c r="A68" s="52">
        <v>1978</v>
      </c>
      <c r="B68" s="53">
        <v>28.739700001900154</v>
      </c>
      <c r="C68" s="53">
        <v>0</v>
      </c>
      <c r="D68" s="53">
        <v>28.739700001900154</v>
      </c>
      <c r="E68" s="54">
        <v>0.99000000006545474</v>
      </c>
      <c r="F68" s="13"/>
      <c r="G68" s="52">
        <v>1925</v>
      </c>
      <c r="H68" s="53">
        <v>19.740400001305154</v>
      </c>
      <c r="I68" s="55">
        <v>0.6913580246913591</v>
      </c>
      <c r="J68" s="56">
        <v>0.68000000004495875</v>
      </c>
      <c r="K68" s="18"/>
      <c r="L68" s="18"/>
      <c r="M68" s="18"/>
    </row>
    <row r="69" spans="1:13" ht="12" customHeight="1" x14ac:dyDescent="0.2">
      <c r="A69" s="52">
        <v>1979</v>
      </c>
      <c r="B69" s="53">
        <v>19.740400001305154</v>
      </c>
      <c r="C69" s="53">
        <v>0</v>
      </c>
      <c r="D69" s="53">
        <v>19.740400001305154</v>
      </c>
      <c r="E69" s="54">
        <v>0.68000000004495875</v>
      </c>
      <c r="F69" s="13"/>
      <c r="G69" s="52">
        <v>1925</v>
      </c>
      <c r="H69" s="53">
        <v>19.740400001305154</v>
      </c>
      <c r="I69" s="55">
        <v>0.70370370370370483</v>
      </c>
      <c r="J69" s="56">
        <v>0.68000000004495875</v>
      </c>
      <c r="K69" s="18"/>
      <c r="L69" s="18"/>
      <c r="M69" s="18"/>
    </row>
    <row r="70" spans="1:13" ht="12" customHeight="1" x14ac:dyDescent="0.2">
      <c r="A70" s="52">
        <v>1980</v>
      </c>
      <c r="B70" s="53">
        <v>28.739700001900147</v>
      </c>
      <c r="C70" s="53">
        <v>0</v>
      </c>
      <c r="D70" s="53">
        <v>28.739700001900147</v>
      </c>
      <c r="E70" s="54">
        <v>0.99000000006545452</v>
      </c>
      <c r="F70" s="13"/>
      <c r="G70" s="52">
        <v>1925</v>
      </c>
      <c r="H70" s="53">
        <v>19.740400001305154</v>
      </c>
      <c r="I70" s="55">
        <v>0.71604938271605056</v>
      </c>
      <c r="J70" s="56">
        <v>0.68000000004495875</v>
      </c>
      <c r="K70" s="18"/>
      <c r="L70" s="18"/>
      <c r="M70" s="18"/>
    </row>
    <row r="71" spans="1:13" ht="12" customHeight="1" x14ac:dyDescent="0.2">
      <c r="A71" s="52">
        <v>1981</v>
      </c>
      <c r="B71" s="53">
        <v>19.740400001305154</v>
      </c>
      <c r="C71" s="53">
        <v>0</v>
      </c>
      <c r="D71" s="53">
        <v>19.740400001305154</v>
      </c>
      <c r="E71" s="54">
        <v>0.68000000004495875</v>
      </c>
      <c r="F71" s="13"/>
      <c r="G71" s="52">
        <v>1926</v>
      </c>
      <c r="H71" s="53">
        <v>19.740400001305151</v>
      </c>
      <c r="I71" s="55">
        <v>0.7283950617283963</v>
      </c>
      <c r="J71" s="56">
        <v>0.68000000004495864</v>
      </c>
      <c r="K71" s="18"/>
      <c r="L71" s="18"/>
      <c r="M71" s="18"/>
    </row>
    <row r="72" spans="1:13" ht="12" customHeight="1" x14ac:dyDescent="0.2">
      <c r="A72" s="52">
        <v>1982</v>
      </c>
      <c r="B72" s="53">
        <v>29.030000001919333</v>
      </c>
      <c r="C72" s="53">
        <v>0</v>
      </c>
      <c r="D72" s="53">
        <v>29.030000001919333</v>
      </c>
      <c r="E72" s="54">
        <v>1.0000000000661156</v>
      </c>
      <c r="F72" s="13"/>
      <c r="G72" s="52">
        <v>1926</v>
      </c>
      <c r="H72" s="53">
        <v>19.740400001305151</v>
      </c>
      <c r="I72" s="55">
        <v>0.74074074074074192</v>
      </c>
      <c r="J72" s="56">
        <v>0.68000000004495864</v>
      </c>
      <c r="K72" s="18"/>
      <c r="L72" s="18"/>
      <c r="M72" s="18"/>
    </row>
    <row r="73" spans="1:13" ht="12" customHeight="1" x14ac:dyDescent="0.2">
      <c r="A73" s="52">
        <v>1983</v>
      </c>
      <c r="B73" s="53">
        <v>29.03000000191933</v>
      </c>
      <c r="C73" s="53">
        <v>0</v>
      </c>
      <c r="D73" s="53">
        <v>29.03000000191933</v>
      </c>
      <c r="E73" s="54">
        <v>1.0000000000661153</v>
      </c>
      <c r="F73" s="13"/>
      <c r="G73" s="52">
        <v>1926</v>
      </c>
      <c r="H73" s="53">
        <v>19.740400001305151</v>
      </c>
      <c r="I73" s="55">
        <v>0.75308641975308765</v>
      </c>
      <c r="J73" s="56">
        <v>0.68000000004495864</v>
      </c>
      <c r="K73" s="18"/>
      <c r="L73" s="18"/>
      <c r="M73" s="18"/>
    </row>
    <row r="74" spans="1:13" ht="12" customHeight="1" x14ac:dyDescent="0.2">
      <c r="A74" s="52">
        <v>1984</v>
      </c>
      <c r="B74" s="53">
        <v>29.03000000191933</v>
      </c>
      <c r="C74" s="53">
        <v>0</v>
      </c>
      <c r="D74" s="53">
        <v>29.03000000191933</v>
      </c>
      <c r="E74" s="54">
        <v>1.0000000000661153</v>
      </c>
      <c r="F74" s="13"/>
      <c r="G74" s="52">
        <v>1926</v>
      </c>
      <c r="H74" s="53">
        <v>19.740400001305151</v>
      </c>
      <c r="I74" s="55">
        <v>0.76543209876543339</v>
      </c>
      <c r="J74" s="56">
        <v>0.68000000004495864</v>
      </c>
      <c r="K74" s="18"/>
      <c r="L74" s="18"/>
      <c r="M74" s="18"/>
    </row>
    <row r="75" spans="1:13" ht="12" customHeight="1" x14ac:dyDescent="0.2">
      <c r="A75" s="52">
        <v>1985</v>
      </c>
      <c r="B75" s="53">
        <v>27.288200001804178</v>
      </c>
      <c r="C75" s="53">
        <v>0</v>
      </c>
      <c r="D75" s="53">
        <v>27.288200001804178</v>
      </c>
      <c r="E75" s="54">
        <v>0.94000000006214868</v>
      </c>
      <c r="F75" s="13"/>
      <c r="G75" s="52">
        <v>1937</v>
      </c>
      <c r="H75" s="53">
        <v>19.740400001305147</v>
      </c>
      <c r="I75" s="55">
        <v>0.77777777777777901</v>
      </c>
      <c r="J75" s="56">
        <v>0.68000000004495853</v>
      </c>
      <c r="K75" s="18"/>
      <c r="L75" s="18"/>
      <c r="M75" s="18"/>
    </row>
    <row r="76" spans="1:13" ht="12" customHeight="1" x14ac:dyDescent="0.2">
      <c r="A76" s="52">
        <v>1986</v>
      </c>
      <c r="B76" s="53">
        <v>29.030000001919348</v>
      </c>
      <c r="C76" s="53">
        <v>0</v>
      </c>
      <c r="D76" s="53">
        <v>29.030000001919348</v>
      </c>
      <c r="E76" s="54">
        <v>1.000000000066116</v>
      </c>
      <c r="F76" s="13"/>
      <c r="G76" s="52">
        <v>1937</v>
      </c>
      <c r="H76" s="53">
        <v>19.740400001305147</v>
      </c>
      <c r="I76" s="55">
        <v>0.79012345679012475</v>
      </c>
      <c r="J76" s="56">
        <v>0.68000000004495853</v>
      </c>
      <c r="K76" s="18"/>
      <c r="L76" s="18"/>
      <c r="M76" s="18"/>
    </row>
    <row r="77" spans="1:13" ht="12" customHeight="1" x14ac:dyDescent="0.2">
      <c r="A77" s="52">
        <v>1987</v>
      </c>
      <c r="B77" s="53">
        <v>19.740400001305147</v>
      </c>
      <c r="C77" s="53">
        <v>0</v>
      </c>
      <c r="D77" s="53">
        <v>19.740400001305147</v>
      </c>
      <c r="E77" s="54">
        <v>0.68000000004495853</v>
      </c>
      <c r="F77" s="13"/>
      <c r="G77" s="52">
        <v>1937</v>
      </c>
      <c r="H77" s="53">
        <v>19.740400001305147</v>
      </c>
      <c r="I77" s="55">
        <v>0.80246913580247048</v>
      </c>
      <c r="J77" s="56">
        <v>0.68000000004495853</v>
      </c>
      <c r="K77" s="18"/>
      <c r="L77" s="18"/>
      <c r="M77" s="18"/>
    </row>
    <row r="78" spans="1:13" ht="12" customHeight="1" x14ac:dyDescent="0.2">
      <c r="A78" s="52">
        <v>1988</v>
      </c>
      <c r="B78" s="53">
        <v>9.5799000006333817</v>
      </c>
      <c r="C78" s="53">
        <v>0</v>
      </c>
      <c r="D78" s="53">
        <v>9.5799000006333817</v>
      </c>
      <c r="E78" s="54">
        <v>0.33000000002181817</v>
      </c>
      <c r="F78" s="13"/>
      <c r="G78" s="52">
        <v>1937</v>
      </c>
      <c r="H78" s="53">
        <v>19.740400001305147</v>
      </c>
      <c r="I78" s="55">
        <v>0.8148148148148161</v>
      </c>
      <c r="J78" s="56">
        <v>0.68000000004495853</v>
      </c>
      <c r="K78" s="18"/>
      <c r="L78" s="18"/>
      <c r="M78" s="18"/>
    </row>
    <row r="79" spans="1:13" ht="12" customHeight="1" x14ac:dyDescent="0.2">
      <c r="A79" s="52">
        <v>1989</v>
      </c>
      <c r="B79" s="53">
        <v>19.740400001305154</v>
      </c>
      <c r="C79" s="53">
        <v>0</v>
      </c>
      <c r="D79" s="53">
        <v>19.740400001305154</v>
      </c>
      <c r="E79" s="54">
        <v>0.68000000004495875</v>
      </c>
      <c r="F79" s="13"/>
      <c r="G79" s="52">
        <v>1937</v>
      </c>
      <c r="H79" s="53">
        <v>19.740400001305147</v>
      </c>
      <c r="I79" s="55">
        <v>0.82716049382716184</v>
      </c>
      <c r="J79" s="56">
        <v>0.68000000004495853</v>
      </c>
      <c r="K79" s="18"/>
      <c r="L79" s="18"/>
      <c r="M79" s="18"/>
    </row>
    <row r="80" spans="1:13" ht="12" customHeight="1" x14ac:dyDescent="0.2">
      <c r="A80" s="52">
        <v>1990</v>
      </c>
      <c r="B80" s="53">
        <v>9.5799000006333817</v>
      </c>
      <c r="C80" s="53">
        <v>0</v>
      </c>
      <c r="D80" s="53">
        <v>9.5799000006333817</v>
      </c>
      <c r="E80" s="54">
        <v>0.33000000002181817</v>
      </c>
      <c r="F80" s="13"/>
      <c r="G80" s="52">
        <v>1937</v>
      </c>
      <c r="H80" s="53">
        <v>19.740400001305147</v>
      </c>
      <c r="I80" s="55">
        <v>0.83950617283950757</v>
      </c>
      <c r="J80" s="56">
        <v>0.68000000004495853</v>
      </c>
      <c r="K80" s="18"/>
      <c r="L80" s="18"/>
      <c r="M80" s="18"/>
    </row>
    <row r="81" spans="1:13" ht="12" customHeight="1" x14ac:dyDescent="0.2">
      <c r="A81" s="52">
        <v>1991</v>
      </c>
      <c r="B81" s="53">
        <v>9.5799000006333834</v>
      </c>
      <c r="C81" s="53">
        <v>0</v>
      </c>
      <c r="D81" s="53">
        <v>9.5799000006333834</v>
      </c>
      <c r="E81" s="54">
        <v>0.33000000002181823</v>
      </c>
      <c r="F81" s="13"/>
      <c r="G81" s="52">
        <v>1937</v>
      </c>
      <c r="H81" s="53">
        <v>19.740400001305147</v>
      </c>
      <c r="I81" s="55">
        <v>0.85185185185185319</v>
      </c>
      <c r="J81" s="56">
        <v>0.68000000004495853</v>
      </c>
      <c r="K81" s="18"/>
      <c r="L81" s="18"/>
      <c r="M81" s="18"/>
    </row>
    <row r="82" spans="1:13" ht="12" customHeight="1" x14ac:dyDescent="0.2">
      <c r="A82" s="52">
        <v>1992</v>
      </c>
      <c r="B82" s="53">
        <v>9.5799000006333834</v>
      </c>
      <c r="C82" s="53">
        <v>0</v>
      </c>
      <c r="D82" s="53">
        <v>9.5799000006333834</v>
      </c>
      <c r="E82" s="54">
        <v>0.33000000002181823</v>
      </c>
      <c r="F82" s="13"/>
      <c r="G82" s="52">
        <v>1929</v>
      </c>
      <c r="H82" s="53">
        <v>9.5799000006333834</v>
      </c>
      <c r="I82" s="55">
        <v>0.86419753086419893</v>
      </c>
      <c r="J82" s="56">
        <v>0.33000000002181823</v>
      </c>
      <c r="K82" s="18"/>
      <c r="L82" s="18"/>
      <c r="M82" s="18"/>
    </row>
    <row r="83" spans="1:13" ht="12" customHeight="1" x14ac:dyDescent="0.2">
      <c r="A83" s="52">
        <v>1993</v>
      </c>
      <c r="B83" s="53">
        <v>28.739700001900154</v>
      </c>
      <c r="C83" s="53">
        <v>0</v>
      </c>
      <c r="D83" s="53">
        <v>28.739700001900154</v>
      </c>
      <c r="E83" s="54">
        <v>0.99000000006545474</v>
      </c>
      <c r="F83" s="13"/>
      <c r="G83" s="52">
        <v>1929</v>
      </c>
      <c r="H83" s="53">
        <v>9.5799000006333834</v>
      </c>
      <c r="I83" s="55">
        <v>0.87654320987654466</v>
      </c>
      <c r="J83" s="56">
        <v>0.33000000002181823</v>
      </c>
      <c r="K83" s="18"/>
      <c r="L83" s="18"/>
      <c r="M83" s="18"/>
    </row>
    <row r="84" spans="1:13" ht="12" customHeight="1" x14ac:dyDescent="0.2">
      <c r="A84" s="52">
        <v>1994</v>
      </c>
      <c r="B84" s="53">
        <v>9.5799000006333834</v>
      </c>
      <c r="C84" s="53">
        <v>0</v>
      </c>
      <c r="D84" s="53">
        <v>9.5799000006333834</v>
      </c>
      <c r="E84" s="54">
        <v>0.33000000002181823</v>
      </c>
      <c r="F84" s="13"/>
      <c r="G84" s="52">
        <v>1929</v>
      </c>
      <c r="H84" s="53">
        <v>9.5799000006333834</v>
      </c>
      <c r="I84" s="55">
        <v>0.88888888888889039</v>
      </c>
      <c r="J84" s="56">
        <v>0.33000000002181823</v>
      </c>
      <c r="K84" s="18"/>
      <c r="L84" s="18"/>
      <c r="M84" s="18"/>
    </row>
    <row r="85" spans="1:13" ht="12" customHeight="1" x14ac:dyDescent="0.2">
      <c r="A85" s="52">
        <v>1995</v>
      </c>
      <c r="B85" s="53">
        <v>29.030000001919337</v>
      </c>
      <c r="C85" s="53">
        <v>0</v>
      </c>
      <c r="D85" s="53">
        <v>29.030000001919337</v>
      </c>
      <c r="E85" s="54">
        <v>1.0000000000661156</v>
      </c>
      <c r="F85" s="13"/>
      <c r="G85" s="52">
        <v>1929</v>
      </c>
      <c r="H85" s="53">
        <v>9.5799000006333834</v>
      </c>
      <c r="I85" s="55">
        <v>0.90123456790123602</v>
      </c>
      <c r="J85" s="56">
        <v>0.33000000002181823</v>
      </c>
      <c r="K85" s="18"/>
      <c r="L85" s="18"/>
      <c r="M85" s="18"/>
    </row>
    <row r="86" spans="1:13" ht="12" customHeight="1" x14ac:dyDescent="0.2">
      <c r="A86" s="52">
        <v>1996</v>
      </c>
      <c r="B86" s="53">
        <v>29.03000000191933</v>
      </c>
      <c r="C86" s="53">
        <v>0</v>
      </c>
      <c r="D86" s="53">
        <v>29.03000000191933</v>
      </c>
      <c r="E86" s="54">
        <v>1.0000000000661153</v>
      </c>
      <c r="F86" s="13"/>
      <c r="G86" s="52">
        <v>1929</v>
      </c>
      <c r="H86" s="53">
        <v>9.5799000006333834</v>
      </c>
      <c r="I86" s="55">
        <v>0.91358024691358175</v>
      </c>
      <c r="J86" s="56">
        <v>0.33000000002181823</v>
      </c>
      <c r="K86" s="18"/>
      <c r="L86" s="18"/>
      <c r="M86" s="18"/>
    </row>
    <row r="87" spans="1:13" ht="12" customHeight="1" x14ac:dyDescent="0.2">
      <c r="A87" s="52">
        <v>1997</v>
      </c>
      <c r="B87" s="53">
        <v>29.03000000191933</v>
      </c>
      <c r="C87" s="53">
        <v>0</v>
      </c>
      <c r="D87" s="53">
        <v>29.03000000191933</v>
      </c>
      <c r="E87" s="54">
        <v>1.0000000000661153</v>
      </c>
      <c r="F87" s="13"/>
      <c r="G87" s="52">
        <v>1929</v>
      </c>
      <c r="H87" s="53">
        <v>9.5799000006333834</v>
      </c>
      <c r="I87" s="55">
        <v>0.92592592592592748</v>
      </c>
      <c r="J87" s="56">
        <v>0.33000000002181823</v>
      </c>
      <c r="K87" s="18"/>
      <c r="L87" s="18"/>
      <c r="M87" s="18"/>
    </row>
    <row r="88" spans="1:13" ht="12" customHeight="1" x14ac:dyDescent="0.2">
      <c r="A88" s="52">
        <v>1998</v>
      </c>
      <c r="B88" s="53">
        <v>29.03000000191933</v>
      </c>
      <c r="C88" s="53">
        <v>0</v>
      </c>
      <c r="D88" s="53">
        <v>29.03000000191933</v>
      </c>
      <c r="E88" s="54">
        <v>1.0000000000661153</v>
      </c>
      <c r="F88" s="13"/>
      <c r="G88" s="52">
        <v>1929</v>
      </c>
      <c r="H88" s="53">
        <v>9.5799000006333834</v>
      </c>
      <c r="I88" s="55">
        <v>0.93827160493827311</v>
      </c>
      <c r="J88" s="56">
        <v>0.33000000002181823</v>
      </c>
      <c r="K88" s="18"/>
      <c r="L88" s="18"/>
      <c r="M88" s="18"/>
    </row>
    <row r="89" spans="1:13" ht="12" customHeight="1" x14ac:dyDescent="0.2">
      <c r="A89" s="52">
        <v>1999</v>
      </c>
      <c r="B89" s="53">
        <v>29.03000000191933</v>
      </c>
      <c r="C89" s="53">
        <v>0</v>
      </c>
      <c r="D89" s="53">
        <v>29.03000000191933</v>
      </c>
      <c r="E89" s="54">
        <v>1.0000000000661153</v>
      </c>
      <c r="F89" s="13"/>
      <c r="G89" s="52">
        <v>1929</v>
      </c>
      <c r="H89" s="53">
        <v>9.5799000006333834</v>
      </c>
      <c r="I89" s="55">
        <v>0.95061728395061884</v>
      </c>
      <c r="J89" s="56">
        <v>0.33000000002181823</v>
      </c>
      <c r="K89" s="18"/>
      <c r="L89" s="18"/>
      <c r="M89" s="18"/>
    </row>
    <row r="90" spans="1:13" ht="12" customHeight="1" x14ac:dyDescent="0.2">
      <c r="A90" s="52">
        <v>2000</v>
      </c>
      <c r="B90" s="53">
        <v>28.73970000190014</v>
      </c>
      <c r="C90" s="53">
        <v>0</v>
      </c>
      <c r="D90" s="53">
        <v>28.73970000190014</v>
      </c>
      <c r="E90" s="54">
        <v>0.9900000000654543</v>
      </c>
      <c r="F90" s="13"/>
      <c r="G90" s="52">
        <v>1931</v>
      </c>
      <c r="H90" s="53">
        <v>9.5799000006333817</v>
      </c>
      <c r="I90" s="55">
        <v>0.96296296296296457</v>
      </c>
      <c r="J90" s="56">
        <v>0.33000000002181817</v>
      </c>
      <c r="K90" s="18"/>
      <c r="L90" s="18"/>
      <c r="M90" s="18"/>
    </row>
    <row r="91" spans="1:13" ht="12" customHeight="1" x14ac:dyDescent="0.2">
      <c r="A91" s="52">
        <v>2001</v>
      </c>
      <c r="B91" s="53">
        <v>19.740400001305154</v>
      </c>
      <c r="C91" s="53">
        <v>0</v>
      </c>
      <c r="D91" s="53">
        <v>19.740400001305154</v>
      </c>
      <c r="E91" s="54">
        <v>0.68000000004495875</v>
      </c>
      <c r="F91" s="13"/>
      <c r="G91" s="52">
        <v>1931</v>
      </c>
      <c r="H91" s="53">
        <v>9.5799000006333817</v>
      </c>
      <c r="I91" s="55">
        <v>0.9753086419753102</v>
      </c>
      <c r="J91" s="56">
        <v>0.33000000002181817</v>
      </c>
      <c r="K91" s="18"/>
      <c r="L91" s="18"/>
      <c r="M91" s="18"/>
    </row>
    <row r="92" spans="1:13" ht="12" customHeight="1" x14ac:dyDescent="0.2">
      <c r="A92" s="52">
        <v>2002</v>
      </c>
      <c r="B92" s="53">
        <v>19.740400001305151</v>
      </c>
      <c r="C92" s="53">
        <v>0</v>
      </c>
      <c r="D92" s="53">
        <v>19.740400001305151</v>
      </c>
      <c r="E92" s="54">
        <v>0.68000000004495864</v>
      </c>
      <c r="F92" s="13"/>
      <c r="G92" s="52">
        <v>1931</v>
      </c>
      <c r="H92" s="53">
        <v>9.5799000006333817</v>
      </c>
      <c r="I92" s="55">
        <v>0.98765432098765593</v>
      </c>
      <c r="J92" s="56">
        <v>0.33000000002181817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28.811850181283521</v>
      </c>
      <c r="C93" s="58">
        <v>0</v>
      </c>
      <c r="D93" s="58">
        <v>28.811850181283521</v>
      </c>
      <c r="E93" s="59">
        <v>0.99248536621713812</v>
      </c>
      <c r="F93" s="29"/>
      <c r="G93" s="57">
        <v>1924</v>
      </c>
      <c r="H93" s="58">
        <v>9.5799000006333799</v>
      </c>
      <c r="I93" s="60">
        <v>1.0000000000000016</v>
      </c>
      <c r="J93" s="61">
        <v>0.33000000002181812</v>
      </c>
      <c r="K93" s="18"/>
      <c r="L93" s="18"/>
      <c r="M93" s="18"/>
    </row>
    <row r="94" spans="1:13" ht="12" customHeight="1" x14ac:dyDescent="0.2">
      <c r="A94" s="62" t="s">
        <v>11</v>
      </c>
      <c r="B94" s="63">
        <v>23.639088418384606</v>
      </c>
      <c r="C94" s="63">
        <v>0</v>
      </c>
      <c r="D94" s="63">
        <v>23.639088418384606</v>
      </c>
      <c r="E94" s="64">
        <v>0.81429860208007598</v>
      </c>
      <c r="F94" s="36"/>
      <c r="G94" s="62"/>
      <c r="H94" s="63">
        <v>23.639088418384638</v>
      </c>
      <c r="I94" s="63"/>
      <c r="J94" s="64">
        <v>0.81429860208007498</v>
      </c>
      <c r="K94" s="39"/>
      <c r="L94" s="39"/>
      <c r="M94" s="39"/>
    </row>
    <row r="95" spans="1:13" ht="12" customHeight="1" x14ac:dyDescent="0.2">
      <c r="A95" s="65" t="s">
        <v>12</v>
      </c>
      <c r="B95" s="66">
        <v>29.030000001919348</v>
      </c>
      <c r="C95" s="66">
        <v>0</v>
      </c>
      <c r="D95" s="66">
        <v>29.030000001919348</v>
      </c>
      <c r="E95" s="67">
        <v>1.000000000066116</v>
      </c>
      <c r="F95" s="36"/>
      <c r="G95" s="68"/>
      <c r="H95" s="66">
        <v>29.030000001919348</v>
      </c>
      <c r="I95" s="69"/>
      <c r="J95" s="67">
        <v>1.000000000066116</v>
      </c>
      <c r="K95" s="18"/>
      <c r="L95" s="18"/>
      <c r="M95" s="18"/>
    </row>
    <row r="96" spans="1:13" ht="12" customHeight="1" x14ac:dyDescent="0.2">
      <c r="A96" s="65" t="s">
        <v>13</v>
      </c>
      <c r="B96" s="66">
        <v>9.5799000006333799</v>
      </c>
      <c r="C96" s="66">
        <v>0</v>
      </c>
      <c r="D96" s="66">
        <v>9.5799000006333799</v>
      </c>
      <c r="E96" s="67">
        <v>0.33000000002181812</v>
      </c>
      <c r="F96" s="45"/>
      <c r="G96" s="68"/>
      <c r="H96" s="66">
        <v>9.5799000006333799</v>
      </c>
      <c r="I96" s="69"/>
      <c r="J96" s="67">
        <v>0.33000000002181812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"/>
  <sheetViews>
    <sheetView topLeftCell="A49" zoomScaleNormal="100" workbookViewId="0">
      <selection activeCell="Q35" sqref="Q35"/>
    </sheetView>
  </sheetViews>
  <sheetFormatPr defaultRowHeight="12.75" x14ac:dyDescent="0.2"/>
  <cols>
    <col min="1" max="1" width="8.5703125" style="161" customWidth="1"/>
    <col min="2" max="8" width="6.140625" style="114" customWidth="1"/>
    <col min="9" max="13" width="6.140625" style="115" customWidth="1"/>
    <col min="14" max="14" width="7.28515625" style="142" customWidth="1"/>
    <col min="15" max="16384" width="9.140625" style="115"/>
  </cols>
  <sheetData>
    <row r="1" spans="1:14" ht="15.75" x14ac:dyDescent="0.25">
      <c r="A1" s="147" t="s">
        <v>51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</row>
    <row r="2" spans="1:14" ht="14.25" customHeight="1" x14ac:dyDescent="0.2">
      <c r="A2" s="148" t="s">
        <v>52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</row>
    <row r="3" spans="1:14" ht="15.75" customHeight="1" x14ac:dyDescent="0.2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</row>
    <row r="4" spans="1:14" ht="15.75" customHeight="1" x14ac:dyDescent="0.2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</row>
    <row r="5" spans="1:14" ht="15.75" x14ac:dyDescent="0.25">
      <c r="A5" s="113" t="s">
        <v>53</v>
      </c>
      <c r="B5" s="150"/>
      <c r="C5" s="150"/>
      <c r="D5" s="150"/>
      <c r="E5" s="150"/>
      <c r="F5" s="150"/>
      <c r="G5" s="150"/>
      <c r="H5" s="150"/>
      <c r="I5" s="151"/>
      <c r="J5" s="151"/>
      <c r="K5" s="151"/>
      <c r="L5" s="151"/>
      <c r="M5" s="151"/>
      <c r="N5" s="152"/>
    </row>
    <row r="6" spans="1:14" ht="15" customHeight="1" x14ac:dyDescent="0.2">
      <c r="A6" s="116" t="s">
        <v>54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</row>
    <row r="7" spans="1:14" s="125" customFormat="1" ht="15.75" thickBot="1" x14ac:dyDescent="0.25">
      <c r="A7" s="123" t="s">
        <v>3</v>
      </c>
      <c r="B7" s="123" t="s">
        <v>55</v>
      </c>
      <c r="C7" s="123" t="s">
        <v>56</v>
      </c>
      <c r="D7" s="123" t="s">
        <v>57</v>
      </c>
      <c r="E7" s="123" t="s">
        <v>58</v>
      </c>
      <c r="F7" s="123" t="s">
        <v>59</v>
      </c>
      <c r="G7" s="123" t="s">
        <v>60</v>
      </c>
      <c r="H7" s="123" t="s">
        <v>61</v>
      </c>
      <c r="I7" s="123" t="s">
        <v>62</v>
      </c>
      <c r="J7" s="123" t="s">
        <v>63</v>
      </c>
      <c r="K7" s="123" t="s">
        <v>64</v>
      </c>
      <c r="L7" s="123" t="s">
        <v>65</v>
      </c>
      <c r="M7" s="123" t="s">
        <v>66</v>
      </c>
      <c r="N7" s="123" t="s">
        <v>10</v>
      </c>
    </row>
    <row r="8" spans="1:14" s="125" customFormat="1" ht="15" x14ac:dyDescent="0.2">
      <c r="A8" s="126">
        <v>1921</v>
      </c>
      <c r="B8" s="153"/>
      <c r="C8" s="153"/>
      <c r="D8" s="153"/>
      <c r="E8" s="153"/>
      <c r="F8" s="153"/>
      <c r="G8" s="153"/>
      <c r="H8" s="153"/>
      <c r="I8" s="153"/>
      <c r="J8" s="153"/>
      <c r="K8" s="154">
        <v>0</v>
      </c>
      <c r="L8" s="154">
        <v>0</v>
      </c>
      <c r="M8" s="154">
        <v>2.0000000001322316</v>
      </c>
      <c r="N8" s="155">
        <f>SUM(B8:M8)</f>
        <v>2.0000000001322316</v>
      </c>
    </row>
    <row r="9" spans="1:14" ht="12.75" customHeight="1" x14ac:dyDescent="0.2">
      <c r="A9" s="131">
        <v>1922</v>
      </c>
      <c r="B9" s="132">
        <v>2.0000000001322316</v>
      </c>
      <c r="C9" s="132">
        <v>2.0000000001322316</v>
      </c>
      <c r="D9" s="132">
        <v>2.000000000132232</v>
      </c>
      <c r="E9" s="132">
        <v>2.0000000001322316</v>
      </c>
      <c r="F9" s="132">
        <v>2.1587089176611608E-2</v>
      </c>
      <c r="G9" s="132">
        <v>0.33326475888316054</v>
      </c>
      <c r="H9" s="132">
        <v>0</v>
      </c>
      <c r="I9" s="132">
        <v>0</v>
      </c>
      <c r="J9" s="132">
        <v>0</v>
      </c>
      <c r="K9" s="156">
        <v>0</v>
      </c>
      <c r="L9" s="156">
        <v>0</v>
      </c>
      <c r="M9" s="156">
        <v>2.0000000001322311</v>
      </c>
      <c r="N9" s="155">
        <f>SUM(B9:M9)</f>
        <v>10.35485184872093</v>
      </c>
    </row>
    <row r="10" spans="1:14" ht="12.75" customHeight="1" x14ac:dyDescent="0.2">
      <c r="A10" s="131">
        <v>1923</v>
      </c>
      <c r="B10" s="132">
        <v>2.0000000001322311</v>
      </c>
      <c r="C10" s="132">
        <v>0</v>
      </c>
      <c r="D10" s="132">
        <v>2.0000000001322316</v>
      </c>
      <c r="E10" s="132">
        <v>2.0000000001322311</v>
      </c>
      <c r="F10" s="132">
        <v>1.1465450807687552</v>
      </c>
      <c r="G10" s="132">
        <v>0</v>
      </c>
      <c r="H10" s="132">
        <v>0</v>
      </c>
      <c r="I10" s="132">
        <v>0</v>
      </c>
      <c r="J10" s="132">
        <v>0</v>
      </c>
      <c r="K10" s="156">
        <v>0</v>
      </c>
      <c r="L10" s="156">
        <v>0</v>
      </c>
      <c r="M10" s="156">
        <v>0</v>
      </c>
      <c r="N10" s="155">
        <f>SUM(B10:M10)</f>
        <v>7.1465450811654483</v>
      </c>
    </row>
    <row r="11" spans="1:14" ht="12.75" customHeight="1" x14ac:dyDescent="0.2">
      <c r="A11" s="131">
        <v>1924</v>
      </c>
      <c r="B11" s="132">
        <v>2.0000000001322311</v>
      </c>
      <c r="C11" s="132">
        <v>2.000000000132232</v>
      </c>
      <c r="D11" s="132">
        <v>0</v>
      </c>
      <c r="E11" s="132">
        <v>0</v>
      </c>
      <c r="F11" s="132">
        <v>0</v>
      </c>
      <c r="G11" s="132">
        <v>0</v>
      </c>
      <c r="H11" s="132">
        <v>0</v>
      </c>
      <c r="I11" s="132">
        <v>0</v>
      </c>
      <c r="J11" s="132">
        <v>0</v>
      </c>
      <c r="K11" s="156">
        <v>2.0000000001322316</v>
      </c>
      <c r="L11" s="156">
        <v>0</v>
      </c>
      <c r="M11" s="156">
        <v>2.0000000001322316</v>
      </c>
      <c r="N11" s="155">
        <f t="shared" ref="N11:N74" si="0">SUM(B11:M11)</f>
        <v>8.0000000005289262</v>
      </c>
    </row>
    <row r="12" spans="1:14" ht="12.75" customHeight="1" x14ac:dyDescent="0.2">
      <c r="A12" s="131">
        <v>1925</v>
      </c>
      <c r="B12" s="132">
        <v>2.0000000001322316</v>
      </c>
      <c r="C12" s="132">
        <v>2.0000000001322316</v>
      </c>
      <c r="D12" s="132">
        <v>60.192040599244045</v>
      </c>
      <c r="E12" s="132">
        <v>49.240411646722194</v>
      </c>
      <c r="F12" s="132">
        <v>2.000000000132232</v>
      </c>
      <c r="G12" s="132">
        <v>0</v>
      </c>
      <c r="H12" s="132">
        <v>0</v>
      </c>
      <c r="I12" s="132">
        <v>0</v>
      </c>
      <c r="J12" s="132">
        <v>0</v>
      </c>
      <c r="K12" s="156">
        <v>0</v>
      </c>
      <c r="L12" s="156">
        <v>0</v>
      </c>
      <c r="M12" s="156">
        <v>0</v>
      </c>
      <c r="N12" s="155">
        <f t="shared" si="0"/>
        <v>115.43245224636293</v>
      </c>
    </row>
    <row r="13" spans="1:14" ht="12.75" customHeight="1" x14ac:dyDescent="0.2">
      <c r="A13" s="131">
        <v>1926</v>
      </c>
      <c r="B13" s="132">
        <v>2.0000000001322316</v>
      </c>
      <c r="C13" s="132">
        <v>2.0000000001322316</v>
      </c>
      <c r="D13" s="132">
        <v>0</v>
      </c>
      <c r="E13" s="132">
        <v>2.0000000001322316</v>
      </c>
      <c r="F13" s="132">
        <v>0</v>
      </c>
      <c r="G13" s="132">
        <v>0</v>
      </c>
      <c r="H13" s="132">
        <v>0</v>
      </c>
      <c r="I13" s="132">
        <v>0</v>
      </c>
      <c r="J13" s="132">
        <v>0</v>
      </c>
      <c r="K13" s="156">
        <v>0</v>
      </c>
      <c r="L13" s="156">
        <v>2.0000000001322316</v>
      </c>
      <c r="M13" s="156">
        <v>2.000000000132232</v>
      </c>
      <c r="N13" s="155">
        <f t="shared" si="0"/>
        <v>10.000000000661158</v>
      </c>
    </row>
    <row r="14" spans="1:14" ht="12.75" customHeight="1" x14ac:dyDescent="0.2">
      <c r="A14" s="131">
        <v>1927</v>
      </c>
      <c r="B14" s="132">
        <v>2.0000000001322316</v>
      </c>
      <c r="C14" s="132">
        <v>2.0000000001322316</v>
      </c>
      <c r="D14" s="132">
        <v>56.941286185440852</v>
      </c>
      <c r="E14" s="132">
        <v>109.06935372928832</v>
      </c>
      <c r="F14" s="132">
        <v>0</v>
      </c>
      <c r="G14" s="132">
        <v>0</v>
      </c>
      <c r="H14" s="132">
        <v>0</v>
      </c>
      <c r="I14" s="132">
        <v>0</v>
      </c>
      <c r="J14" s="132">
        <v>0</v>
      </c>
      <c r="K14" s="156">
        <v>0</v>
      </c>
      <c r="L14" s="156">
        <v>0</v>
      </c>
      <c r="M14" s="156">
        <v>2.000000000132232</v>
      </c>
      <c r="N14" s="155">
        <f>SUM(B14:M14)</f>
        <v>172.01063991512586</v>
      </c>
    </row>
    <row r="15" spans="1:14" ht="12.75" customHeight="1" x14ac:dyDescent="0.2">
      <c r="A15" s="131">
        <v>1928</v>
      </c>
      <c r="B15" s="132">
        <v>2.0000000001322316</v>
      </c>
      <c r="C15" s="132">
        <v>2.0000000001322316</v>
      </c>
      <c r="D15" s="132">
        <v>265.95253444865938</v>
      </c>
      <c r="E15" s="132">
        <v>134.18206599400398</v>
      </c>
      <c r="F15" s="132">
        <v>0</v>
      </c>
      <c r="G15" s="132">
        <v>0</v>
      </c>
      <c r="H15" s="132">
        <v>0</v>
      </c>
      <c r="I15" s="132">
        <v>0</v>
      </c>
      <c r="J15" s="132">
        <v>0</v>
      </c>
      <c r="K15" s="156">
        <v>0</v>
      </c>
      <c r="L15" s="156">
        <v>0</v>
      </c>
      <c r="M15" s="156">
        <v>0</v>
      </c>
      <c r="N15" s="155">
        <f t="shared" si="0"/>
        <v>404.13460044292776</v>
      </c>
    </row>
    <row r="16" spans="1:14" ht="12.75" customHeight="1" x14ac:dyDescent="0.2">
      <c r="A16" s="131">
        <v>1929</v>
      </c>
      <c r="B16" s="132">
        <v>2.0000000001322316</v>
      </c>
      <c r="C16" s="132">
        <v>2.0000000001322311</v>
      </c>
      <c r="D16" s="132">
        <v>2.000000000132232</v>
      </c>
      <c r="E16" s="132">
        <v>2.0000000001322316</v>
      </c>
      <c r="F16" s="132">
        <v>0</v>
      </c>
      <c r="G16" s="132">
        <v>0</v>
      </c>
      <c r="H16" s="132">
        <v>0</v>
      </c>
      <c r="I16" s="132">
        <v>0</v>
      </c>
      <c r="J16" s="132">
        <v>0</v>
      </c>
      <c r="K16" s="156">
        <v>0</v>
      </c>
      <c r="L16" s="156">
        <v>0</v>
      </c>
      <c r="M16" s="156">
        <v>2.0000000001322311</v>
      </c>
      <c r="N16" s="155">
        <f t="shared" si="0"/>
        <v>10.000000000661156</v>
      </c>
    </row>
    <row r="17" spans="1:14" ht="12.75" customHeight="1" x14ac:dyDescent="0.2">
      <c r="A17" s="131">
        <v>1930</v>
      </c>
      <c r="B17" s="132">
        <v>2.0000000001322311</v>
      </c>
      <c r="C17" s="132">
        <v>2.0000000001322316</v>
      </c>
      <c r="D17" s="132">
        <v>2.0000000001322311</v>
      </c>
      <c r="E17" s="132">
        <v>0</v>
      </c>
      <c r="F17" s="132">
        <v>0</v>
      </c>
      <c r="G17" s="132">
        <v>0</v>
      </c>
      <c r="H17" s="132">
        <v>0</v>
      </c>
      <c r="I17" s="132">
        <v>0</v>
      </c>
      <c r="J17" s="132">
        <v>0</v>
      </c>
      <c r="K17" s="156">
        <v>0</v>
      </c>
      <c r="L17" s="156">
        <v>0</v>
      </c>
      <c r="M17" s="156">
        <v>0</v>
      </c>
      <c r="N17" s="155">
        <f t="shared" si="0"/>
        <v>6.0000000003966933</v>
      </c>
    </row>
    <row r="18" spans="1:14" ht="12.75" customHeight="1" x14ac:dyDescent="0.2">
      <c r="A18" s="131">
        <v>1931</v>
      </c>
      <c r="B18" s="132">
        <v>2.0000000001322316</v>
      </c>
      <c r="C18" s="132">
        <v>2.0000000001322316</v>
      </c>
      <c r="D18" s="132">
        <v>0</v>
      </c>
      <c r="E18" s="132">
        <v>0</v>
      </c>
      <c r="F18" s="132">
        <v>0</v>
      </c>
      <c r="G18" s="132">
        <v>0</v>
      </c>
      <c r="H18" s="132">
        <v>0</v>
      </c>
      <c r="I18" s="132">
        <v>0</v>
      </c>
      <c r="J18" s="132">
        <v>0</v>
      </c>
      <c r="K18" s="156">
        <v>0</v>
      </c>
      <c r="L18" s="156">
        <v>0</v>
      </c>
      <c r="M18" s="156">
        <v>2.000000000132232</v>
      </c>
      <c r="N18" s="155">
        <f t="shared" si="0"/>
        <v>6.0000000003966951</v>
      </c>
    </row>
    <row r="19" spans="1:14" ht="12.75" customHeight="1" x14ac:dyDescent="0.2">
      <c r="A19" s="131">
        <v>1932</v>
      </c>
      <c r="B19" s="132">
        <v>2.0000000001322316</v>
      </c>
      <c r="C19" s="132">
        <v>26.789924734362486</v>
      </c>
      <c r="D19" s="132">
        <v>178.70252914421422</v>
      </c>
      <c r="E19" s="132">
        <v>2.0000000001322333</v>
      </c>
      <c r="F19" s="132">
        <v>2.0000000001322107</v>
      </c>
      <c r="G19" s="132">
        <v>0</v>
      </c>
      <c r="H19" s="132">
        <v>0</v>
      </c>
      <c r="I19" s="132">
        <v>0</v>
      </c>
      <c r="J19" s="132">
        <v>0</v>
      </c>
      <c r="K19" s="156">
        <v>0</v>
      </c>
      <c r="L19" s="156">
        <v>0</v>
      </c>
      <c r="M19" s="156">
        <v>0</v>
      </c>
      <c r="N19" s="155">
        <f t="shared" si="0"/>
        <v>211.49245387897341</v>
      </c>
    </row>
    <row r="20" spans="1:14" ht="12.75" customHeight="1" x14ac:dyDescent="0.2">
      <c r="A20" s="131">
        <v>1933</v>
      </c>
      <c r="B20" s="132">
        <v>2.0000000001322316</v>
      </c>
      <c r="C20" s="132">
        <v>2.0000000001322311</v>
      </c>
      <c r="D20" s="132">
        <v>2.000000000132232</v>
      </c>
      <c r="E20" s="132">
        <v>0</v>
      </c>
      <c r="F20" s="132">
        <v>0</v>
      </c>
      <c r="G20" s="132">
        <v>0</v>
      </c>
      <c r="H20" s="132">
        <v>0</v>
      </c>
      <c r="I20" s="132">
        <v>0</v>
      </c>
      <c r="J20" s="132">
        <v>0</v>
      </c>
      <c r="K20" s="156">
        <v>0</v>
      </c>
      <c r="L20" s="156">
        <v>0</v>
      </c>
      <c r="M20" s="156">
        <v>2.0000000001322311</v>
      </c>
      <c r="N20" s="155">
        <f t="shared" si="0"/>
        <v>8.0000000005289245</v>
      </c>
    </row>
    <row r="21" spans="1:14" ht="12.75" customHeight="1" x14ac:dyDescent="0.2">
      <c r="A21" s="131">
        <v>1934</v>
      </c>
      <c r="B21" s="132">
        <v>2.0000000001322316</v>
      </c>
      <c r="C21" s="132">
        <v>2.0000000001322311</v>
      </c>
      <c r="D21" s="132">
        <v>0</v>
      </c>
      <c r="E21" s="132">
        <v>0</v>
      </c>
      <c r="F21" s="132">
        <v>0</v>
      </c>
      <c r="G21" s="132">
        <v>0</v>
      </c>
      <c r="H21" s="132">
        <v>0</v>
      </c>
      <c r="I21" s="132">
        <v>0</v>
      </c>
      <c r="J21" s="132">
        <v>0</v>
      </c>
      <c r="K21" s="156">
        <v>0</v>
      </c>
      <c r="L21" s="156">
        <v>0</v>
      </c>
      <c r="M21" s="156">
        <v>2.0000000001322311</v>
      </c>
      <c r="N21" s="155">
        <f t="shared" si="0"/>
        <v>6.0000000003966933</v>
      </c>
    </row>
    <row r="22" spans="1:14" ht="12.75" customHeight="1" x14ac:dyDescent="0.2">
      <c r="A22" s="131">
        <v>1935</v>
      </c>
      <c r="B22" s="132">
        <v>2.0000000001322316</v>
      </c>
      <c r="C22" s="132">
        <v>2.0000000001322316</v>
      </c>
      <c r="D22" s="132">
        <v>2.0000000001322316</v>
      </c>
      <c r="E22" s="132">
        <v>132.5685082790252</v>
      </c>
      <c r="F22" s="132">
        <v>2.000000000132232</v>
      </c>
      <c r="G22" s="132">
        <v>0</v>
      </c>
      <c r="H22" s="132">
        <v>0</v>
      </c>
      <c r="I22" s="132">
        <v>0</v>
      </c>
      <c r="J22" s="132">
        <v>0</v>
      </c>
      <c r="K22" s="156">
        <v>0</v>
      </c>
      <c r="L22" s="156">
        <v>0</v>
      </c>
      <c r="M22" s="156">
        <v>0</v>
      </c>
      <c r="N22" s="155">
        <f t="shared" si="0"/>
        <v>140.56850827955412</v>
      </c>
    </row>
    <row r="23" spans="1:14" ht="12.75" customHeight="1" x14ac:dyDescent="0.2">
      <c r="A23" s="131">
        <v>1936</v>
      </c>
      <c r="B23" s="132">
        <v>2.0000000001322316</v>
      </c>
      <c r="C23" s="132">
        <v>3.0796094455540799</v>
      </c>
      <c r="D23" s="132">
        <v>138.62806102718801</v>
      </c>
      <c r="E23" s="132">
        <v>2.0000000001322311</v>
      </c>
      <c r="F23" s="132">
        <v>0</v>
      </c>
      <c r="G23" s="132">
        <v>0</v>
      </c>
      <c r="H23" s="132">
        <v>0</v>
      </c>
      <c r="I23" s="132">
        <v>0</v>
      </c>
      <c r="J23" s="132">
        <v>0</v>
      </c>
      <c r="K23" s="156">
        <v>0</v>
      </c>
      <c r="L23" s="156">
        <v>0</v>
      </c>
      <c r="M23" s="156">
        <v>0</v>
      </c>
      <c r="N23" s="155">
        <f t="shared" si="0"/>
        <v>145.70767047300654</v>
      </c>
    </row>
    <row r="24" spans="1:14" ht="12.75" customHeight="1" x14ac:dyDescent="0.2">
      <c r="A24" s="131">
        <v>1937</v>
      </c>
      <c r="B24" s="132">
        <v>2.0000000001322311</v>
      </c>
      <c r="C24" s="132">
        <v>2.665485286028602</v>
      </c>
      <c r="D24" s="132">
        <v>152.35422500272938</v>
      </c>
      <c r="E24" s="132">
        <v>117.70828486374867</v>
      </c>
      <c r="F24" s="132">
        <v>2.0000000001322302</v>
      </c>
      <c r="G24" s="132">
        <v>0</v>
      </c>
      <c r="H24" s="132">
        <v>0</v>
      </c>
      <c r="I24" s="132">
        <v>0</v>
      </c>
      <c r="J24" s="132">
        <v>0</v>
      </c>
      <c r="K24" s="156">
        <v>0</v>
      </c>
      <c r="L24" s="156">
        <v>2.000000000132232</v>
      </c>
      <c r="M24" s="156">
        <v>2.0000000001322311</v>
      </c>
      <c r="N24" s="155">
        <f t="shared" si="0"/>
        <v>280.72799515303552</v>
      </c>
    </row>
    <row r="25" spans="1:14" ht="12.75" customHeight="1" x14ac:dyDescent="0.2">
      <c r="A25" s="131">
        <v>1938</v>
      </c>
      <c r="B25" s="132">
        <v>2.0000000001322316</v>
      </c>
      <c r="C25" s="132">
        <v>123.88246975642444</v>
      </c>
      <c r="D25" s="132">
        <v>185.34988103517247</v>
      </c>
      <c r="E25" s="132">
        <v>182.66393631733175</v>
      </c>
      <c r="F25" s="132">
        <v>129.57604527839456</v>
      </c>
      <c r="G25" s="132">
        <v>28.961054100585205</v>
      </c>
      <c r="H25" s="132">
        <v>0</v>
      </c>
      <c r="I25" s="132">
        <v>0</v>
      </c>
      <c r="J25" s="132">
        <v>0</v>
      </c>
      <c r="K25" s="156">
        <v>0</v>
      </c>
      <c r="L25" s="156">
        <v>0</v>
      </c>
      <c r="M25" s="156">
        <v>1.6961186334431444</v>
      </c>
      <c r="N25" s="155">
        <f t="shared" si="0"/>
        <v>654.1295051214837</v>
      </c>
    </row>
    <row r="26" spans="1:14" ht="12.75" customHeight="1" x14ac:dyDescent="0.2">
      <c r="A26" s="131">
        <v>1939</v>
      </c>
      <c r="B26" s="132">
        <v>2.0000000001322311</v>
      </c>
      <c r="C26" s="132">
        <v>2.0000000001322316</v>
      </c>
      <c r="D26" s="132">
        <v>2.0000000001322311</v>
      </c>
      <c r="E26" s="132">
        <v>0</v>
      </c>
      <c r="F26" s="132">
        <v>1.1465450807687552</v>
      </c>
      <c r="G26" s="132">
        <v>1.4775219470021228</v>
      </c>
      <c r="H26" s="132">
        <v>2.0000000001322316</v>
      </c>
      <c r="I26" s="132">
        <v>0</v>
      </c>
      <c r="J26" s="132">
        <v>0</v>
      </c>
      <c r="K26" s="156">
        <v>0</v>
      </c>
      <c r="L26" s="156">
        <v>0</v>
      </c>
      <c r="M26" s="156">
        <v>0</v>
      </c>
      <c r="N26" s="155">
        <f t="shared" si="0"/>
        <v>10.624067028299804</v>
      </c>
    </row>
    <row r="27" spans="1:14" ht="12.75" customHeight="1" x14ac:dyDescent="0.2">
      <c r="A27" s="131">
        <v>1940</v>
      </c>
      <c r="B27" s="132">
        <v>2.0000000001322311</v>
      </c>
      <c r="C27" s="132">
        <v>3.726399799046805</v>
      </c>
      <c r="D27" s="132">
        <v>127.25456856954307</v>
      </c>
      <c r="E27" s="132">
        <v>131.74487756909519</v>
      </c>
      <c r="F27" s="132">
        <v>0.41425620650831102</v>
      </c>
      <c r="G27" s="132">
        <v>0</v>
      </c>
      <c r="H27" s="132">
        <v>0</v>
      </c>
      <c r="I27" s="132">
        <v>0</v>
      </c>
      <c r="J27" s="132">
        <v>0</v>
      </c>
      <c r="K27" s="156">
        <v>0</v>
      </c>
      <c r="L27" s="156">
        <v>0</v>
      </c>
      <c r="M27" s="156">
        <v>2.000000000132232</v>
      </c>
      <c r="N27" s="155">
        <f t="shared" si="0"/>
        <v>267.14010214445784</v>
      </c>
    </row>
    <row r="28" spans="1:14" ht="12.75" customHeight="1" x14ac:dyDescent="0.2">
      <c r="A28" s="131">
        <v>1941</v>
      </c>
      <c r="B28" s="132">
        <v>2.0000000001322316</v>
      </c>
      <c r="C28" s="132">
        <v>2.0000000001322316</v>
      </c>
      <c r="D28" s="132">
        <v>9.3685587618551622</v>
      </c>
      <c r="E28" s="132">
        <v>2.0000000001322316</v>
      </c>
      <c r="F28" s="132">
        <v>2.1587089176611608E-2</v>
      </c>
      <c r="G28" s="132">
        <v>0.33326475888316054</v>
      </c>
      <c r="H28" s="132">
        <v>0</v>
      </c>
      <c r="I28" s="132">
        <v>0</v>
      </c>
      <c r="J28" s="132">
        <v>0</v>
      </c>
      <c r="K28" s="156">
        <v>0</v>
      </c>
      <c r="L28" s="156">
        <v>0</v>
      </c>
      <c r="M28" s="156">
        <v>2.0000000001322311</v>
      </c>
      <c r="N28" s="155">
        <f t="shared" si="0"/>
        <v>17.72341061044386</v>
      </c>
    </row>
    <row r="29" spans="1:14" ht="12.75" customHeight="1" x14ac:dyDescent="0.2">
      <c r="A29" s="131">
        <v>1942</v>
      </c>
      <c r="B29" s="132">
        <v>2.0000000001322311</v>
      </c>
      <c r="C29" s="132">
        <v>2.0000000001322316</v>
      </c>
      <c r="D29" s="132">
        <v>36.687555639302616</v>
      </c>
      <c r="E29" s="132">
        <v>147.59450360611066</v>
      </c>
      <c r="F29" s="132">
        <v>74.703567885848756</v>
      </c>
      <c r="G29" s="132">
        <v>0.35901508334681437</v>
      </c>
      <c r="H29" s="132">
        <v>0</v>
      </c>
      <c r="I29" s="132">
        <v>0</v>
      </c>
      <c r="J29" s="132">
        <v>0</v>
      </c>
      <c r="K29" s="156">
        <v>0</v>
      </c>
      <c r="L29" s="156">
        <v>0</v>
      </c>
      <c r="M29" s="156">
        <v>2.000000000132232</v>
      </c>
      <c r="N29" s="155">
        <f t="shared" si="0"/>
        <v>265.34464221500554</v>
      </c>
    </row>
    <row r="30" spans="1:14" ht="12.75" customHeight="1" x14ac:dyDescent="0.2">
      <c r="A30" s="131">
        <v>1943</v>
      </c>
      <c r="B30" s="132">
        <v>4.2663478305057811</v>
      </c>
      <c r="C30" s="132">
        <v>2.0000000001322316</v>
      </c>
      <c r="D30" s="132">
        <v>132.45105570876586</v>
      </c>
      <c r="E30" s="132">
        <v>130.80761142611789</v>
      </c>
      <c r="F30" s="132">
        <v>0</v>
      </c>
      <c r="G30" s="132">
        <v>0</v>
      </c>
      <c r="H30" s="132">
        <v>0</v>
      </c>
      <c r="I30" s="132">
        <v>0</v>
      </c>
      <c r="J30" s="132">
        <v>0</v>
      </c>
      <c r="K30" s="156">
        <v>0</v>
      </c>
      <c r="L30" s="156">
        <v>0</v>
      </c>
      <c r="M30" s="156">
        <v>2.000000000132232</v>
      </c>
      <c r="N30" s="155">
        <f t="shared" si="0"/>
        <v>271.52501496565401</v>
      </c>
    </row>
    <row r="31" spans="1:14" ht="12.75" customHeight="1" x14ac:dyDescent="0.2">
      <c r="A31" s="131">
        <v>1944</v>
      </c>
      <c r="B31" s="132">
        <v>2.0000000001322311</v>
      </c>
      <c r="C31" s="132">
        <v>2.0000000001322316</v>
      </c>
      <c r="D31" s="132">
        <v>2.000000000132232</v>
      </c>
      <c r="E31" s="132">
        <v>2.0000000001322316</v>
      </c>
      <c r="F31" s="132">
        <v>2.000000000132232</v>
      </c>
      <c r="G31" s="132">
        <v>0</v>
      </c>
      <c r="H31" s="132">
        <v>0</v>
      </c>
      <c r="I31" s="132">
        <v>0</v>
      </c>
      <c r="J31" s="132">
        <v>0</v>
      </c>
      <c r="K31" s="156">
        <v>0</v>
      </c>
      <c r="L31" s="156">
        <v>2.0000000001322311</v>
      </c>
      <c r="M31" s="156">
        <v>2.000000000132232</v>
      </c>
      <c r="N31" s="155">
        <f t="shared" si="0"/>
        <v>14.00000000092562</v>
      </c>
    </row>
    <row r="32" spans="1:14" ht="12.75" customHeight="1" x14ac:dyDescent="0.2">
      <c r="A32" s="131">
        <v>1945</v>
      </c>
      <c r="B32" s="132">
        <v>2.0000000001322316</v>
      </c>
      <c r="C32" s="132">
        <v>3.0517136624744565</v>
      </c>
      <c r="D32" s="132">
        <v>198.66892389182388</v>
      </c>
      <c r="E32" s="132">
        <v>2.0000000001322316</v>
      </c>
      <c r="F32" s="132">
        <v>0.77865108753627466</v>
      </c>
      <c r="G32" s="132">
        <v>0</v>
      </c>
      <c r="H32" s="132">
        <v>0</v>
      </c>
      <c r="I32" s="132">
        <v>0</v>
      </c>
      <c r="J32" s="132">
        <v>0</v>
      </c>
      <c r="K32" s="156">
        <v>0</v>
      </c>
      <c r="L32" s="156">
        <v>0</v>
      </c>
      <c r="M32" s="156">
        <v>2.0000000001322311</v>
      </c>
      <c r="N32" s="155">
        <f t="shared" si="0"/>
        <v>208.49928864223128</v>
      </c>
    </row>
    <row r="33" spans="1:14" ht="12.75" customHeight="1" x14ac:dyDescent="0.2">
      <c r="A33" s="131">
        <v>1946</v>
      </c>
      <c r="B33" s="132">
        <v>3.8213607834605487</v>
      </c>
      <c r="C33" s="132">
        <v>2.0000000001322316</v>
      </c>
      <c r="D33" s="132">
        <v>2.0000000001322316</v>
      </c>
      <c r="E33" s="132">
        <v>2.0000000001322316</v>
      </c>
      <c r="F33" s="132">
        <v>0</v>
      </c>
      <c r="G33" s="132">
        <v>0</v>
      </c>
      <c r="H33" s="132">
        <v>0</v>
      </c>
      <c r="I33" s="132">
        <v>0</v>
      </c>
      <c r="J33" s="132">
        <v>0</v>
      </c>
      <c r="K33" s="156">
        <v>0</v>
      </c>
      <c r="L33" s="156">
        <v>0</v>
      </c>
      <c r="M33" s="156">
        <v>2.000000000132232</v>
      </c>
      <c r="N33" s="155">
        <f t="shared" si="0"/>
        <v>11.821360783989476</v>
      </c>
    </row>
    <row r="34" spans="1:14" ht="12.75" customHeight="1" x14ac:dyDescent="0.2">
      <c r="A34" s="131">
        <v>1947</v>
      </c>
      <c r="B34" s="132">
        <v>2.0000000001322316</v>
      </c>
      <c r="C34" s="132">
        <v>2.0000000001322316</v>
      </c>
      <c r="D34" s="132">
        <v>2.0000000001322316</v>
      </c>
      <c r="E34" s="132">
        <v>0</v>
      </c>
      <c r="F34" s="132">
        <v>2.0000000001322196</v>
      </c>
      <c r="G34" s="132">
        <v>0</v>
      </c>
      <c r="H34" s="132">
        <v>0</v>
      </c>
      <c r="I34" s="132">
        <v>0</v>
      </c>
      <c r="J34" s="132">
        <v>0</v>
      </c>
      <c r="K34" s="156">
        <v>0</v>
      </c>
      <c r="L34" s="156">
        <v>0</v>
      </c>
      <c r="M34" s="156">
        <v>0</v>
      </c>
      <c r="N34" s="155">
        <f t="shared" si="0"/>
        <v>8.0000000005289138</v>
      </c>
    </row>
    <row r="35" spans="1:14" ht="12.75" customHeight="1" x14ac:dyDescent="0.2">
      <c r="A35" s="131">
        <v>1948</v>
      </c>
      <c r="B35" s="132">
        <v>2.0000000001322316</v>
      </c>
      <c r="C35" s="132">
        <v>0</v>
      </c>
      <c r="D35" s="132">
        <v>2.000000000132232</v>
      </c>
      <c r="E35" s="132">
        <v>2.0000000001322316</v>
      </c>
      <c r="F35" s="132">
        <v>0.77865108753632006</v>
      </c>
      <c r="G35" s="132">
        <v>0</v>
      </c>
      <c r="H35" s="132">
        <v>0</v>
      </c>
      <c r="I35" s="132">
        <v>0</v>
      </c>
      <c r="J35" s="132">
        <v>0</v>
      </c>
      <c r="K35" s="156">
        <v>0</v>
      </c>
      <c r="L35" s="156">
        <v>0</v>
      </c>
      <c r="M35" s="156">
        <v>2.0000000001322311</v>
      </c>
      <c r="N35" s="155">
        <f t="shared" si="0"/>
        <v>8.7786510880652475</v>
      </c>
    </row>
    <row r="36" spans="1:14" ht="12.75" customHeight="1" x14ac:dyDescent="0.2">
      <c r="A36" s="131">
        <v>1949</v>
      </c>
      <c r="B36" s="132">
        <v>2.0000000001322311</v>
      </c>
      <c r="C36" s="132">
        <v>2.0000000001322316</v>
      </c>
      <c r="D36" s="132">
        <v>2.000000000132232</v>
      </c>
      <c r="E36" s="132">
        <v>2.0000000001322316</v>
      </c>
      <c r="F36" s="132">
        <v>0</v>
      </c>
      <c r="G36" s="132">
        <v>0</v>
      </c>
      <c r="H36" s="132">
        <v>0</v>
      </c>
      <c r="I36" s="132">
        <v>0</v>
      </c>
      <c r="J36" s="132">
        <v>0</v>
      </c>
      <c r="K36" s="156">
        <v>0</v>
      </c>
      <c r="L36" s="156">
        <v>0</v>
      </c>
      <c r="M36" s="156">
        <v>0</v>
      </c>
      <c r="N36" s="155">
        <f t="shared" si="0"/>
        <v>8.0000000005289262</v>
      </c>
    </row>
    <row r="37" spans="1:14" ht="12.75" customHeight="1" x14ac:dyDescent="0.2">
      <c r="A37" s="131">
        <v>1950</v>
      </c>
      <c r="B37" s="132">
        <v>2.0000000001322316</v>
      </c>
      <c r="C37" s="132">
        <v>2.0000000001322316</v>
      </c>
      <c r="D37" s="132">
        <v>2.000000000132232</v>
      </c>
      <c r="E37" s="132">
        <v>2.0000000001322316</v>
      </c>
      <c r="F37" s="132">
        <v>0</v>
      </c>
      <c r="G37" s="132">
        <v>0</v>
      </c>
      <c r="H37" s="132">
        <v>0</v>
      </c>
      <c r="I37" s="132">
        <v>0</v>
      </c>
      <c r="J37" s="132">
        <v>0</v>
      </c>
      <c r="K37" s="156">
        <v>0</v>
      </c>
      <c r="L37" s="156">
        <v>2.0000000001322316</v>
      </c>
      <c r="M37" s="156">
        <v>2.000000000132232</v>
      </c>
      <c r="N37" s="155">
        <f t="shared" si="0"/>
        <v>12.00000000079339</v>
      </c>
    </row>
    <row r="38" spans="1:14" ht="12.75" customHeight="1" x14ac:dyDescent="0.2">
      <c r="A38" s="131">
        <v>1951</v>
      </c>
      <c r="B38" s="132">
        <v>91.92244542200018</v>
      </c>
      <c r="C38" s="132">
        <v>212.45818901872013</v>
      </c>
      <c r="D38" s="132">
        <v>195.71517862911784</v>
      </c>
      <c r="E38" s="132">
        <v>2.0000000001322298</v>
      </c>
      <c r="F38" s="132">
        <v>0.10526093738119673</v>
      </c>
      <c r="G38" s="132">
        <v>0</v>
      </c>
      <c r="H38" s="132">
        <v>0</v>
      </c>
      <c r="I38" s="132">
        <v>0</v>
      </c>
      <c r="J38" s="132">
        <v>0</v>
      </c>
      <c r="K38" s="156">
        <v>0</v>
      </c>
      <c r="L38" s="156">
        <v>0</v>
      </c>
      <c r="M38" s="156">
        <v>2.000000000132232</v>
      </c>
      <c r="N38" s="155">
        <f t="shared" si="0"/>
        <v>504.20107400748384</v>
      </c>
    </row>
    <row r="39" spans="1:14" ht="12.75" customHeight="1" x14ac:dyDescent="0.2">
      <c r="A39" s="131">
        <v>1952</v>
      </c>
      <c r="B39" s="132">
        <v>2.0000000001322316</v>
      </c>
      <c r="C39" s="132">
        <v>2.0000000001322316</v>
      </c>
      <c r="D39" s="132">
        <v>10.830918968172448</v>
      </c>
      <c r="E39" s="132">
        <v>2.0000000001322316</v>
      </c>
      <c r="F39" s="132">
        <v>2.1587089176612482E-2</v>
      </c>
      <c r="G39" s="132">
        <v>0.33326475888316054</v>
      </c>
      <c r="H39" s="132">
        <v>0</v>
      </c>
      <c r="I39" s="132">
        <v>0</v>
      </c>
      <c r="J39" s="132">
        <v>0</v>
      </c>
      <c r="K39" s="156">
        <v>0</v>
      </c>
      <c r="L39" s="156">
        <v>0</v>
      </c>
      <c r="M39" s="156">
        <v>2.0000000001322311</v>
      </c>
      <c r="N39" s="155">
        <f t="shared" si="0"/>
        <v>19.185770816761149</v>
      </c>
    </row>
    <row r="40" spans="1:14" ht="12.75" customHeight="1" x14ac:dyDescent="0.2">
      <c r="A40" s="131">
        <v>1953</v>
      </c>
      <c r="B40" s="132">
        <v>2.0000000001322311</v>
      </c>
      <c r="C40" s="132">
        <v>2.0000000001322316</v>
      </c>
      <c r="D40" s="132">
        <v>2.0000000001322316</v>
      </c>
      <c r="E40" s="132">
        <v>2.0000000001322316</v>
      </c>
      <c r="F40" s="132">
        <v>4.7336305700859463E-2</v>
      </c>
      <c r="G40" s="132">
        <v>0</v>
      </c>
      <c r="H40" s="132">
        <v>0</v>
      </c>
      <c r="I40" s="132">
        <v>0</v>
      </c>
      <c r="J40" s="132">
        <v>0</v>
      </c>
      <c r="K40" s="156">
        <v>0</v>
      </c>
      <c r="L40" s="156">
        <v>0</v>
      </c>
      <c r="M40" s="156">
        <v>2.000000000132232</v>
      </c>
      <c r="N40" s="155">
        <f t="shared" si="0"/>
        <v>10.047336306362018</v>
      </c>
    </row>
    <row r="41" spans="1:14" ht="12.75" customHeight="1" x14ac:dyDescent="0.2">
      <c r="A41" s="131">
        <v>1954</v>
      </c>
      <c r="B41" s="132">
        <v>2.0000000001322311</v>
      </c>
      <c r="C41" s="132">
        <v>2.0000000001322316</v>
      </c>
      <c r="D41" s="132">
        <v>2.0000000001322316</v>
      </c>
      <c r="E41" s="132">
        <v>2.0000000001322311</v>
      </c>
      <c r="F41" s="132">
        <v>0</v>
      </c>
      <c r="G41" s="132">
        <v>0</v>
      </c>
      <c r="H41" s="132">
        <v>2.0000000001322316</v>
      </c>
      <c r="I41" s="132">
        <v>0</v>
      </c>
      <c r="J41" s="132">
        <v>0</v>
      </c>
      <c r="K41" s="156">
        <v>0</v>
      </c>
      <c r="L41" s="156">
        <v>0</v>
      </c>
      <c r="M41" s="156">
        <v>2.000000000132232</v>
      </c>
      <c r="N41" s="155">
        <f t="shared" si="0"/>
        <v>12.000000000793388</v>
      </c>
    </row>
    <row r="42" spans="1:14" ht="12.75" customHeight="1" x14ac:dyDescent="0.2">
      <c r="A42" s="131">
        <v>1955</v>
      </c>
      <c r="B42" s="132">
        <v>2.0000000001322316</v>
      </c>
      <c r="C42" s="132">
        <v>2.0000000001322316</v>
      </c>
      <c r="D42" s="132">
        <v>2.0000000001322311</v>
      </c>
      <c r="E42" s="132">
        <v>2.0000000001322316</v>
      </c>
      <c r="F42" s="132">
        <v>2.0000000001322311</v>
      </c>
      <c r="G42" s="132">
        <v>0</v>
      </c>
      <c r="H42" s="132">
        <v>0</v>
      </c>
      <c r="I42" s="132">
        <v>0</v>
      </c>
      <c r="J42" s="132">
        <v>0</v>
      </c>
      <c r="K42" s="156">
        <v>0</v>
      </c>
      <c r="L42" s="156">
        <v>0</v>
      </c>
      <c r="M42" s="156">
        <v>2.0000000001322311</v>
      </c>
      <c r="N42" s="155">
        <f>SUM(B42:M42)</f>
        <v>12.000000000793388</v>
      </c>
    </row>
    <row r="43" spans="1:14" ht="12.75" customHeight="1" x14ac:dyDescent="0.2">
      <c r="A43" s="131">
        <v>1956</v>
      </c>
      <c r="B43" s="132">
        <v>147.36450695793863</v>
      </c>
      <c r="C43" s="132">
        <v>231.70749386920045</v>
      </c>
      <c r="D43" s="132">
        <v>195.8557819491775</v>
      </c>
      <c r="E43" s="132">
        <v>1.9103205879474279</v>
      </c>
      <c r="F43" s="132">
        <v>0</v>
      </c>
      <c r="G43" s="132">
        <v>0</v>
      </c>
      <c r="H43" s="132">
        <v>0</v>
      </c>
      <c r="I43" s="132">
        <v>0</v>
      </c>
      <c r="J43" s="132">
        <v>0</v>
      </c>
      <c r="K43" s="156">
        <v>0</v>
      </c>
      <c r="L43" s="156">
        <v>0</v>
      </c>
      <c r="M43" s="156">
        <v>1.6961186334431444</v>
      </c>
      <c r="N43" s="155">
        <f t="shared" si="0"/>
        <v>578.53422199770716</v>
      </c>
    </row>
    <row r="44" spans="1:14" ht="12.75" customHeight="1" x14ac:dyDescent="0.2">
      <c r="A44" s="131">
        <v>1957</v>
      </c>
      <c r="B44" s="132">
        <v>2.0000000001322311</v>
      </c>
      <c r="C44" s="132">
        <v>2.0000000001322316</v>
      </c>
      <c r="D44" s="132">
        <v>2.0000000001322316</v>
      </c>
      <c r="E44" s="132">
        <v>2.0000000001322311</v>
      </c>
      <c r="F44" s="132">
        <v>0.47315493061367542</v>
      </c>
      <c r="G44" s="132">
        <v>0</v>
      </c>
      <c r="H44" s="132">
        <v>0</v>
      </c>
      <c r="I44" s="132">
        <v>0</v>
      </c>
      <c r="J44" s="132">
        <v>0</v>
      </c>
      <c r="K44" s="156">
        <v>0.92930573915295056</v>
      </c>
      <c r="L44" s="156">
        <v>0.66267399054614518</v>
      </c>
      <c r="M44" s="156">
        <v>2.000000000132232</v>
      </c>
      <c r="N44" s="155">
        <f t="shared" si="0"/>
        <v>12.065134660973927</v>
      </c>
    </row>
    <row r="45" spans="1:14" ht="12.75" customHeight="1" x14ac:dyDescent="0.2">
      <c r="A45" s="131">
        <v>1958</v>
      </c>
      <c r="B45" s="132">
        <v>2.0000000001322316</v>
      </c>
      <c r="C45" s="132">
        <v>2.0000000001322316</v>
      </c>
      <c r="D45" s="132">
        <v>147.80455606217947</v>
      </c>
      <c r="E45" s="132">
        <v>134.95762150278287</v>
      </c>
      <c r="F45" s="132">
        <v>86.441619804284969</v>
      </c>
      <c r="G45" s="132">
        <v>0.33326475888316054</v>
      </c>
      <c r="H45" s="132">
        <v>0</v>
      </c>
      <c r="I45" s="132">
        <v>0</v>
      </c>
      <c r="J45" s="132">
        <v>0</v>
      </c>
      <c r="K45" s="156">
        <v>0</v>
      </c>
      <c r="L45" s="156">
        <v>0</v>
      </c>
      <c r="M45" s="156">
        <v>2.0000000001322311</v>
      </c>
      <c r="N45" s="155">
        <f t="shared" si="0"/>
        <v>375.53706212852717</v>
      </c>
    </row>
    <row r="46" spans="1:14" ht="12.75" customHeight="1" x14ac:dyDescent="0.2">
      <c r="A46" s="131">
        <v>1959</v>
      </c>
      <c r="B46" s="132">
        <v>2.0000000001322311</v>
      </c>
      <c r="C46" s="132">
        <v>2.0000000001322316</v>
      </c>
      <c r="D46" s="132">
        <v>2.0000000001322316</v>
      </c>
      <c r="E46" s="132">
        <v>0</v>
      </c>
      <c r="F46" s="132">
        <v>0</v>
      </c>
      <c r="G46" s="132">
        <v>0</v>
      </c>
      <c r="H46" s="132">
        <v>0</v>
      </c>
      <c r="I46" s="132">
        <v>0</v>
      </c>
      <c r="J46" s="132">
        <v>0</v>
      </c>
      <c r="K46" s="156">
        <v>0</v>
      </c>
      <c r="L46" s="156">
        <v>0</v>
      </c>
      <c r="M46" s="156">
        <v>0</v>
      </c>
      <c r="N46" s="155">
        <f t="shared" si="0"/>
        <v>6.0000000003966942</v>
      </c>
    </row>
    <row r="47" spans="1:14" ht="12.75" customHeight="1" x14ac:dyDescent="0.2">
      <c r="A47" s="131">
        <v>1960</v>
      </c>
      <c r="B47" s="132">
        <v>2.0000000001322311</v>
      </c>
      <c r="C47" s="132">
        <v>2.0000000001322316</v>
      </c>
      <c r="D47" s="132">
        <v>2.000000000132232</v>
      </c>
      <c r="E47" s="132">
        <v>0</v>
      </c>
      <c r="F47" s="132">
        <v>0</v>
      </c>
      <c r="G47" s="132">
        <v>0</v>
      </c>
      <c r="H47" s="132">
        <v>0</v>
      </c>
      <c r="I47" s="132">
        <v>0</v>
      </c>
      <c r="J47" s="132">
        <v>0</v>
      </c>
      <c r="K47" s="156">
        <v>0</v>
      </c>
      <c r="L47" s="156">
        <v>2.000000000132232</v>
      </c>
      <c r="M47" s="156">
        <v>2.0000000001322311</v>
      </c>
      <c r="N47" s="155">
        <f t="shared" si="0"/>
        <v>10.000000000661156</v>
      </c>
    </row>
    <row r="48" spans="1:14" ht="12.75" customHeight="1" x14ac:dyDescent="0.2">
      <c r="A48" s="131">
        <v>1961</v>
      </c>
      <c r="B48" s="132">
        <v>2.0000000001322311</v>
      </c>
      <c r="C48" s="132">
        <v>2.0000000001322316</v>
      </c>
      <c r="D48" s="132">
        <v>2.0000000001322311</v>
      </c>
      <c r="E48" s="132">
        <v>0</v>
      </c>
      <c r="F48" s="132">
        <v>2.0000000001322311</v>
      </c>
      <c r="G48" s="132">
        <v>0</v>
      </c>
      <c r="H48" s="132">
        <v>0</v>
      </c>
      <c r="I48" s="132">
        <v>0</v>
      </c>
      <c r="J48" s="132">
        <v>0</v>
      </c>
      <c r="K48" s="156">
        <v>0</v>
      </c>
      <c r="L48" s="156">
        <v>0</v>
      </c>
      <c r="M48" s="156">
        <v>2.0000000001322311</v>
      </c>
      <c r="N48" s="155">
        <f t="shared" si="0"/>
        <v>10.000000000661156</v>
      </c>
    </row>
    <row r="49" spans="1:14" ht="12.75" customHeight="1" x14ac:dyDescent="0.2">
      <c r="A49" s="131">
        <v>1962</v>
      </c>
      <c r="B49" s="132">
        <v>0</v>
      </c>
      <c r="C49" s="132">
        <v>2.0000000001322316</v>
      </c>
      <c r="D49" s="132">
        <v>2.0000000001322311</v>
      </c>
      <c r="E49" s="132">
        <v>2.0000000001322316</v>
      </c>
      <c r="F49" s="132">
        <v>0</v>
      </c>
      <c r="G49" s="132">
        <v>0</v>
      </c>
      <c r="H49" s="132">
        <v>0</v>
      </c>
      <c r="I49" s="132">
        <v>0</v>
      </c>
      <c r="J49" s="132">
        <v>0</v>
      </c>
      <c r="K49" s="156">
        <v>1.3632171483035587</v>
      </c>
      <c r="L49" s="156">
        <v>0.9447331360162784</v>
      </c>
      <c r="M49" s="156">
        <v>2.0000000001322311</v>
      </c>
      <c r="N49" s="155">
        <f t="shared" si="0"/>
        <v>10.307950284848761</v>
      </c>
    </row>
    <row r="50" spans="1:14" ht="12.75" customHeight="1" x14ac:dyDescent="0.2">
      <c r="A50" s="131">
        <v>1963</v>
      </c>
      <c r="B50" s="132">
        <v>2.0000000001322311</v>
      </c>
      <c r="C50" s="132">
        <v>2.0000000001322316</v>
      </c>
      <c r="D50" s="132">
        <v>2.0000000001322311</v>
      </c>
      <c r="E50" s="132">
        <v>2.000000000132232</v>
      </c>
      <c r="F50" s="132">
        <v>0</v>
      </c>
      <c r="G50" s="132">
        <v>0</v>
      </c>
      <c r="H50" s="132">
        <v>0</v>
      </c>
      <c r="I50" s="132">
        <v>0</v>
      </c>
      <c r="J50" s="132">
        <v>0</v>
      </c>
      <c r="K50" s="156">
        <v>0</v>
      </c>
      <c r="L50" s="156">
        <v>0</v>
      </c>
      <c r="M50" s="156">
        <v>2.000000000132232</v>
      </c>
      <c r="N50" s="155">
        <f t="shared" si="0"/>
        <v>10.000000000661156</v>
      </c>
    </row>
    <row r="51" spans="1:14" ht="12.75" customHeight="1" x14ac:dyDescent="0.2">
      <c r="A51" s="131">
        <v>1964</v>
      </c>
      <c r="B51" s="132">
        <v>2.0000000001322311</v>
      </c>
      <c r="C51" s="132">
        <v>2.0000000001322316</v>
      </c>
      <c r="D51" s="132">
        <v>2.000000000132232</v>
      </c>
      <c r="E51" s="132">
        <v>0</v>
      </c>
      <c r="F51" s="132">
        <v>2.0000000001322187</v>
      </c>
      <c r="G51" s="132">
        <v>0</v>
      </c>
      <c r="H51" s="132">
        <v>0</v>
      </c>
      <c r="I51" s="132">
        <v>0</v>
      </c>
      <c r="J51" s="132">
        <v>0</v>
      </c>
      <c r="K51" s="156">
        <v>0</v>
      </c>
      <c r="L51" s="156">
        <v>2.0000000001322311</v>
      </c>
      <c r="M51" s="156">
        <v>2.000000000132232</v>
      </c>
      <c r="N51" s="155">
        <f t="shared" si="0"/>
        <v>12.000000000793378</v>
      </c>
    </row>
    <row r="52" spans="1:14" ht="12.75" customHeight="1" x14ac:dyDescent="0.2">
      <c r="A52" s="131">
        <v>1965</v>
      </c>
      <c r="B52" s="132">
        <v>35.832171658901288</v>
      </c>
      <c r="C52" s="132">
        <v>221.03472710875158</v>
      </c>
      <c r="D52" s="132">
        <v>158.56001566602052</v>
      </c>
      <c r="E52" s="132">
        <v>160.93876925288077</v>
      </c>
      <c r="F52" s="132">
        <v>0</v>
      </c>
      <c r="G52" s="132">
        <v>0</v>
      </c>
      <c r="H52" s="132">
        <v>0</v>
      </c>
      <c r="I52" s="132">
        <v>0</v>
      </c>
      <c r="J52" s="132">
        <v>0</v>
      </c>
      <c r="K52" s="156">
        <v>0</v>
      </c>
      <c r="L52" s="156">
        <v>0</v>
      </c>
      <c r="M52" s="156">
        <v>1.6961186334431444</v>
      </c>
      <c r="N52" s="155">
        <f t="shared" si="0"/>
        <v>578.06180231999724</v>
      </c>
    </row>
    <row r="53" spans="1:14" ht="12.75" customHeight="1" x14ac:dyDescent="0.2">
      <c r="A53" s="131">
        <v>1966</v>
      </c>
      <c r="B53" s="132">
        <v>2.0000000001322311</v>
      </c>
      <c r="C53" s="132">
        <v>2.0000000001322316</v>
      </c>
      <c r="D53" s="132">
        <v>2.0000000001322316</v>
      </c>
      <c r="E53" s="132">
        <v>2.0000000001322311</v>
      </c>
      <c r="F53" s="132">
        <v>0</v>
      </c>
      <c r="G53" s="132">
        <v>0</v>
      </c>
      <c r="H53" s="132">
        <v>0</v>
      </c>
      <c r="I53" s="132">
        <v>0</v>
      </c>
      <c r="J53" s="132">
        <v>0</v>
      </c>
      <c r="K53" s="156">
        <v>0</v>
      </c>
      <c r="L53" s="156">
        <v>2.0000000001322311</v>
      </c>
      <c r="M53" s="156">
        <v>2.0000000001322316</v>
      </c>
      <c r="N53" s="155">
        <f t="shared" si="0"/>
        <v>12.000000000793388</v>
      </c>
    </row>
    <row r="54" spans="1:14" ht="12.75" customHeight="1" x14ac:dyDescent="0.2">
      <c r="A54" s="131">
        <v>1967</v>
      </c>
      <c r="B54" s="132">
        <v>2.0000000001322311</v>
      </c>
      <c r="C54" s="132">
        <v>2.0000000001322316</v>
      </c>
      <c r="D54" s="132">
        <v>2.0000000001322316</v>
      </c>
      <c r="E54" s="132">
        <v>125.00841675516713</v>
      </c>
      <c r="F54" s="132">
        <v>120.74039089270063</v>
      </c>
      <c r="G54" s="132">
        <v>77.177561150240024</v>
      </c>
      <c r="H54" s="132">
        <v>1.5601344026203448</v>
      </c>
      <c r="I54" s="132">
        <v>0</v>
      </c>
      <c r="J54" s="132">
        <v>0</v>
      </c>
      <c r="K54" s="156">
        <v>0</v>
      </c>
      <c r="L54" s="156">
        <v>0</v>
      </c>
      <c r="M54" s="156">
        <v>2.000000000132232</v>
      </c>
      <c r="N54" s="155">
        <f t="shared" si="0"/>
        <v>332.48650320125705</v>
      </c>
    </row>
    <row r="55" spans="1:14" ht="12.75" customHeight="1" x14ac:dyDescent="0.2">
      <c r="A55" s="131">
        <v>1968</v>
      </c>
      <c r="B55" s="132">
        <v>2.0000000001322311</v>
      </c>
      <c r="C55" s="132">
        <v>2.000000000132232</v>
      </c>
      <c r="D55" s="132">
        <v>150.83721459589648</v>
      </c>
      <c r="E55" s="132">
        <v>0</v>
      </c>
      <c r="F55" s="132">
        <v>0</v>
      </c>
      <c r="G55" s="132">
        <v>0</v>
      </c>
      <c r="H55" s="132">
        <v>0</v>
      </c>
      <c r="I55" s="132">
        <v>0</v>
      </c>
      <c r="J55" s="132">
        <v>0</v>
      </c>
      <c r="K55" s="156">
        <v>0</v>
      </c>
      <c r="L55" s="156">
        <v>0</v>
      </c>
      <c r="M55" s="156">
        <v>2.0000000001322316</v>
      </c>
      <c r="N55" s="155">
        <f t="shared" si="0"/>
        <v>156.83721459629317</v>
      </c>
    </row>
    <row r="56" spans="1:14" ht="12.75" customHeight="1" x14ac:dyDescent="0.2">
      <c r="A56" s="131">
        <v>1969</v>
      </c>
      <c r="B56" s="132">
        <v>2.0000000001322311</v>
      </c>
      <c r="C56" s="132">
        <v>3.3727846379920887</v>
      </c>
      <c r="D56" s="132">
        <v>28.563623344220165</v>
      </c>
      <c r="E56" s="132">
        <v>2.000000000132232</v>
      </c>
      <c r="F56" s="132">
        <v>0</v>
      </c>
      <c r="G56" s="132">
        <v>0.2981869310563427</v>
      </c>
      <c r="H56" s="132">
        <v>0</v>
      </c>
      <c r="I56" s="132">
        <v>0</v>
      </c>
      <c r="J56" s="132">
        <v>0</v>
      </c>
      <c r="K56" s="156">
        <v>0</v>
      </c>
      <c r="L56" s="156">
        <v>0</v>
      </c>
      <c r="M56" s="156">
        <v>2.000000000132232</v>
      </c>
      <c r="N56" s="155">
        <f t="shared" si="0"/>
        <v>38.234594913665291</v>
      </c>
    </row>
    <row r="57" spans="1:14" ht="12.75" customHeight="1" x14ac:dyDescent="0.2">
      <c r="A57" s="131">
        <v>1970</v>
      </c>
      <c r="B57" s="132">
        <v>143.64613956676106</v>
      </c>
      <c r="C57" s="132">
        <v>179.56421779506931</v>
      </c>
      <c r="D57" s="132">
        <v>170.59588982128179</v>
      </c>
      <c r="E57" s="132">
        <v>0</v>
      </c>
      <c r="F57" s="132">
        <v>4.733630570089966E-2</v>
      </c>
      <c r="G57" s="132">
        <v>0</v>
      </c>
      <c r="H57" s="132">
        <v>1.6209639607216186</v>
      </c>
      <c r="I57" s="132">
        <v>0</v>
      </c>
      <c r="J57" s="132">
        <v>0</v>
      </c>
      <c r="K57" s="156">
        <v>0</v>
      </c>
      <c r="L57" s="156">
        <v>0</v>
      </c>
      <c r="M57" s="156">
        <v>2.000000000132232</v>
      </c>
      <c r="N57" s="155">
        <f t="shared" si="0"/>
        <v>497.47454744966689</v>
      </c>
    </row>
    <row r="58" spans="1:14" ht="12.75" customHeight="1" x14ac:dyDescent="0.2">
      <c r="A58" s="131">
        <v>1971</v>
      </c>
      <c r="B58" s="132">
        <v>2.0000000001322311</v>
      </c>
      <c r="C58" s="132">
        <v>2.0000000001322316</v>
      </c>
      <c r="D58" s="132">
        <v>2.0000000001322316</v>
      </c>
      <c r="E58" s="132">
        <v>2.0000000001322316</v>
      </c>
      <c r="F58" s="132">
        <v>4.7336305700859463E-2</v>
      </c>
      <c r="G58" s="132">
        <v>0</v>
      </c>
      <c r="H58" s="132">
        <v>0</v>
      </c>
      <c r="I58" s="132">
        <v>0</v>
      </c>
      <c r="J58" s="132">
        <v>0</v>
      </c>
      <c r="K58" s="156">
        <v>0</v>
      </c>
      <c r="L58" s="156">
        <v>0</v>
      </c>
      <c r="M58" s="156">
        <v>2.000000000132232</v>
      </c>
      <c r="N58" s="155">
        <f t="shared" si="0"/>
        <v>10.047336306362018</v>
      </c>
    </row>
    <row r="59" spans="1:14" ht="12.75" customHeight="1" x14ac:dyDescent="0.2">
      <c r="A59" s="131">
        <v>1972</v>
      </c>
      <c r="B59" s="132">
        <v>2.0000000001322311</v>
      </c>
      <c r="C59" s="132">
        <v>2.000000000132232</v>
      </c>
      <c r="D59" s="132">
        <v>2.0000000001322316</v>
      </c>
      <c r="E59" s="132">
        <v>2.0000000001322311</v>
      </c>
      <c r="F59" s="132">
        <v>0</v>
      </c>
      <c r="G59" s="132">
        <v>0</v>
      </c>
      <c r="H59" s="132">
        <v>0</v>
      </c>
      <c r="I59" s="132">
        <v>0</v>
      </c>
      <c r="J59" s="132">
        <v>0</v>
      </c>
      <c r="K59" s="156">
        <v>0</v>
      </c>
      <c r="L59" s="156">
        <v>2.0000000001322311</v>
      </c>
      <c r="M59" s="156">
        <v>2.0000000001322316</v>
      </c>
      <c r="N59" s="155">
        <f t="shared" si="0"/>
        <v>12.000000000793388</v>
      </c>
    </row>
    <row r="60" spans="1:14" ht="12.75" customHeight="1" x14ac:dyDescent="0.2">
      <c r="A60" s="131">
        <v>1973</v>
      </c>
      <c r="B60" s="132">
        <v>184.41398170572873</v>
      </c>
      <c r="C60" s="132">
        <v>221.21641363590862</v>
      </c>
      <c r="D60" s="132">
        <v>186.79035395467875</v>
      </c>
      <c r="E60" s="132">
        <v>2.0000000001322298</v>
      </c>
      <c r="F60" s="132">
        <v>0.4142562065083128</v>
      </c>
      <c r="G60" s="132">
        <v>0</v>
      </c>
      <c r="H60" s="132">
        <v>0</v>
      </c>
      <c r="I60" s="132">
        <v>0</v>
      </c>
      <c r="J60" s="132">
        <v>0</v>
      </c>
      <c r="K60" s="156">
        <v>0</v>
      </c>
      <c r="L60" s="156">
        <v>2.0000000001322316</v>
      </c>
      <c r="M60" s="156">
        <v>2.000000000132232</v>
      </c>
      <c r="N60" s="155">
        <f t="shared" si="0"/>
        <v>598.83500550322105</v>
      </c>
    </row>
    <row r="61" spans="1:14" ht="12.75" customHeight="1" x14ac:dyDescent="0.2">
      <c r="A61" s="131">
        <v>1974</v>
      </c>
      <c r="B61" s="132">
        <v>2.0000000001322316</v>
      </c>
      <c r="C61" s="132">
        <v>7.2558949169017435</v>
      </c>
      <c r="D61" s="132">
        <v>139.3302680526281</v>
      </c>
      <c r="E61" s="132">
        <v>66.813600111409229</v>
      </c>
      <c r="F61" s="132">
        <v>0</v>
      </c>
      <c r="G61" s="132">
        <v>0</v>
      </c>
      <c r="H61" s="132">
        <v>0</v>
      </c>
      <c r="I61" s="132">
        <v>0</v>
      </c>
      <c r="J61" s="132">
        <v>0</v>
      </c>
      <c r="K61" s="156">
        <v>0</v>
      </c>
      <c r="L61" s="156">
        <v>0</v>
      </c>
      <c r="M61" s="156">
        <v>2.0000000001322311</v>
      </c>
      <c r="N61" s="155">
        <f t="shared" si="0"/>
        <v>217.3997630812035</v>
      </c>
    </row>
    <row r="62" spans="1:14" ht="12.75" customHeight="1" x14ac:dyDescent="0.2">
      <c r="A62" s="131">
        <v>1975</v>
      </c>
      <c r="B62" s="132">
        <v>2.0000000001322311</v>
      </c>
      <c r="C62" s="132">
        <v>2.0000000001322316</v>
      </c>
      <c r="D62" s="132">
        <v>2.0000000001322316</v>
      </c>
      <c r="E62" s="132">
        <v>2.0000000001322316</v>
      </c>
      <c r="F62" s="132">
        <v>4.7336305700859463E-2</v>
      </c>
      <c r="G62" s="132">
        <v>0</v>
      </c>
      <c r="H62" s="132">
        <v>0</v>
      </c>
      <c r="I62" s="132">
        <v>0</v>
      </c>
      <c r="J62" s="132">
        <v>0</v>
      </c>
      <c r="K62" s="156">
        <v>0</v>
      </c>
      <c r="L62" s="156">
        <v>0</v>
      </c>
      <c r="M62" s="156">
        <v>2.000000000132232</v>
      </c>
      <c r="N62" s="155">
        <f t="shared" si="0"/>
        <v>10.047336306362018</v>
      </c>
    </row>
    <row r="63" spans="1:14" ht="12.75" customHeight="1" x14ac:dyDescent="0.2">
      <c r="A63" s="131">
        <v>1976</v>
      </c>
      <c r="B63" s="132">
        <v>2.0000000001322311</v>
      </c>
      <c r="C63" s="132">
        <v>2.0000000001322316</v>
      </c>
      <c r="D63" s="132">
        <v>2.000000000132232</v>
      </c>
      <c r="E63" s="132">
        <v>2.0000000001322316</v>
      </c>
      <c r="F63" s="132">
        <v>2.0000000001322022</v>
      </c>
      <c r="G63" s="132">
        <v>2.0000000001322316</v>
      </c>
      <c r="H63" s="132">
        <v>2.0000000001322311</v>
      </c>
      <c r="I63" s="132">
        <v>0</v>
      </c>
      <c r="J63" s="132">
        <v>0</v>
      </c>
      <c r="K63" s="156">
        <v>0</v>
      </c>
      <c r="L63" s="156">
        <v>0</v>
      </c>
      <c r="M63" s="156">
        <v>0</v>
      </c>
      <c r="N63" s="155">
        <f t="shared" si="0"/>
        <v>14.000000000925592</v>
      </c>
    </row>
    <row r="64" spans="1:14" ht="12.75" customHeight="1" x14ac:dyDescent="0.2">
      <c r="A64" s="131">
        <v>1977</v>
      </c>
      <c r="B64" s="132">
        <v>2.0000000001322316</v>
      </c>
      <c r="C64" s="132">
        <v>0</v>
      </c>
      <c r="D64" s="132">
        <v>0</v>
      </c>
      <c r="E64" s="132">
        <v>0</v>
      </c>
      <c r="F64" s="132">
        <v>0</v>
      </c>
      <c r="G64" s="132">
        <v>0</v>
      </c>
      <c r="H64" s="132">
        <v>0</v>
      </c>
      <c r="I64" s="132">
        <v>0</v>
      </c>
      <c r="J64" s="132">
        <v>0</v>
      </c>
      <c r="K64" s="156">
        <v>2.0000000001322311</v>
      </c>
      <c r="L64" s="156">
        <v>0</v>
      </c>
      <c r="M64" s="156">
        <v>2.0000000001322316</v>
      </c>
      <c r="N64" s="155">
        <f t="shared" si="0"/>
        <v>6.0000000003966942</v>
      </c>
    </row>
    <row r="65" spans="1:14" ht="12.75" customHeight="1" x14ac:dyDescent="0.2">
      <c r="A65" s="131">
        <v>1978</v>
      </c>
      <c r="B65" s="132">
        <v>2.0000000001322316</v>
      </c>
      <c r="C65" s="132">
        <v>78.372988195367583</v>
      </c>
      <c r="D65" s="132">
        <v>63.109826169790303</v>
      </c>
      <c r="E65" s="132">
        <v>2.0000000001322316</v>
      </c>
      <c r="F65" s="132">
        <v>0.10546411875361639</v>
      </c>
      <c r="G65" s="132">
        <v>0</v>
      </c>
      <c r="H65" s="132">
        <v>0</v>
      </c>
      <c r="I65" s="132">
        <v>0</v>
      </c>
      <c r="J65" s="132">
        <v>0</v>
      </c>
      <c r="K65" s="156">
        <v>0</v>
      </c>
      <c r="L65" s="156">
        <v>0</v>
      </c>
      <c r="M65" s="156">
        <v>0</v>
      </c>
      <c r="N65" s="155">
        <f t="shared" si="0"/>
        <v>145.58827848417596</v>
      </c>
    </row>
    <row r="66" spans="1:14" ht="12.75" customHeight="1" x14ac:dyDescent="0.2">
      <c r="A66" s="131">
        <v>1979</v>
      </c>
      <c r="B66" s="132">
        <v>2.0000000001322316</v>
      </c>
      <c r="C66" s="132">
        <v>2.0000000001322316</v>
      </c>
      <c r="D66" s="132">
        <v>249.17577456237478</v>
      </c>
      <c r="E66" s="132">
        <v>2.000000000132232</v>
      </c>
      <c r="F66" s="132">
        <v>2.000000000132232</v>
      </c>
      <c r="G66" s="132">
        <v>0</v>
      </c>
      <c r="H66" s="132">
        <v>0</v>
      </c>
      <c r="I66" s="132">
        <v>0</v>
      </c>
      <c r="J66" s="132">
        <v>0</v>
      </c>
      <c r="K66" s="156">
        <v>0</v>
      </c>
      <c r="L66" s="156">
        <v>2.0000000001322316</v>
      </c>
      <c r="M66" s="156">
        <v>2.0000000001322316</v>
      </c>
      <c r="N66" s="155">
        <f t="shared" si="0"/>
        <v>261.17577456316815</v>
      </c>
    </row>
    <row r="67" spans="1:14" ht="12.75" customHeight="1" x14ac:dyDescent="0.2">
      <c r="A67" s="131">
        <v>1980</v>
      </c>
      <c r="B67" s="132">
        <v>2.0000000001322316</v>
      </c>
      <c r="C67" s="132">
        <v>22.014124922983648</v>
      </c>
      <c r="D67" s="132">
        <v>60.515154625610187</v>
      </c>
      <c r="E67" s="132">
        <v>2.0000000001322316</v>
      </c>
      <c r="F67" s="132">
        <v>0.10526093738119673</v>
      </c>
      <c r="G67" s="132">
        <v>0.42013567703996774</v>
      </c>
      <c r="H67" s="132">
        <v>0</v>
      </c>
      <c r="I67" s="132">
        <v>0</v>
      </c>
      <c r="J67" s="132">
        <v>0</v>
      </c>
      <c r="K67" s="156">
        <v>0</v>
      </c>
      <c r="L67" s="156">
        <v>0</v>
      </c>
      <c r="M67" s="156">
        <v>2.000000000132232</v>
      </c>
      <c r="N67" s="155">
        <f t="shared" si="0"/>
        <v>89.054676163411699</v>
      </c>
    </row>
    <row r="68" spans="1:14" ht="12.75" customHeight="1" x14ac:dyDescent="0.2">
      <c r="A68" s="131">
        <v>1981</v>
      </c>
      <c r="B68" s="132">
        <v>2.0000000001322316</v>
      </c>
      <c r="C68" s="132">
        <v>2.0000000001322316</v>
      </c>
      <c r="D68" s="132">
        <v>2.0000000001322316</v>
      </c>
      <c r="E68" s="132">
        <v>2.0000000001322316</v>
      </c>
      <c r="F68" s="132">
        <v>0</v>
      </c>
      <c r="G68" s="132">
        <v>0</v>
      </c>
      <c r="H68" s="132">
        <v>0</v>
      </c>
      <c r="I68" s="132">
        <v>0</v>
      </c>
      <c r="J68" s="132">
        <v>0</v>
      </c>
      <c r="K68" s="156">
        <v>0</v>
      </c>
      <c r="L68" s="156">
        <v>2.000000000132232</v>
      </c>
      <c r="M68" s="156">
        <v>2.0000000001322316</v>
      </c>
      <c r="N68" s="155">
        <f t="shared" si="0"/>
        <v>12.00000000079339</v>
      </c>
    </row>
    <row r="69" spans="1:14" ht="12.75" customHeight="1" x14ac:dyDescent="0.2">
      <c r="A69" s="131">
        <v>1982</v>
      </c>
      <c r="B69" s="132">
        <v>2.0000000001322316</v>
      </c>
      <c r="C69" s="132">
        <v>172.24040046282835</v>
      </c>
      <c r="D69" s="132">
        <v>195.80228859819277</v>
      </c>
      <c r="E69" s="132">
        <v>157.9250847257745</v>
      </c>
      <c r="F69" s="132">
        <v>106.11469553546935</v>
      </c>
      <c r="G69" s="132">
        <v>0</v>
      </c>
      <c r="H69" s="132">
        <v>0</v>
      </c>
      <c r="I69" s="132">
        <v>0</v>
      </c>
      <c r="J69" s="132">
        <v>0</v>
      </c>
      <c r="K69" s="156">
        <v>0</v>
      </c>
      <c r="L69" s="156">
        <v>2.0000000001322316</v>
      </c>
      <c r="M69" s="156">
        <v>10.113259772967881</v>
      </c>
      <c r="N69" s="155">
        <f t="shared" si="0"/>
        <v>646.19572909549731</v>
      </c>
    </row>
    <row r="70" spans="1:14" ht="12.75" customHeight="1" x14ac:dyDescent="0.2">
      <c r="A70" s="131">
        <v>1983</v>
      </c>
      <c r="B70" s="132">
        <v>2.0000000001322311</v>
      </c>
      <c r="C70" s="132">
        <v>94.425434632327367</v>
      </c>
      <c r="D70" s="132">
        <v>73.511950922234448</v>
      </c>
      <c r="E70" s="132">
        <v>2.0000000001322316</v>
      </c>
      <c r="F70" s="132">
        <v>4.7336305700859463E-2</v>
      </c>
      <c r="G70" s="132">
        <v>0.35901508334681437</v>
      </c>
      <c r="H70" s="132">
        <v>1.6209639607224575</v>
      </c>
      <c r="I70" s="132">
        <v>0</v>
      </c>
      <c r="J70" s="132">
        <v>0</v>
      </c>
      <c r="K70" s="156">
        <v>0</v>
      </c>
      <c r="L70" s="156">
        <v>116.70191098813382</v>
      </c>
      <c r="M70" s="156">
        <v>162.39730450042279</v>
      </c>
      <c r="N70" s="155">
        <f t="shared" si="0"/>
        <v>453.06391639315302</v>
      </c>
    </row>
    <row r="71" spans="1:14" ht="12.75" customHeight="1" x14ac:dyDescent="0.2">
      <c r="A71" s="131">
        <v>1984</v>
      </c>
      <c r="B71" s="132">
        <v>165.64104531471355</v>
      </c>
      <c r="C71" s="132">
        <v>228.37695534836786</v>
      </c>
      <c r="D71" s="132">
        <v>195.78454743681925</v>
      </c>
      <c r="E71" s="132">
        <v>2.0000000001322316</v>
      </c>
      <c r="F71" s="132">
        <v>4.7336305700876942E-2</v>
      </c>
      <c r="G71" s="132">
        <v>0</v>
      </c>
      <c r="H71" s="132">
        <v>0</v>
      </c>
      <c r="I71" s="132">
        <v>0</v>
      </c>
      <c r="J71" s="132">
        <v>0</v>
      </c>
      <c r="K71" s="156">
        <v>0</v>
      </c>
      <c r="L71" s="156">
        <v>2.0000000001322311</v>
      </c>
      <c r="M71" s="156">
        <v>2.000000000132232</v>
      </c>
      <c r="N71" s="155">
        <f t="shared" si="0"/>
        <v>595.84988440599818</v>
      </c>
    </row>
    <row r="72" spans="1:14" ht="12.75" customHeight="1" x14ac:dyDescent="0.2">
      <c r="A72" s="131">
        <v>1985</v>
      </c>
      <c r="B72" s="132">
        <v>2.0000000001322311</v>
      </c>
      <c r="C72" s="132">
        <v>2.0000000001322316</v>
      </c>
      <c r="D72" s="132">
        <v>2.0000000001322316</v>
      </c>
      <c r="E72" s="132">
        <v>2.0000000001322311</v>
      </c>
      <c r="F72" s="132">
        <v>0</v>
      </c>
      <c r="G72" s="132">
        <v>0</v>
      </c>
      <c r="H72" s="132">
        <v>0</v>
      </c>
      <c r="I72" s="132">
        <v>0</v>
      </c>
      <c r="J72" s="132">
        <v>0</v>
      </c>
      <c r="K72" s="156">
        <v>0</v>
      </c>
      <c r="L72" s="156">
        <v>0</v>
      </c>
      <c r="M72" s="156">
        <v>2.0000000001322316</v>
      </c>
      <c r="N72" s="155">
        <f t="shared" si="0"/>
        <v>10.000000000661156</v>
      </c>
    </row>
    <row r="73" spans="1:14" ht="12.75" customHeight="1" x14ac:dyDescent="0.2">
      <c r="A73" s="131">
        <v>1986</v>
      </c>
      <c r="B73" s="132">
        <v>2.0000000001322311</v>
      </c>
      <c r="C73" s="132">
        <v>2.0000000001322316</v>
      </c>
      <c r="D73" s="132">
        <v>17.080072748089879</v>
      </c>
      <c r="E73" s="132">
        <v>2.000000000132232</v>
      </c>
      <c r="F73" s="132">
        <v>0</v>
      </c>
      <c r="G73" s="132">
        <v>0.2981869310563427</v>
      </c>
      <c r="H73" s="132">
        <v>0</v>
      </c>
      <c r="I73" s="132">
        <v>0</v>
      </c>
      <c r="J73" s="132">
        <v>0</v>
      </c>
      <c r="K73" s="156">
        <v>0</v>
      </c>
      <c r="L73" s="156">
        <v>0</v>
      </c>
      <c r="M73" s="156">
        <v>0</v>
      </c>
      <c r="N73" s="155">
        <f t="shared" si="0"/>
        <v>23.378259679542914</v>
      </c>
    </row>
    <row r="74" spans="1:14" ht="12.75" customHeight="1" x14ac:dyDescent="0.2">
      <c r="A74" s="131">
        <v>1987</v>
      </c>
      <c r="B74" s="132">
        <v>2.0000000001322311</v>
      </c>
      <c r="C74" s="132">
        <v>2.0000000001322311</v>
      </c>
      <c r="D74" s="132">
        <v>2.000000000132232</v>
      </c>
      <c r="E74" s="132">
        <v>0</v>
      </c>
      <c r="F74" s="132">
        <v>2.000000000132232</v>
      </c>
      <c r="G74" s="132">
        <v>0</v>
      </c>
      <c r="H74" s="132">
        <v>0</v>
      </c>
      <c r="I74" s="132">
        <v>0</v>
      </c>
      <c r="J74" s="132">
        <v>0</v>
      </c>
      <c r="K74" s="156">
        <v>0</v>
      </c>
      <c r="L74" s="156">
        <v>0</v>
      </c>
      <c r="M74" s="156">
        <v>2.000000000132232</v>
      </c>
      <c r="N74" s="155">
        <f t="shared" si="0"/>
        <v>10.000000000661158</v>
      </c>
    </row>
    <row r="75" spans="1:14" ht="12.75" customHeight="1" x14ac:dyDescent="0.2">
      <c r="A75" s="131">
        <v>1988</v>
      </c>
      <c r="B75" s="132">
        <v>2.0000000001322316</v>
      </c>
      <c r="C75" s="132">
        <v>0</v>
      </c>
      <c r="D75" s="132">
        <v>2.0000000001322311</v>
      </c>
      <c r="E75" s="132">
        <v>2.0000000001322316</v>
      </c>
      <c r="F75" s="132">
        <v>0</v>
      </c>
      <c r="G75" s="132">
        <v>0</v>
      </c>
      <c r="H75" s="132">
        <v>0</v>
      </c>
      <c r="I75" s="132">
        <v>0</v>
      </c>
      <c r="J75" s="132">
        <v>0</v>
      </c>
      <c r="K75" s="156">
        <v>0</v>
      </c>
      <c r="L75" s="156">
        <v>0</v>
      </c>
      <c r="M75" s="156">
        <v>2.000000000132232</v>
      </c>
      <c r="N75" s="155">
        <f t="shared" ref="N75:N89" si="1">SUM(B75:M75)</f>
        <v>8.0000000005289262</v>
      </c>
    </row>
    <row r="76" spans="1:14" ht="12.75" customHeight="1" x14ac:dyDescent="0.2">
      <c r="A76" s="131">
        <v>1989</v>
      </c>
      <c r="B76" s="132">
        <v>2.0000000001322316</v>
      </c>
      <c r="C76" s="132">
        <v>0</v>
      </c>
      <c r="D76" s="132">
        <v>2.0000000001322316</v>
      </c>
      <c r="E76" s="132">
        <v>0</v>
      </c>
      <c r="F76" s="132">
        <v>0</v>
      </c>
      <c r="G76" s="132">
        <v>0</v>
      </c>
      <c r="H76" s="132">
        <v>0</v>
      </c>
      <c r="I76" s="132">
        <v>0</v>
      </c>
      <c r="J76" s="132">
        <v>0</v>
      </c>
      <c r="K76" s="156">
        <v>0</v>
      </c>
      <c r="L76" s="156">
        <v>0</v>
      </c>
      <c r="M76" s="156">
        <v>0</v>
      </c>
      <c r="N76" s="155">
        <f t="shared" si="1"/>
        <v>4.0000000002644631</v>
      </c>
    </row>
    <row r="77" spans="1:14" ht="12.75" customHeight="1" x14ac:dyDescent="0.2">
      <c r="A77" s="131">
        <v>1990</v>
      </c>
      <c r="B77" s="132">
        <v>2.0000000001322316</v>
      </c>
      <c r="C77" s="132">
        <v>2.0000000001322316</v>
      </c>
      <c r="D77" s="132">
        <v>2.000000000132232</v>
      </c>
      <c r="E77" s="132">
        <v>0</v>
      </c>
      <c r="F77" s="132">
        <v>2.0000000001322316</v>
      </c>
      <c r="G77" s="132">
        <v>0</v>
      </c>
      <c r="H77" s="132">
        <v>0</v>
      </c>
      <c r="I77" s="132">
        <v>0</v>
      </c>
      <c r="J77" s="132">
        <v>0</v>
      </c>
      <c r="K77" s="156">
        <v>0</v>
      </c>
      <c r="L77" s="156">
        <v>0</v>
      </c>
      <c r="M77" s="156">
        <v>0</v>
      </c>
      <c r="N77" s="155">
        <f t="shared" si="1"/>
        <v>8.0000000005289262</v>
      </c>
    </row>
    <row r="78" spans="1:14" ht="12.75" customHeight="1" x14ac:dyDescent="0.2">
      <c r="A78" s="131">
        <v>1991</v>
      </c>
      <c r="B78" s="132">
        <v>2.0000000001322316</v>
      </c>
      <c r="C78" s="132">
        <v>2.0000000001322311</v>
      </c>
      <c r="D78" s="132">
        <v>2.000000000132232</v>
      </c>
      <c r="E78" s="132">
        <v>2.000000000132232</v>
      </c>
      <c r="F78" s="132">
        <v>2.0000000001322293</v>
      </c>
      <c r="G78" s="132">
        <v>0</v>
      </c>
      <c r="H78" s="132">
        <v>0</v>
      </c>
      <c r="I78" s="132">
        <v>2.000000000132232</v>
      </c>
      <c r="J78" s="132">
        <v>0</v>
      </c>
      <c r="K78" s="156">
        <v>0</v>
      </c>
      <c r="L78" s="156">
        <v>0</v>
      </c>
      <c r="M78" s="156">
        <v>2.0000000001322311</v>
      </c>
      <c r="N78" s="155">
        <f t="shared" si="1"/>
        <v>14.00000000092562</v>
      </c>
    </row>
    <row r="79" spans="1:14" ht="12.75" customHeight="1" x14ac:dyDescent="0.2">
      <c r="A79" s="131">
        <v>1992</v>
      </c>
      <c r="B79" s="132">
        <v>2.0000000001322316</v>
      </c>
      <c r="C79" s="132">
        <v>2.0000000001322316</v>
      </c>
      <c r="D79" s="132">
        <v>2.000000000132232</v>
      </c>
      <c r="E79" s="132">
        <v>0</v>
      </c>
      <c r="F79" s="132">
        <v>0</v>
      </c>
      <c r="G79" s="132">
        <v>0</v>
      </c>
      <c r="H79" s="132">
        <v>0</v>
      </c>
      <c r="I79" s="132">
        <v>0</v>
      </c>
      <c r="J79" s="132">
        <v>0</v>
      </c>
      <c r="K79" s="156">
        <v>2.0000000001322311</v>
      </c>
      <c r="L79" s="156">
        <v>0</v>
      </c>
      <c r="M79" s="156">
        <v>2.0000000001322311</v>
      </c>
      <c r="N79" s="155">
        <f t="shared" si="1"/>
        <v>10.000000000661156</v>
      </c>
    </row>
    <row r="80" spans="1:14" ht="12.75" customHeight="1" x14ac:dyDescent="0.2">
      <c r="A80" s="131">
        <v>1993</v>
      </c>
      <c r="B80" s="132">
        <v>2.0000000001322316</v>
      </c>
      <c r="C80" s="132">
        <v>2.0000000001322311</v>
      </c>
      <c r="D80" s="132">
        <v>166.32261167468806</v>
      </c>
      <c r="E80" s="132">
        <v>140.31025476990632</v>
      </c>
      <c r="F80" s="132">
        <v>0.10546411875361639</v>
      </c>
      <c r="G80" s="132">
        <v>0.42035813655806603</v>
      </c>
      <c r="H80" s="132">
        <v>0</v>
      </c>
      <c r="I80" s="132">
        <v>0</v>
      </c>
      <c r="J80" s="132">
        <v>0</v>
      </c>
      <c r="K80" s="156">
        <v>0</v>
      </c>
      <c r="L80" s="156">
        <v>0</v>
      </c>
      <c r="M80" s="156">
        <v>2.0000000001322311</v>
      </c>
      <c r="N80" s="155">
        <f t="shared" si="1"/>
        <v>313.15868870030278</v>
      </c>
    </row>
    <row r="81" spans="1:14" ht="12.75" customHeight="1" x14ac:dyDescent="0.2">
      <c r="A81" s="131">
        <v>1994</v>
      </c>
      <c r="B81" s="132">
        <v>2.0000000001322316</v>
      </c>
      <c r="C81" s="132">
        <v>2.0000000001322311</v>
      </c>
      <c r="D81" s="132">
        <v>2.000000000132232</v>
      </c>
      <c r="E81" s="132">
        <v>2.000000000132232</v>
      </c>
      <c r="F81" s="132">
        <v>2.0000000001322311</v>
      </c>
      <c r="G81" s="132">
        <v>0</v>
      </c>
      <c r="H81" s="132">
        <v>0</v>
      </c>
      <c r="I81" s="132">
        <v>2.000000000132232</v>
      </c>
      <c r="J81" s="132">
        <v>0</v>
      </c>
      <c r="K81" s="156">
        <v>0</v>
      </c>
      <c r="L81" s="156">
        <v>0</v>
      </c>
      <c r="M81" s="156">
        <v>2.0000000001322311</v>
      </c>
      <c r="N81" s="155">
        <f t="shared" si="1"/>
        <v>14.00000000092562</v>
      </c>
    </row>
    <row r="82" spans="1:14" ht="12.75" customHeight="1" x14ac:dyDescent="0.2">
      <c r="A82" s="131">
        <v>1995</v>
      </c>
      <c r="B82" s="132">
        <v>2.0000000001322316</v>
      </c>
      <c r="C82" s="132">
        <v>2.0000000001322316</v>
      </c>
      <c r="D82" s="132">
        <v>37.542354790445458</v>
      </c>
      <c r="E82" s="132">
        <v>1.9105064597599832</v>
      </c>
      <c r="F82" s="132">
        <v>0</v>
      </c>
      <c r="G82" s="132">
        <v>0</v>
      </c>
      <c r="H82" s="132">
        <v>0</v>
      </c>
      <c r="I82" s="132">
        <v>0</v>
      </c>
      <c r="J82" s="132">
        <v>0</v>
      </c>
      <c r="K82" s="156">
        <v>0</v>
      </c>
      <c r="L82" s="156">
        <v>0</v>
      </c>
      <c r="M82" s="156">
        <v>2.0000000001322311</v>
      </c>
      <c r="N82" s="155">
        <f t="shared" si="1"/>
        <v>45.45286125060214</v>
      </c>
    </row>
    <row r="83" spans="1:14" ht="12.75" customHeight="1" x14ac:dyDescent="0.2">
      <c r="A83" s="131">
        <v>1996</v>
      </c>
      <c r="B83" s="132">
        <v>2.0000000001322311</v>
      </c>
      <c r="C83" s="132">
        <v>2.0000000001322316</v>
      </c>
      <c r="D83" s="132">
        <v>136.30181925448744</v>
      </c>
      <c r="E83" s="132">
        <v>69.271600791838068</v>
      </c>
      <c r="F83" s="132">
        <v>4.7336305700798297E-2</v>
      </c>
      <c r="G83" s="132">
        <v>0</v>
      </c>
      <c r="H83" s="132">
        <v>0</v>
      </c>
      <c r="I83" s="132">
        <v>1.6436530277192143</v>
      </c>
      <c r="J83" s="132">
        <v>0</v>
      </c>
      <c r="K83" s="156">
        <v>0</v>
      </c>
      <c r="L83" s="156">
        <v>0</v>
      </c>
      <c r="M83" s="156">
        <v>2.000000000132232</v>
      </c>
      <c r="N83" s="155">
        <f t="shared" si="1"/>
        <v>213.26440938014224</v>
      </c>
    </row>
    <row r="84" spans="1:14" ht="12.75" customHeight="1" x14ac:dyDescent="0.2">
      <c r="A84" s="131">
        <v>1997</v>
      </c>
      <c r="B84" s="132">
        <v>2.0000000001322311</v>
      </c>
      <c r="C84" s="132">
        <v>2.0000000001322316</v>
      </c>
      <c r="D84" s="132">
        <v>98.581381544817958</v>
      </c>
      <c r="E84" s="132">
        <v>2.0000000001322342</v>
      </c>
      <c r="F84" s="132">
        <v>4.7336305700859463E-2</v>
      </c>
      <c r="G84" s="132">
        <v>0.35901508334681942</v>
      </c>
      <c r="H84" s="132">
        <v>0</v>
      </c>
      <c r="I84" s="132">
        <v>0</v>
      </c>
      <c r="J84" s="132">
        <v>0</v>
      </c>
      <c r="K84" s="156">
        <v>0</v>
      </c>
      <c r="L84" s="156">
        <v>0</v>
      </c>
      <c r="M84" s="156">
        <v>2.000000000132232</v>
      </c>
      <c r="N84" s="155">
        <f t="shared" si="1"/>
        <v>106.98773293439456</v>
      </c>
    </row>
    <row r="85" spans="1:14" ht="12.75" customHeight="1" x14ac:dyDescent="0.2">
      <c r="A85" s="131">
        <v>1998</v>
      </c>
      <c r="B85" s="132">
        <v>2.0000000001322311</v>
      </c>
      <c r="C85" s="132">
        <v>2.0000000001322316</v>
      </c>
      <c r="D85" s="132">
        <v>2.0000000001322316</v>
      </c>
      <c r="E85" s="132">
        <v>0</v>
      </c>
      <c r="F85" s="132">
        <v>4.7336305700859463E-2</v>
      </c>
      <c r="G85" s="132">
        <v>0.35901508334681437</v>
      </c>
      <c r="H85" s="132">
        <v>0</v>
      </c>
      <c r="I85" s="132">
        <v>0</v>
      </c>
      <c r="J85" s="132">
        <v>0</v>
      </c>
      <c r="K85" s="156">
        <v>0</v>
      </c>
      <c r="L85" s="156">
        <v>92.995862845398989</v>
      </c>
      <c r="M85" s="156">
        <v>111.81193034558272</v>
      </c>
      <c r="N85" s="155">
        <f t="shared" si="1"/>
        <v>211.21414458042608</v>
      </c>
    </row>
    <row r="86" spans="1:14" ht="12.75" customHeight="1" x14ac:dyDescent="0.2">
      <c r="A86" s="131">
        <v>1999</v>
      </c>
      <c r="B86" s="132">
        <v>143.64250912118001</v>
      </c>
      <c r="C86" s="132">
        <v>119.27450495909345</v>
      </c>
      <c r="D86" s="132">
        <v>144.98846442210785</v>
      </c>
      <c r="E86" s="132">
        <v>152.84622058749463</v>
      </c>
      <c r="F86" s="132">
        <v>4.7336305700851601E-2</v>
      </c>
      <c r="G86" s="132">
        <v>0</v>
      </c>
      <c r="H86" s="132">
        <v>0</v>
      </c>
      <c r="I86" s="132">
        <v>0</v>
      </c>
      <c r="J86" s="132">
        <v>0</v>
      </c>
      <c r="K86" s="156">
        <v>0</v>
      </c>
      <c r="L86" s="156">
        <v>0</v>
      </c>
      <c r="M86" s="156">
        <v>0</v>
      </c>
      <c r="N86" s="155">
        <f t="shared" si="1"/>
        <v>560.79903539557677</v>
      </c>
    </row>
    <row r="87" spans="1:14" ht="12.75" customHeight="1" x14ac:dyDescent="0.2">
      <c r="A87" s="131">
        <v>2000</v>
      </c>
      <c r="B87" s="132">
        <v>2.0000000001322311</v>
      </c>
      <c r="C87" s="132">
        <v>2.4024464242220422</v>
      </c>
      <c r="D87" s="132">
        <v>2.0000000001322316</v>
      </c>
      <c r="E87" s="132">
        <v>2.0000000001322311</v>
      </c>
      <c r="F87" s="132">
        <v>0</v>
      </c>
      <c r="G87" s="132">
        <v>0</v>
      </c>
      <c r="H87" s="132">
        <v>0</v>
      </c>
      <c r="I87" s="132">
        <v>0</v>
      </c>
      <c r="J87" s="132">
        <v>0</v>
      </c>
      <c r="K87" s="156">
        <v>0</v>
      </c>
      <c r="L87" s="156">
        <v>0</v>
      </c>
      <c r="M87" s="156">
        <v>0</v>
      </c>
      <c r="N87" s="155">
        <f t="shared" si="1"/>
        <v>8.4024464246187378</v>
      </c>
    </row>
    <row r="88" spans="1:14" ht="12.75" customHeight="1" x14ac:dyDescent="0.2">
      <c r="A88" s="131">
        <v>2001</v>
      </c>
      <c r="B88" s="132">
        <v>2.0000000001322316</v>
      </c>
      <c r="C88" s="132">
        <v>2.0000000001322316</v>
      </c>
      <c r="D88" s="132">
        <v>2.0000000001322316</v>
      </c>
      <c r="E88" s="132">
        <v>0</v>
      </c>
      <c r="F88" s="132">
        <v>2.000000000132232</v>
      </c>
      <c r="G88" s="132">
        <v>0</v>
      </c>
      <c r="H88" s="132">
        <v>0</v>
      </c>
      <c r="I88" s="132">
        <v>0</v>
      </c>
      <c r="J88" s="132">
        <v>0</v>
      </c>
      <c r="K88" s="156">
        <v>0</v>
      </c>
      <c r="L88" s="156">
        <v>0</v>
      </c>
      <c r="M88" s="156">
        <v>2.0000000001322316</v>
      </c>
      <c r="N88" s="155">
        <f t="shared" si="1"/>
        <v>10.000000000661158</v>
      </c>
    </row>
    <row r="89" spans="1:14" ht="12.75" customHeight="1" x14ac:dyDescent="0.2">
      <c r="A89" s="131">
        <v>2002</v>
      </c>
      <c r="B89" s="132">
        <v>2.0000000001322316</v>
      </c>
      <c r="C89" s="132">
        <v>38.246490986232466</v>
      </c>
      <c r="D89" s="132">
        <v>139.01929074596555</v>
      </c>
      <c r="E89" s="132">
        <v>2.0000000001322316</v>
      </c>
      <c r="F89" s="132">
        <v>2.000000000132232</v>
      </c>
      <c r="G89" s="132">
        <v>0</v>
      </c>
      <c r="H89" s="132">
        <v>0</v>
      </c>
      <c r="I89" s="132">
        <v>0.53020978137231889</v>
      </c>
      <c r="J89" s="132">
        <v>0</v>
      </c>
      <c r="K89" s="156">
        <v>0</v>
      </c>
      <c r="L89" s="156">
        <v>0</v>
      </c>
      <c r="M89" s="156">
        <v>2.000000000132232</v>
      </c>
      <c r="N89" s="155">
        <f t="shared" si="1"/>
        <v>185.79599151409923</v>
      </c>
    </row>
    <row r="90" spans="1:14" ht="13.5" customHeight="1" thickBot="1" x14ac:dyDescent="0.25">
      <c r="A90" s="135">
        <v>2003</v>
      </c>
      <c r="B90" s="136">
        <v>2.0000000001322316</v>
      </c>
      <c r="C90" s="136">
        <v>2.0000000001322316</v>
      </c>
      <c r="D90" s="136">
        <v>2.000000000132232</v>
      </c>
      <c r="E90" s="136">
        <v>2.0000000001322316</v>
      </c>
      <c r="F90" s="136">
        <v>0.10526093738119673</v>
      </c>
      <c r="G90" s="136">
        <v>0</v>
      </c>
      <c r="H90" s="136">
        <v>0</v>
      </c>
      <c r="I90" s="136">
        <v>0</v>
      </c>
      <c r="J90" s="136">
        <v>0</v>
      </c>
      <c r="K90" s="157"/>
      <c r="L90" s="157"/>
      <c r="M90" s="157"/>
      <c r="N90" s="158">
        <f>SUM(B90:J90)+SUM(K8:M8)</f>
        <v>10.105260938042354</v>
      </c>
    </row>
    <row r="91" spans="1:14" s="142" customFormat="1" ht="12.75" customHeight="1" x14ac:dyDescent="0.2">
      <c r="A91" s="159" t="s">
        <v>11</v>
      </c>
      <c r="B91" s="140">
        <f t="shared" ref="B91:J91" si="2">AVERAGE(B9:B90)</f>
        <v>12.98232327281354</v>
      </c>
      <c r="C91" s="140">
        <f t="shared" si="2"/>
        <v>25.69705694640566</v>
      </c>
      <c r="D91" s="140">
        <f t="shared" si="2"/>
        <v>55.965494616566978</v>
      </c>
      <c r="E91" s="140">
        <f t="shared" si="2"/>
        <v>27.237462792464562</v>
      </c>
      <c r="F91" s="140">
        <f t="shared" si="2"/>
        <v>6.8023562738216539</v>
      </c>
      <c r="G91" s="140">
        <f t="shared" si="2"/>
        <v>1.3880746858852466</v>
      </c>
      <c r="H91" s="140">
        <f t="shared" si="2"/>
        <v>0.13173246737147701</v>
      </c>
      <c r="I91" s="140">
        <f t="shared" si="2"/>
        <v>7.5291009870195089E-2</v>
      </c>
      <c r="J91" s="140">
        <f t="shared" si="2"/>
        <v>0</v>
      </c>
      <c r="K91" s="140">
        <f>AVERAGE(K8:K90)</f>
        <v>0.10112832790064881</v>
      </c>
      <c r="L91" s="140">
        <f>AVERAGE(L8:L90)</f>
        <v>2.8939656214855392</v>
      </c>
      <c r="M91" s="140">
        <f>AVERAGE(M8:M90)</f>
        <v>4.9440347625240495</v>
      </c>
      <c r="N91" s="140">
        <f>AVERAGE(N9:N90)</f>
        <v>138.21892077710947</v>
      </c>
    </row>
    <row r="92" spans="1:14" s="142" customFormat="1" ht="12.75" customHeight="1" x14ac:dyDescent="0.2">
      <c r="A92" s="160" t="s">
        <v>13</v>
      </c>
      <c r="B92" s="144">
        <f t="shared" ref="B92:J92" si="3">MIN(B9:B90)</f>
        <v>0</v>
      </c>
      <c r="C92" s="144">
        <f t="shared" si="3"/>
        <v>0</v>
      </c>
      <c r="D92" s="144">
        <f t="shared" si="3"/>
        <v>0</v>
      </c>
      <c r="E92" s="144">
        <f t="shared" si="3"/>
        <v>0</v>
      </c>
      <c r="F92" s="144">
        <f t="shared" si="3"/>
        <v>0</v>
      </c>
      <c r="G92" s="144">
        <f t="shared" si="3"/>
        <v>0</v>
      </c>
      <c r="H92" s="144">
        <f t="shared" si="3"/>
        <v>0</v>
      </c>
      <c r="I92" s="144">
        <f t="shared" si="3"/>
        <v>0</v>
      </c>
      <c r="J92" s="144">
        <f t="shared" si="3"/>
        <v>0</v>
      </c>
      <c r="K92" s="144">
        <f>MIN(K8:K90)</f>
        <v>0</v>
      </c>
      <c r="L92" s="144">
        <f>MIN(L8:L90)</f>
        <v>0</v>
      </c>
      <c r="M92" s="144">
        <f>MIN(M8:M90)</f>
        <v>0</v>
      </c>
      <c r="N92" s="144">
        <f t="shared" ref="N92" si="4">MIN(N9:N90)</f>
        <v>4.0000000002644631</v>
      </c>
    </row>
    <row r="93" spans="1:14" s="142" customFormat="1" ht="12.75" customHeight="1" x14ac:dyDescent="0.2">
      <c r="A93" s="160" t="s">
        <v>12</v>
      </c>
      <c r="B93" s="144">
        <f t="shared" ref="B93:J93" si="5">MAX(B9:B90)</f>
        <v>184.41398170572873</v>
      </c>
      <c r="C93" s="144">
        <f t="shared" si="5"/>
        <v>231.70749386920045</v>
      </c>
      <c r="D93" s="144">
        <f t="shared" si="5"/>
        <v>265.95253444865938</v>
      </c>
      <c r="E93" s="144">
        <f t="shared" si="5"/>
        <v>182.66393631733175</v>
      </c>
      <c r="F93" s="144">
        <f t="shared" si="5"/>
        <v>129.57604527839456</v>
      </c>
      <c r="G93" s="144">
        <f t="shared" si="5"/>
        <v>77.177561150240024</v>
      </c>
      <c r="H93" s="144">
        <f t="shared" si="5"/>
        <v>2.0000000001322316</v>
      </c>
      <c r="I93" s="144">
        <f t="shared" si="5"/>
        <v>2.000000000132232</v>
      </c>
      <c r="J93" s="144">
        <f t="shared" si="5"/>
        <v>0</v>
      </c>
      <c r="K93" s="144">
        <f>MAX(K8:K90)</f>
        <v>2.0000000001322316</v>
      </c>
      <c r="L93" s="144">
        <f>MAX(L8:L90)</f>
        <v>116.70191098813382</v>
      </c>
      <c r="M93" s="144">
        <f>MAX(M8:M90)</f>
        <v>162.39730450042279</v>
      </c>
      <c r="N93" s="144">
        <f t="shared" ref="N93" si="6">MAX(N9:N90)</f>
        <v>654.1295051214837</v>
      </c>
    </row>
  </sheetData>
  <mergeCells count="3">
    <mergeCell ref="A1:N1"/>
    <mergeCell ref="A2:N3"/>
    <mergeCell ref="A6:N6"/>
  </mergeCells>
  <pageMargins left="0.75" right="0.75" top="1" bottom="1" header="0.5" footer="0.5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/>
  <dimension ref="A3:BU1032"/>
  <sheetViews>
    <sheetView zoomScale="130" zoomScaleNormal="130" workbookViewId="0">
      <selection activeCell="M78" sqref="M78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32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5.7000000003768605</v>
      </c>
      <c r="C12" s="48">
        <v>0</v>
      </c>
      <c r="D12" s="48">
        <v>5.7000000003768605</v>
      </c>
      <c r="E12" s="49">
        <v>1.0000000000661158</v>
      </c>
      <c r="F12" s="13"/>
      <c r="G12" s="47">
        <v>1922</v>
      </c>
      <c r="H12" s="48">
        <v>5.7000000003768605</v>
      </c>
      <c r="I12" s="50">
        <v>0</v>
      </c>
      <c r="J12" s="51">
        <v>1.0000000000661158</v>
      </c>
      <c r="K12" s="18"/>
      <c r="L12" s="18"/>
      <c r="M12" s="18"/>
    </row>
    <row r="13" spans="1:13" ht="12.75" customHeight="1" x14ac:dyDescent="0.2">
      <c r="A13" s="52">
        <v>1923</v>
      </c>
      <c r="B13" s="53">
        <v>3.7643614205990406</v>
      </c>
      <c r="C13" s="53">
        <v>0</v>
      </c>
      <c r="D13" s="53">
        <v>3.7643614205990406</v>
      </c>
      <c r="E13" s="54">
        <v>0.6604142843156211</v>
      </c>
      <c r="F13" s="13"/>
      <c r="G13" s="52">
        <v>1922</v>
      </c>
      <c r="H13" s="53">
        <v>5.7000000003768605</v>
      </c>
      <c r="I13" s="55">
        <v>1.2345679012345699E-2</v>
      </c>
      <c r="J13" s="56">
        <v>1.0000000000661158</v>
      </c>
      <c r="K13" s="18"/>
      <c r="L13" s="18"/>
      <c r="M13" s="18"/>
    </row>
    <row r="14" spans="1:13" ht="12.75" customHeight="1" x14ac:dyDescent="0.2">
      <c r="A14" s="52">
        <v>1924</v>
      </c>
      <c r="B14" s="53">
        <v>0.27757131360703691</v>
      </c>
      <c r="C14" s="53">
        <v>0</v>
      </c>
      <c r="D14" s="53">
        <v>0.27757131360703691</v>
      </c>
      <c r="E14" s="54">
        <v>4.8696721685445067E-2</v>
      </c>
      <c r="F14" s="13"/>
      <c r="G14" s="52">
        <v>1922</v>
      </c>
      <c r="H14" s="53">
        <v>5.7000000003768605</v>
      </c>
      <c r="I14" s="55">
        <v>2.4691358024691398E-2</v>
      </c>
      <c r="J14" s="56">
        <v>1.0000000000661158</v>
      </c>
      <c r="K14" s="18"/>
      <c r="L14" s="18"/>
      <c r="M14" s="18"/>
    </row>
    <row r="15" spans="1:13" ht="12.75" customHeight="1" x14ac:dyDescent="0.2">
      <c r="A15" s="52">
        <v>1925</v>
      </c>
      <c r="B15" s="53">
        <v>3.2489889955768954</v>
      </c>
      <c r="C15" s="53">
        <v>0</v>
      </c>
      <c r="D15" s="53">
        <v>3.2489889955768954</v>
      </c>
      <c r="E15" s="54">
        <v>0.5699980693994553</v>
      </c>
      <c r="F15" s="13"/>
      <c r="G15" s="52">
        <v>1922</v>
      </c>
      <c r="H15" s="53">
        <v>5.7000000003768605</v>
      </c>
      <c r="I15" s="55">
        <v>3.7037037037037097E-2</v>
      </c>
      <c r="J15" s="56">
        <v>1.0000000000661158</v>
      </c>
      <c r="K15" s="18"/>
      <c r="L15" s="18"/>
      <c r="M15" s="18"/>
    </row>
    <row r="16" spans="1:13" ht="12.75" customHeight="1" x14ac:dyDescent="0.2">
      <c r="A16" s="52">
        <v>1926</v>
      </c>
      <c r="B16" s="53">
        <v>2.63030443984572</v>
      </c>
      <c r="C16" s="53">
        <v>0</v>
      </c>
      <c r="D16" s="53">
        <v>2.63030443984572</v>
      </c>
      <c r="E16" s="54">
        <v>0.46145691927117893</v>
      </c>
      <c r="F16" s="13"/>
      <c r="G16" s="52">
        <v>1922</v>
      </c>
      <c r="H16" s="53">
        <v>5.7000000003768605</v>
      </c>
      <c r="I16" s="55">
        <v>4.9382716049382797E-2</v>
      </c>
      <c r="J16" s="56">
        <v>1.0000000000661158</v>
      </c>
      <c r="K16" s="18"/>
      <c r="L16" s="18"/>
      <c r="M16" s="18"/>
    </row>
    <row r="17" spans="1:13" ht="12.75" customHeight="1" x14ac:dyDescent="0.2">
      <c r="A17" s="52">
        <v>1927</v>
      </c>
      <c r="B17" s="53">
        <v>5.7000000003768605</v>
      </c>
      <c r="C17" s="53">
        <v>0</v>
      </c>
      <c r="D17" s="53">
        <v>5.7000000003768605</v>
      </c>
      <c r="E17" s="54">
        <v>1.0000000000661158</v>
      </c>
      <c r="F17" s="13"/>
      <c r="G17" s="52">
        <v>1922</v>
      </c>
      <c r="H17" s="53">
        <v>5.7000000003768605</v>
      </c>
      <c r="I17" s="55">
        <v>6.1728395061728496E-2</v>
      </c>
      <c r="J17" s="56">
        <v>1.0000000000661158</v>
      </c>
      <c r="K17" s="18"/>
      <c r="L17" s="18"/>
      <c r="M17" s="18"/>
    </row>
    <row r="18" spans="1:13" ht="12.75" customHeight="1" x14ac:dyDescent="0.2">
      <c r="A18" s="52">
        <v>1928</v>
      </c>
      <c r="B18" s="53">
        <v>4.8684147989684412</v>
      </c>
      <c r="C18" s="53">
        <v>0</v>
      </c>
      <c r="D18" s="53">
        <v>4.8684147989684412</v>
      </c>
      <c r="E18" s="54">
        <v>0.8541078594681476</v>
      </c>
      <c r="F18" s="13"/>
      <c r="G18" s="52">
        <v>1922</v>
      </c>
      <c r="H18" s="53">
        <v>5.7000000003768605</v>
      </c>
      <c r="I18" s="55">
        <v>7.4074074074074195E-2</v>
      </c>
      <c r="J18" s="56">
        <v>1.0000000000661158</v>
      </c>
      <c r="K18" s="18"/>
      <c r="L18" s="18"/>
      <c r="M18" s="18"/>
    </row>
    <row r="19" spans="1:13" ht="12.75" customHeight="1" x14ac:dyDescent="0.2">
      <c r="A19" s="52">
        <v>1929</v>
      </c>
      <c r="B19" s="53">
        <v>0.48136293748714393</v>
      </c>
      <c r="C19" s="53">
        <v>0</v>
      </c>
      <c r="D19" s="53">
        <v>0.48136293748714393</v>
      </c>
      <c r="E19" s="54">
        <v>8.4449638155639287E-2</v>
      </c>
      <c r="F19" s="13"/>
      <c r="G19" s="52">
        <v>1922</v>
      </c>
      <c r="H19" s="53">
        <v>5.7000000003768605</v>
      </c>
      <c r="I19" s="55">
        <v>8.6419753086419887E-2</v>
      </c>
      <c r="J19" s="56">
        <v>1.0000000000661158</v>
      </c>
      <c r="K19" s="18"/>
      <c r="L19" s="18"/>
      <c r="M19" s="18"/>
    </row>
    <row r="20" spans="1:13" ht="12.75" customHeight="1" x14ac:dyDescent="0.2">
      <c r="A20" s="52">
        <v>1930</v>
      </c>
      <c r="B20" s="53">
        <v>3.6395412602169808</v>
      </c>
      <c r="C20" s="53">
        <v>0</v>
      </c>
      <c r="D20" s="53">
        <v>3.6395412602169808</v>
      </c>
      <c r="E20" s="54">
        <v>0.63851601056438256</v>
      </c>
      <c r="F20" s="13"/>
      <c r="G20" s="52">
        <v>1922</v>
      </c>
      <c r="H20" s="53">
        <v>5.7000000003768605</v>
      </c>
      <c r="I20" s="55">
        <v>9.8765432098765593E-2</v>
      </c>
      <c r="J20" s="56">
        <v>1.0000000000661158</v>
      </c>
      <c r="K20" s="18"/>
      <c r="L20" s="18"/>
      <c r="M20" s="18"/>
    </row>
    <row r="21" spans="1:13" ht="12.75" customHeight="1" x14ac:dyDescent="0.2">
      <c r="A21" s="52">
        <v>1931</v>
      </c>
      <c r="B21" s="53">
        <v>0.49571661009390755</v>
      </c>
      <c r="C21" s="53">
        <v>0</v>
      </c>
      <c r="D21" s="53">
        <v>0.49571661009390755</v>
      </c>
      <c r="E21" s="54">
        <v>8.6967826332264478E-2</v>
      </c>
      <c r="F21" s="13"/>
      <c r="G21" s="52">
        <v>1922</v>
      </c>
      <c r="H21" s="53">
        <v>5.7000000003768605</v>
      </c>
      <c r="I21" s="55">
        <v>0.1111111111111113</v>
      </c>
      <c r="J21" s="56">
        <v>1.0000000000661158</v>
      </c>
      <c r="K21" s="18"/>
      <c r="L21" s="18"/>
      <c r="M21" s="18"/>
    </row>
    <row r="22" spans="1:13" ht="12.75" customHeight="1" x14ac:dyDescent="0.2">
      <c r="A22" s="52">
        <v>1932</v>
      </c>
      <c r="B22" s="53">
        <v>2.8907036466120921</v>
      </c>
      <c r="C22" s="53">
        <v>0</v>
      </c>
      <c r="D22" s="53">
        <v>2.8907036466120921</v>
      </c>
      <c r="E22" s="54">
        <v>0.50714099063370033</v>
      </c>
      <c r="F22" s="13"/>
      <c r="G22" s="52">
        <v>1922</v>
      </c>
      <c r="H22" s="53">
        <v>5.7000000003768605</v>
      </c>
      <c r="I22" s="55">
        <v>0.12345679012345699</v>
      </c>
      <c r="J22" s="56">
        <v>1.0000000000661158</v>
      </c>
      <c r="K22" s="18"/>
      <c r="L22" s="18"/>
      <c r="M22" s="18"/>
    </row>
    <row r="23" spans="1:13" ht="12.75" customHeight="1" x14ac:dyDescent="0.2">
      <c r="A23" s="52">
        <v>1933</v>
      </c>
      <c r="B23" s="53">
        <v>1.4741608687760939</v>
      </c>
      <c r="C23" s="53">
        <v>0</v>
      </c>
      <c r="D23" s="53">
        <v>1.4741608687760939</v>
      </c>
      <c r="E23" s="54">
        <v>0.25862471382036734</v>
      </c>
      <c r="F23" s="13"/>
      <c r="G23" s="52">
        <v>1922</v>
      </c>
      <c r="H23" s="53">
        <v>5.7000000003768605</v>
      </c>
      <c r="I23" s="55">
        <v>0.13580246913580268</v>
      </c>
      <c r="J23" s="56">
        <v>1.0000000000661158</v>
      </c>
      <c r="K23" s="18"/>
      <c r="L23" s="18"/>
      <c r="M23" s="18"/>
    </row>
    <row r="24" spans="1:13" ht="12.75" customHeight="1" x14ac:dyDescent="0.2">
      <c r="A24" s="52">
        <v>1934</v>
      </c>
      <c r="B24" s="53">
        <v>1.6498286749401445</v>
      </c>
      <c r="C24" s="53">
        <v>0</v>
      </c>
      <c r="D24" s="53">
        <v>1.6498286749401445</v>
      </c>
      <c r="E24" s="54">
        <v>0.28944362718248151</v>
      </c>
      <c r="F24" s="13"/>
      <c r="G24" s="52">
        <v>1922</v>
      </c>
      <c r="H24" s="53">
        <v>5.7000000003768605</v>
      </c>
      <c r="I24" s="55">
        <v>0.14814814814814839</v>
      </c>
      <c r="J24" s="56">
        <v>1.0000000000661158</v>
      </c>
      <c r="K24" s="18"/>
      <c r="L24" s="18"/>
      <c r="M24" s="18"/>
    </row>
    <row r="25" spans="1:13" ht="12.75" customHeight="1" x14ac:dyDescent="0.2">
      <c r="A25" s="52">
        <v>1935</v>
      </c>
      <c r="B25" s="53">
        <v>5.7000000003768578</v>
      </c>
      <c r="C25" s="53">
        <v>0</v>
      </c>
      <c r="D25" s="53">
        <v>5.7000000003768578</v>
      </c>
      <c r="E25" s="54">
        <v>1.0000000000661153</v>
      </c>
      <c r="F25" s="13"/>
      <c r="G25" s="52">
        <v>1938</v>
      </c>
      <c r="H25" s="53">
        <v>5.7000000003768596</v>
      </c>
      <c r="I25" s="55">
        <v>0.1604938271604941</v>
      </c>
      <c r="J25" s="56">
        <v>1.0000000000661158</v>
      </c>
      <c r="K25" s="18"/>
      <c r="L25" s="18"/>
      <c r="M25" s="18"/>
    </row>
    <row r="26" spans="1:13" ht="12.75" customHeight="1" x14ac:dyDescent="0.2">
      <c r="A26" s="52">
        <v>1936</v>
      </c>
      <c r="B26" s="53">
        <v>5.7000000003768578</v>
      </c>
      <c r="C26" s="53">
        <v>0</v>
      </c>
      <c r="D26" s="53">
        <v>5.7000000003768578</v>
      </c>
      <c r="E26" s="54">
        <v>1.0000000000661153</v>
      </c>
      <c r="F26" s="13"/>
      <c r="G26" s="52">
        <v>1938</v>
      </c>
      <c r="H26" s="53">
        <v>5.7000000003768596</v>
      </c>
      <c r="I26" s="55">
        <v>0.17283950617283977</v>
      </c>
      <c r="J26" s="56">
        <v>1.0000000000661158</v>
      </c>
      <c r="K26" s="18"/>
      <c r="L26" s="18"/>
      <c r="M26" s="18"/>
    </row>
    <row r="27" spans="1:13" ht="12.75" customHeight="1" x14ac:dyDescent="0.2">
      <c r="A27" s="52">
        <v>1937</v>
      </c>
      <c r="B27" s="53">
        <v>4.355880423713625</v>
      </c>
      <c r="C27" s="53">
        <v>0</v>
      </c>
      <c r="D27" s="53">
        <v>4.355880423713625</v>
      </c>
      <c r="E27" s="54">
        <v>0.76418954801993422</v>
      </c>
      <c r="F27" s="13"/>
      <c r="G27" s="52">
        <v>1938</v>
      </c>
      <c r="H27" s="53">
        <v>5.7000000003768596</v>
      </c>
      <c r="I27" s="55">
        <v>0.18518518518518548</v>
      </c>
      <c r="J27" s="56">
        <v>1.0000000000661158</v>
      </c>
      <c r="K27" s="18"/>
      <c r="L27" s="18"/>
      <c r="M27" s="18"/>
    </row>
    <row r="28" spans="1:13" ht="12.75" customHeight="1" x14ac:dyDescent="0.2">
      <c r="A28" s="52">
        <v>1938</v>
      </c>
      <c r="B28" s="53">
        <v>5.7000000003768596</v>
      </c>
      <c r="C28" s="53">
        <v>0</v>
      </c>
      <c r="D28" s="53">
        <v>5.7000000003768596</v>
      </c>
      <c r="E28" s="54">
        <v>1.0000000000661158</v>
      </c>
      <c r="F28" s="13"/>
      <c r="G28" s="52">
        <v>1938</v>
      </c>
      <c r="H28" s="53">
        <v>5.7000000003768596</v>
      </c>
      <c r="I28" s="55">
        <v>0.19753086419753119</v>
      </c>
      <c r="J28" s="56">
        <v>1.0000000000661158</v>
      </c>
      <c r="K28" s="18"/>
      <c r="L28" s="18"/>
      <c r="M28" s="18"/>
    </row>
    <row r="29" spans="1:13" ht="12.75" customHeight="1" x14ac:dyDescent="0.2">
      <c r="A29" s="52">
        <v>1939</v>
      </c>
      <c r="B29" s="53">
        <v>2.2399613145974797</v>
      </c>
      <c r="C29" s="53">
        <v>0</v>
      </c>
      <c r="D29" s="53">
        <v>2.2399613145974797</v>
      </c>
      <c r="E29" s="54">
        <v>0.392975669227628</v>
      </c>
      <c r="F29" s="13"/>
      <c r="G29" s="52">
        <v>1938</v>
      </c>
      <c r="H29" s="53">
        <v>5.7000000003768596</v>
      </c>
      <c r="I29" s="55">
        <v>0.20987654320987689</v>
      </c>
      <c r="J29" s="56">
        <v>1.0000000000661158</v>
      </c>
      <c r="K29" s="18"/>
      <c r="L29" s="18"/>
      <c r="M29" s="18"/>
    </row>
    <row r="30" spans="1:13" ht="12.75" customHeight="1" x14ac:dyDescent="0.2">
      <c r="A30" s="52">
        <v>1940</v>
      </c>
      <c r="B30" s="53">
        <v>5.7000000003768605</v>
      </c>
      <c r="C30" s="53">
        <v>0</v>
      </c>
      <c r="D30" s="53">
        <v>5.7000000003768605</v>
      </c>
      <c r="E30" s="54">
        <v>1.0000000000661158</v>
      </c>
      <c r="F30" s="13"/>
      <c r="G30" s="52">
        <v>1938</v>
      </c>
      <c r="H30" s="53">
        <v>5.7000000003768596</v>
      </c>
      <c r="I30" s="55">
        <v>0.2222222222222226</v>
      </c>
      <c r="J30" s="56">
        <v>1.0000000000661158</v>
      </c>
      <c r="K30" s="18"/>
      <c r="L30" s="18"/>
      <c r="M30" s="18"/>
    </row>
    <row r="31" spans="1:13" ht="12.75" customHeight="1" x14ac:dyDescent="0.2">
      <c r="A31" s="52">
        <v>1941</v>
      </c>
      <c r="B31" s="53">
        <v>5.7000000003768596</v>
      </c>
      <c r="C31" s="53">
        <v>0</v>
      </c>
      <c r="D31" s="53">
        <v>5.7000000003768596</v>
      </c>
      <c r="E31" s="54">
        <v>1.0000000000661158</v>
      </c>
      <c r="F31" s="13"/>
      <c r="G31" s="52">
        <v>1938</v>
      </c>
      <c r="H31" s="53">
        <v>5.7000000003768596</v>
      </c>
      <c r="I31" s="55">
        <v>0.23456790123456828</v>
      </c>
      <c r="J31" s="56">
        <v>1.0000000000661158</v>
      </c>
      <c r="K31" s="18"/>
      <c r="L31" s="18"/>
      <c r="M31" s="18"/>
    </row>
    <row r="32" spans="1:13" ht="12.75" customHeight="1" x14ac:dyDescent="0.2">
      <c r="A32" s="52">
        <v>1942</v>
      </c>
      <c r="B32" s="53">
        <v>5.7000000003768605</v>
      </c>
      <c r="C32" s="53">
        <v>0</v>
      </c>
      <c r="D32" s="53">
        <v>5.7000000003768605</v>
      </c>
      <c r="E32" s="54">
        <v>1.0000000000661158</v>
      </c>
      <c r="F32" s="13"/>
      <c r="G32" s="52">
        <v>1958</v>
      </c>
      <c r="H32" s="53">
        <v>5.7000000003768587</v>
      </c>
      <c r="I32" s="55">
        <v>0.24691358024691398</v>
      </c>
      <c r="J32" s="56">
        <v>1.0000000000661156</v>
      </c>
      <c r="K32" s="18"/>
      <c r="L32" s="18"/>
      <c r="M32" s="18"/>
    </row>
    <row r="33" spans="1:13" ht="12.75" customHeight="1" x14ac:dyDescent="0.2">
      <c r="A33" s="52">
        <v>1943</v>
      </c>
      <c r="B33" s="53">
        <v>5.1941615275960746</v>
      </c>
      <c r="C33" s="53">
        <v>0</v>
      </c>
      <c r="D33" s="53">
        <v>5.1941615275960746</v>
      </c>
      <c r="E33" s="54">
        <v>0.91125640835018851</v>
      </c>
      <c r="F33" s="13"/>
      <c r="G33" s="52">
        <v>1958</v>
      </c>
      <c r="H33" s="53">
        <v>5.7000000003768587</v>
      </c>
      <c r="I33" s="55">
        <v>0.25925925925925969</v>
      </c>
      <c r="J33" s="56">
        <v>1.0000000000661156</v>
      </c>
      <c r="K33" s="18"/>
      <c r="L33" s="18"/>
      <c r="M33" s="18"/>
    </row>
    <row r="34" spans="1:13" ht="12.75" customHeight="1" x14ac:dyDescent="0.2">
      <c r="A34" s="52">
        <v>1944</v>
      </c>
      <c r="B34" s="53">
        <v>2.5000393346290015</v>
      </c>
      <c r="C34" s="53">
        <v>0</v>
      </c>
      <c r="D34" s="53">
        <v>2.5000393346290015</v>
      </c>
      <c r="E34" s="54">
        <v>0.43860339204017568</v>
      </c>
      <c r="F34" s="13"/>
      <c r="G34" s="52">
        <v>1958</v>
      </c>
      <c r="H34" s="53">
        <v>5.7000000003768587</v>
      </c>
      <c r="I34" s="55">
        <v>0.27160493827160537</v>
      </c>
      <c r="J34" s="56">
        <v>1.0000000000661156</v>
      </c>
      <c r="K34" s="18"/>
      <c r="L34" s="18"/>
      <c r="M34" s="18"/>
    </row>
    <row r="35" spans="1:13" ht="12.75" customHeight="1" x14ac:dyDescent="0.2">
      <c r="A35" s="52">
        <v>1945</v>
      </c>
      <c r="B35" s="53">
        <v>5.0412729700170651</v>
      </c>
      <c r="C35" s="53">
        <v>0</v>
      </c>
      <c r="D35" s="53">
        <v>5.0412729700170651</v>
      </c>
      <c r="E35" s="54">
        <v>0.88443385438895872</v>
      </c>
      <c r="F35" s="13"/>
      <c r="G35" s="52">
        <v>1958</v>
      </c>
      <c r="H35" s="53">
        <v>5.7000000003768587</v>
      </c>
      <c r="I35" s="55">
        <v>0.2839506172839511</v>
      </c>
      <c r="J35" s="56">
        <v>1.0000000000661156</v>
      </c>
      <c r="K35" s="18"/>
      <c r="L35" s="18"/>
      <c r="M35" s="18"/>
    </row>
    <row r="36" spans="1:13" ht="12.75" customHeight="1" x14ac:dyDescent="0.2">
      <c r="A36" s="52">
        <v>1946</v>
      </c>
      <c r="B36" s="53">
        <v>5.7000000003768605</v>
      </c>
      <c r="C36" s="53">
        <v>0</v>
      </c>
      <c r="D36" s="53">
        <v>5.7000000003768605</v>
      </c>
      <c r="E36" s="54">
        <v>1.0000000000661158</v>
      </c>
      <c r="F36" s="13"/>
      <c r="G36" s="52">
        <v>1958</v>
      </c>
      <c r="H36" s="53">
        <v>5.7000000003768587</v>
      </c>
      <c r="I36" s="55">
        <v>0.29629629629629678</v>
      </c>
      <c r="J36" s="56">
        <v>1.0000000000661156</v>
      </c>
      <c r="K36" s="18"/>
      <c r="L36" s="18"/>
      <c r="M36" s="18"/>
    </row>
    <row r="37" spans="1:13" ht="12.75" customHeight="1" x14ac:dyDescent="0.2">
      <c r="A37" s="52">
        <v>1947</v>
      </c>
      <c r="B37" s="53">
        <v>1.3520699489125991</v>
      </c>
      <c r="C37" s="53">
        <v>0</v>
      </c>
      <c r="D37" s="53">
        <v>1.3520699489125991</v>
      </c>
      <c r="E37" s="54">
        <v>0.23720525419519281</v>
      </c>
      <c r="F37" s="13"/>
      <c r="G37" s="52">
        <v>1958</v>
      </c>
      <c r="H37" s="53">
        <v>5.7000000003768587</v>
      </c>
      <c r="I37" s="55">
        <v>0.30864197530864246</v>
      </c>
      <c r="J37" s="56">
        <v>1.0000000000661156</v>
      </c>
      <c r="K37" s="18"/>
      <c r="L37" s="18"/>
      <c r="M37" s="18"/>
    </row>
    <row r="38" spans="1:13" ht="12.75" customHeight="1" x14ac:dyDescent="0.2">
      <c r="A38" s="52">
        <v>1948</v>
      </c>
      <c r="B38" s="53">
        <v>4.264447464801977</v>
      </c>
      <c r="C38" s="53">
        <v>0</v>
      </c>
      <c r="D38" s="53">
        <v>4.264447464801977</v>
      </c>
      <c r="E38" s="54">
        <v>0.7481486780354345</v>
      </c>
      <c r="F38" s="13"/>
      <c r="G38" s="52">
        <v>1935</v>
      </c>
      <c r="H38" s="53">
        <v>5.7000000003768578</v>
      </c>
      <c r="I38" s="55">
        <v>0.32098765432098819</v>
      </c>
      <c r="J38" s="56">
        <v>1.0000000000661153</v>
      </c>
      <c r="K38" s="18"/>
      <c r="L38" s="18"/>
      <c r="M38" s="18"/>
    </row>
    <row r="39" spans="1:13" ht="12.75" customHeight="1" x14ac:dyDescent="0.2">
      <c r="A39" s="52">
        <v>1949</v>
      </c>
      <c r="B39" s="53">
        <v>1.9385198974176894</v>
      </c>
      <c r="C39" s="53">
        <v>0</v>
      </c>
      <c r="D39" s="53">
        <v>1.9385198974176894</v>
      </c>
      <c r="E39" s="54">
        <v>0.3400912100732788</v>
      </c>
      <c r="F39" s="13"/>
      <c r="G39" s="52">
        <v>1935</v>
      </c>
      <c r="H39" s="53">
        <v>5.7000000003768578</v>
      </c>
      <c r="I39" s="55">
        <v>0.33333333333333387</v>
      </c>
      <c r="J39" s="56">
        <v>1.0000000000661153</v>
      </c>
      <c r="K39" s="18"/>
      <c r="L39" s="18"/>
      <c r="M39" s="18"/>
    </row>
    <row r="40" spans="1:13" ht="12.75" customHeight="1" x14ac:dyDescent="0.2">
      <c r="A40" s="52">
        <v>1950</v>
      </c>
      <c r="B40" s="53">
        <v>3.8565605063642425</v>
      </c>
      <c r="C40" s="53">
        <v>0</v>
      </c>
      <c r="D40" s="53">
        <v>3.8565605063642425</v>
      </c>
      <c r="E40" s="54">
        <v>0.67658956252004254</v>
      </c>
      <c r="F40" s="13"/>
      <c r="G40" s="52">
        <v>1935</v>
      </c>
      <c r="H40" s="53">
        <v>5.7000000003768578</v>
      </c>
      <c r="I40" s="55">
        <v>0.34567901234567955</v>
      </c>
      <c r="J40" s="56">
        <v>1.0000000000661153</v>
      </c>
      <c r="K40" s="18"/>
      <c r="L40" s="18"/>
      <c r="M40" s="18"/>
    </row>
    <row r="41" spans="1:13" ht="12.75" customHeight="1" x14ac:dyDescent="0.2">
      <c r="A41" s="52">
        <v>1951</v>
      </c>
      <c r="B41" s="53">
        <v>5.7000000003768605</v>
      </c>
      <c r="C41" s="53">
        <v>0</v>
      </c>
      <c r="D41" s="53">
        <v>5.7000000003768605</v>
      </c>
      <c r="E41" s="54">
        <v>1.0000000000661158</v>
      </c>
      <c r="F41" s="13"/>
      <c r="G41" s="52">
        <v>2003</v>
      </c>
      <c r="H41" s="53">
        <v>5.6025820260642494</v>
      </c>
      <c r="I41" s="55">
        <v>0.35802469135802528</v>
      </c>
      <c r="J41" s="56">
        <v>0.98290912737969283</v>
      </c>
      <c r="K41" s="18"/>
      <c r="L41" s="18"/>
      <c r="M41" s="18"/>
    </row>
    <row r="42" spans="1:13" ht="12.75" customHeight="1" x14ac:dyDescent="0.2">
      <c r="A42" s="52">
        <v>1952</v>
      </c>
      <c r="B42" s="53">
        <v>5.7000000003768605</v>
      </c>
      <c r="C42" s="53">
        <v>0</v>
      </c>
      <c r="D42" s="53">
        <v>5.7000000003768605</v>
      </c>
      <c r="E42" s="54">
        <v>1.0000000000661158</v>
      </c>
      <c r="F42" s="13"/>
      <c r="G42" s="52">
        <v>1996</v>
      </c>
      <c r="H42" s="53">
        <v>5.5884322962110735</v>
      </c>
      <c r="I42" s="55">
        <v>0.37037037037037096</v>
      </c>
      <c r="J42" s="56">
        <v>0.9804267186335216</v>
      </c>
      <c r="K42" s="18"/>
      <c r="L42" s="18"/>
      <c r="M42" s="18"/>
    </row>
    <row r="43" spans="1:13" ht="12.75" customHeight="1" x14ac:dyDescent="0.2">
      <c r="A43" s="52">
        <v>1953</v>
      </c>
      <c r="B43" s="53">
        <v>5.7000000003768605</v>
      </c>
      <c r="C43" s="53">
        <v>0</v>
      </c>
      <c r="D43" s="53">
        <v>5.7000000003768605</v>
      </c>
      <c r="E43" s="54">
        <v>1.0000000000661158</v>
      </c>
      <c r="F43" s="13"/>
      <c r="G43" s="52">
        <v>2000</v>
      </c>
      <c r="H43" s="53">
        <v>5.581636159926088</v>
      </c>
      <c r="I43" s="55">
        <v>0.38271604938271669</v>
      </c>
      <c r="J43" s="56">
        <v>0.97923441402212064</v>
      </c>
      <c r="K43" s="18"/>
      <c r="L43" s="18"/>
      <c r="M43" s="18"/>
    </row>
    <row r="44" spans="1:13" ht="12.75" customHeight="1" x14ac:dyDescent="0.2">
      <c r="A44" s="52">
        <v>1954</v>
      </c>
      <c r="B44" s="53">
        <v>4.6565751645579176</v>
      </c>
      <c r="C44" s="53">
        <v>0</v>
      </c>
      <c r="D44" s="53">
        <v>4.6565751645579176</v>
      </c>
      <c r="E44" s="54">
        <v>0.81694301132595049</v>
      </c>
      <c r="F44" s="13"/>
      <c r="G44" s="52">
        <v>1984</v>
      </c>
      <c r="H44" s="53">
        <v>5.5039796313547935</v>
      </c>
      <c r="I44" s="55">
        <v>0.39506172839506237</v>
      </c>
      <c r="J44" s="56">
        <v>0.9656104616411918</v>
      </c>
      <c r="K44" s="18"/>
      <c r="L44" s="18"/>
      <c r="M44" s="18"/>
    </row>
    <row r="45" spans="1:13" ht="12.75" customHeight="1" x14ac:dyDescent="0.2">
      <c r="A45" s="52">
        <v>1955</v>
      </c>
      <c r="B45" s="53">
        <v>1.7387740619784668</v>
      </c>
      <c r="C45" s="53">
        <v>0</v>
      </c>
      <c r="D45" s="53">
        <v>1.7387740619784668</v>
      </c>
      <c r="E45" s="54">
        <v>0.30504808104885384</v>
      </c>
      <c r="F45" s="13"/>
      <c r="G45" s="52">
        <v>1980</v>
      </c>
      <c r="H45" s="53">
        <v>5.4899165450000735</v>
      </c>
      <c r="I45" s="55">
        <v>0.40740740740740805</v>
      </c>
      <c r="J45" s="56">
        <v>0.96314325350878482</v>
      </c>
      <c r="K45" s="18"/>
      <c r="L45" s="18"/>
      <c r="M45" s="18"/>
    </row>
    <row r="46" spans="1:13" ht="12.75" customHeight="1" x14ac:dyDescent="0.2">
      <c r="A46" s="52">
        <v>1956</v>
      </c>
      <c r="B46" s="53">
        <v>5.7000000003768605</v>
      </c>
      <c r="C46" s="53">
        <v>0</v>
      </c>
      <c r="D46" s="53">
        <v>5.7000000003768605</v>
      </c>
      <c r="E46" s="54">
        <v>1.0000000000661158</v>
      </c>
      <c r="F46" s="13"/>
      <c r="G46" s="52">
        <v>1965</v>
      </c>
      <c r="H46" s="53">
        <v>5.4431321178687737</v>
      </c>
      <c r="I46" s="55">
        <v>0.41975308641975378</v>
      </c>
      <c r="J46" s="56">
        <v>0.95493545927522339</v>
      </c>
      <c r="K46" s="18"/>
      <c r="L46" s="18"/>
      <c r="M46" s="18"/>
    </row>
    <row r="47" spans="1:13" ht="12.75" customHeight="1" x14ac:dyDescent="0.2">
      <c r="A47" s="52">
        <v>1957</v>
      </c>
      <c r="B47" s="53">
        <v>3.5245444442234133</v>
      </c>
      <c r="C47" s="53">
        <v>0</v>
      </c>
      <c r="D47" s="53">
        <v>3.5245444442234133</v>
      </c>
      <c r="E47" s="54">
        <v>0.6183411305655111</v>
      </c>
      <c r="F47" s="13"/>
      <c r="G47" s="52">
        <v>1986</v>
      </c>
      <c r="H47" s="53">
        <v>5.2398359664224818</v>
      </c>
      <c r="I47" s="55">
        <v>0.43209876543209946</v>
      </c>
      <c r="J47" s="56">
        <v>0.91926946779341778</v>
      </c>
      <c r="K47" s="18"/>
      <c r="L47" s="18"/>
      <c r="M47" s="18"/>
    </row>
    <row r="48" spans="1:13" ht="12.75" customHeight="1" x14ac:dyDescent="0.2">
      <c r="A48" s="52">
        <v>1958</v>
      </c>
      <c r="B48" s="53">
        <v>5.7000000003768587</v>
      </c>
      <c r="C48" s="53">
        <v>0</v>
      </c>
      <c r="D48" s="53">
        <v>5.7000000003768587</v>
      </c>
      <c r="E48" s="54">
        <v>1.0000000000661156</v>
      </c>
      <c r="F48" s="13"/>
      <c r="G48" s="52">
        <v>1968</v>
      </c>
      <c r="H48" s="53">
        <v>5.2103016780402918</v>
      </c>
      <c r="I48" s="55">
        <v>0.4444444444444452</v>
      </c>
      <c r="J48" s="56">
        <v>0.91408801369127923</v>
      </c>
      <c r="K48" s="18"/>
      <c r="L48" s="18"/>
      <c r="M48" s="18"/>
    </row>
    <row r="49" spans="1:13" ht="12.75" customHeight="1" x14ac:dyDescent="0.2">
      <c r="A49" s="52">
        <v>1959</v>
      </c>
      <c r="B49" s="53">
        <v>3.8683634942394733</v>
      </c>
      <c r="C49" s="53">
        <v>0</v>
      </c>
      <c r="D49" s="53">
        <v>3.8683634942394733</v>
      </c>
      <c r="E49" s="54">
        <v>0.67866026214727604</v>
      </c>
      <c r="F49" s="13"/>
      <c r="G49" s="52">
        <v>1943</v>
      </c>
      <c r="H49" s="53">
        <v>5.1941615275960746</v>
      </c>
      <c r="I49" s="55">
        <v>0.45679012345679088</v>
      </c>
      <c r="J49" s="56">
        <v>0.91125640835018851</v>
      </c>
      <c r="K49" s="18"/>
      <c r="L49" s="18"/>
      <c r="M49" s="18"/>
    </row>
    <row r="50" spans="1:13" ht="12.75" customHeight="1" x14ac:dyDescent="0.2">
      <c r="A50" s="52">
        <v>1960</v>
      </c>
      <c r="B50" s="53">
        <v>2.7837799579349651</v>
      </c>
      <c r="C50" s="53">
        <v>0</v>
      </c>
      <c r="D50" s="53">
        <v>2.7837799579349651</v>
      </c>
      <c r="E50" s="54">
        <v>0.48838244876052017</v>
      </c>
      <c r="F50" s="13"/>
      <c r="G50" s="52">
        <v>1999</v>
      </c>
      <c r="H50" s="53">
        <v>5.1499743145465127</v>
      </c>
      <c r="I50" s="55">
        <v>0.46913580246913655</v>
      </c>
      <c r="J50" s="56">
        <v>0.90350426570991449</v>
      </c>
      <c r="K50" s="18"/>
      <c r="L50" s="18"/>
      <c r="M50" s="18"/>
    </row>
    <row r="51" spans="1:13" ht="12.75" customHeight="1" x14ac:dyDescent="0.2">
      <c r="A51" s="52">
        <v>1961</v>
      </c>
      <c r="B51" s="53">
        <v>2.4368296529701716</v>
      </c>
      <c r="C51" s="53">
        <v>0</v>
      </c>
      <c r="D51" s="53">
        <v>2.4368296529701716</v>
      </c>
      <c r="E51" s="54">
        <v>0.42751397420529325</v>
      </c>
      <c r="F51" s="13"/>
      <c r="G51" s="52">
        <v>1945</v>
      </c>
      <c r="H51" s="53">
        <v>5.0412729700170651</v>
      </c>
      <c r="I51" s="55">
        <v>0.48148148148148229</v>
      </c>
      <c r="J51" s="56">
        <v>0.88443385438895872</v>
      </c>
      <c r="K51" s="18"/>
      <c r="L51" s="18"/>
      <c r="M51" s="18"/>
    </row>
    <row r="52" spans="1:13" ht="12.75" customHeight="1" x14ac:dyDescent="0.2">
      <c r="A52" s="52">
        <v>1962</v>
      </c>
      <c r="B52" s="53">
        <v>5.7000000003768596</v>
      </c>
      <c r="C52" s="53">
        <v>0</v>
      </c>
      <c r="D52" s="53">
        <v>5.7000000003768596</v>
      </c>
      <c r="E52" s="54">
        <v>1.0000000000661158</v>
      </c>
      <c r="F52" s="13"/>
      <c r="G52" s="52">
        <v>1928</v>
      </c>
      <c r="H52" s="53">
        <v>4.8684147989684412</v>
      </c>
      <c r="I52" s="55">
        <v>0.49382716049382797</v>
      </c>
      <c r="J52" s="56">
        <v>0.8541078594681476</v>
      </c>
      <c r="K52" s="18"/>
      <c r="L52" s="18"/>
      <c r="M52" s="18"/>
    </row>
    <row r="53" spans="1:13" ht="12.75" customHeight="1" x14ac:dyDescent="0.2">
      <c r="A53" s="52">
        <v>1963</v>
      </c>
      <c r="B53" s="53">
        <v>5.7000000003768596</v>
      </c>
      <c r="C53" s="53">
        <v>0</v>
      </c>
      <c r="D53" s="53">
        <v>5.7000000003768596</v>
      </c>
      <c r="E53" s="54">
        <v>1.0000000000661158</v>
      </c>
      <c r="F53" s="13"/>
      <c r="G53" s="52">
        <v>2002</v>
      </c>
      <c r="H53" s="53">
        <v>4.7233683893904779</v>
      </c>
      <c r="I53" s="55">
        <v>0.50617283950617364</v>
      </c>
      <c r="J53" s="56">
        <v>0.82866112094569788</v>
      </c>
      <c r="K53" s="18"/>
      <c r="L53" s="18"/>
      <c r="M53" s="18"/>
    </row>
    <row r="54" spans="1:13" ht="12.75" customHeight="1" x14ac:dyDescent="0.2">
      <c r="A54" s="52">
        <v>1964</v>
      </c>
      <c r="B54" s="53">
        <v>1.2875128516292302</v>
      </c>
      <c r="C54" s="53">
        <v>0</v>
      </c>
      <c r="D54" s="53">
        <v>1.2875128516292302</v>
      </c>
      <c r="E54" s="54">
        <v>0.22587944765425091</v>
      </c>
      <c r="F54" s="13"/>
      <c r="G54" s="52">
        <v>1954</v>
      </c>
      <c r="H54" s="53">
        <v>4.6565751645579176</v>
      </c>
      <c r="I54" s="55">
        <v>0.51851851851851938</v>
      </c>
      <c r="J54" s="56">
        <v>0.81694301132595049</v>
      </c>
      <c r="K54" s="18"/>
      <c r="L54" s="18"/>
      <c r="M54" s="18"/>
    </row>
    <row r="55" spans="1:13" ht="12" customHeight="1" x14ac:dyDescent="0.2">
      <c r="A55" s="47">
        <v>1965</v>
      </c>
      <c r="B55" s="48">
        <v>5.4431321178687737</v>
      </c>
      <c r="C55" s="48">
        <v>0</v>
      </c>
      <c r="D55" s="48">
        <v>5.4431321178687737</v>
      </c>
      <c r="E55" s="49">
        <v>0.95493545927522339</v>
      </c>
      <c r="F55" s="13"/>
      <c r="G55" s="47">
        <v>1989</v>
      </c>
      <c r="H55" s="48">
        <v>4.6023888323774624</v>
      </c>
      <c r="I55" s="50">
        <v>0.53086419753086511</v>
      </c>
      <c r="J55" s="51">
        <v>0.80743663725920389</v>
      </c>
      <c r="K55" s="18"/>
      <c r="L55" s="18"/>
      <c r="M55" s="18"/>
    </row>
    <row r="56" spans="1:13" ht="12" customHeight="1" x14ac:dyDescent="0.2">
      <c r="A56" s="52">
        <v>1966</v>
      </c>
      <c r="B56" s="53">
        <v>4.057789247652936</v>
      </c>
      <c r="C56" s="53">
        <v>0</v>
      </c>
      <c r="D56" s="53">
        <v>4.057789247652936</v>
      </c>
      <c r="E56" s="54">
        <v>0.71189285046542738</v>
      </c>
      <c r="F56" s="13"/>
      <c r="G56" s="52">
        <v>1997</v>
      </c>
      <c r="H56" s="53">
        <v>4.5316387850213378</v>
      </c>
      <c r="I56" s="55">
        <v>0.54320987654321073</v>
      </c>
      <c r="J56" s="56">
        <v>0.79502434824935753</v>
      </c>
      <c r="K56" s="18"/>
      <c r="L56" s="18"/>
      <c r="M56" s="18"/>
    </row>
    <row r="57" spans="1:13" ht="12" customHeight="1" x14ac:dyDescent="0.2">
      <c r="A57" s="52">
        <v>1967</v>
      </c>
      <c r="B57" s="53">
        <v>5.7000000003768587</v>
      </c>
      <c r="C57" s="53">
        <v>0</v>
      </c>
      <c r="D57" s="53">
        <v>5.7000000003768587</v>
      </c>
      <c r="E57" s="54">
        <v>1.0000000000661156</v>
      </c>
      <c r="F57" s="13"/>
      <c r="G57" s="52">
        <v>1937</v>
      </c>
      <c r="H57" s="53">
        <v>4.355880423713625</v>
      </c>
      <c r="I57" s="55">
        <v>0.55555555555555647</v>
      </c>
      <c r="J57" s="56">
        <v>0.76418954801993422</v>
      </c>
      <c r="K57" s="18"/>
      <c r="L57" s="18"/>
      <c r="M57" s="18"/>
    </row>
    <row r="58" spans="1:13" ht="12" customHeight="1" x14ac:dyDescent="0.2">
      <c r="A58" s="52">
        <v>1968</v>
      </c>
      <c r="B58" s="53">
        <v>5.2103016780402918</v>
      </c>
      <c r="C58" s="53">
        <v>0</v>
      </c>
      <c r="D58" s="53">
        <v>5.2103016780402918</v>
      </c>
      <c r="E58" s="54">
        <v>0.91408801369127923</v>
      </c>
      <c r="F58" s="13"/>
      <c r="G58" s="52">
        <v>1948</v>
      </c>
      <c r="H58" s="53">
        <v>4.264447464801977</v>
      </c>
      <c r="I58" s="55">
        <v>0.5679012345679022</v>
      </c>
      <c r="J58" s="56">
        <v>0.7481486780354345</v>
      </c>
      <c r="K58" s="18"/>
      <c r="L58" s="18"/>
      <c r="M58" s="18"/>
    </row>
    <row r="59" spans="1:13" ht="12" customHeight="1" x14ac:dyDescent="0.2">
      <c r="A59" s="52">
        <v>1969</v>
      </c>
      <c r="B59" s="53">
        <v>5.7000000003768587</v>
      </c>
      <c r="C59" s="53">
        <v>0</v>
      </c>
      <c r="D59" s="53">
        <v>5.7000000003768587</v>
      </c>
      <c r="E59" s="54">
        <v>1.0000000000661156</v>
      </c>
      <c r="F59" s="13"/>
      <c r="G59" s="52">
        <v>1979</v>
      </c>
      <c r="H59" s="53">
        <v>4.1959911128989074</v>
      </c>
      <c r="I59" s="55">
        <v>0.58024691358024783</v>
      </c>
      <c r="J59" s="56">
        <v>0.73613879173665042</v>
      </c>
      <c r="K59" s="18"/>
      <c r="L59" s="18"/>
      <c r="M59" s="18"/>
    </row>
    <row r="60" spans="1:13" ht="12" customHeight="1" x14ac:dyDescent="0.2">
      <c r="A60" s="52">
        <v>1970</v>
      </c>
      <c r="B60" s="53">
        <v>5.7000000003768605</v>
      </c>
      <c r="C60" s="53">
        <v>0</v>
      </c>
      <c r="D60" s="53">
        <v>5.7000000003768605</v>
      </c>
      <c r="E60" s="54">
        <v>1.0000000000661158</v>
      </c>
      <c r="F60" s="13"/>
      <c r="G60" s="52">
        <v>1966</v>
      </c>
      <c r="H60" s="53">
        <v>4.057789247652936</v>
      </c>
      <c r="I60" s="55">
        <v>0.59259259259259356</v>
      </c>
      <c r="J60" s="56">
        <v>0.71189285046542738</v>
      </c>
      <c r="K60" s="18"/>
      <c r="L60" s="18"/>
      <c r="M60" s="18"/>
    </row>
    <row r="61" spans="1:13" ht="12" customHeight="1" x14ac:dyDescent="0.2">
      <c r="A61" s="52">
        <v>1971</v>
      </c>
      <c r="B61" s="53">
        <v>5.7000000003768596</v>
      </c>
      <c r="C61" s="53">
        <v>0</v>
      </c>
      <c r="D61" s="53">
        <v>5.7000000003768596</v>
      </c>
      <c r="E61" s="54">
        <v>1.0000000000661158</v>
      </c>
      <c r="F61" s="13"/>
      <c r="G61" s="52">
        <v>1959</v>
      </c>
      <c r="H61" s="53">
        <v>3.8683634942394733</v>
      </c>
      <c r="I61" s="55">
        <v>0.60493827160493929</v>
      </c>
      <c r="J61" s="56">
        <v>0.67866026214727604</v>
      </c>
      <c r="K61" s="18"/>
      <c r="L61" s="18"/>
      <c r="M61" s="18"/>
    </row>
    <row r="62" spans="1:13" ht="12" customHeight="1" x14ac:dyDescent="0.2">
      <c r="A62" s="52">
        <v>1972</v>
      </c>
      <c r="B62" s="53">
        <v>2.1832931144041887</v>
      </c>
      <c r="C62" s="53">
        <v>0</v>
      </c>
      <c r="D62" s="53">
        <v>2.1832931144041887</v>
      </c>
      <c r="E62" s="54">
        <v>0.38303387972003311</v>
      </c>
      <c r="F62" s="13"/>
      <c r="G62" s="52">
        <v>1950</v>
      </c>
      <c r="H62" s="53">
        <v>3.8565605063642425</v>
      </c>
      <c r="I62" s="55">
        <v>0.61728395061728492</v>
      </c>
      <c r="J62" s="56">
        <v>0.67658956252004254</v>
      </c>
      <c r="K62" s="18"/>
      <c r="L62" s="18"/>
      <c r="M62" s="18"/>
    </row>
    <row r="63" spans="1:13" ht="12" customHeight="1" x14ac:dyDescent="0.2">
      <c r="A63" s="52">
        <v>1973</v>
      </c>
      <c r="B63" s="53">
        <v>5.7000000003768587</v>
      </c>
      <c r="C63" s="53">
        <v>0</v>
      </c>
      <c r="D63" s="53">
        <v>5.7000000003768587</v>
      </c>
      <c r="E63" s="54">
        <v>1.0000000000661156</v>
      </c>
      <c r="F63" s="13"/>
      <c r="G63" s="52">
        <v>1923</v>
      </c>
      <c r="H63" s="53">
        <v>3.7643614205990406</v>
      </c>
      <c r="I63" s="55">
        <v>0.62962962962963065</v>
      </c>
      <c r="J63" s="56">
        <v>0.6604142843156211</v>
      </c>
      <c r="K63" s="18"/>
      <c r="L63" s="18"/>
      <c r="M63" s="18"/>
    </row>
    <row r="64" spans="1:13" ht="12" customHeight="1" x14ac:dyDescent="0.2">
      <c r="A64" s="52">
        <v>1974</v>
      </c>
      <c r="B64" s="53">
        <v>5.7000000003768605</v>
      </c>
      <c r="C64" s="53">
        <v>0</v>
      </c>
      <c r="D64" s="53">
        <v>5.7000000003768605</v>
      </c>
      <c r="E64" s="54">
        <v>1.0000000000661158</v>
      </c>
      <c r="F64" s="13"/>
      <c r="G64" s="52">
        <v>1930</v>
      </c>
      <c r="H64" s="53">
        <v>3.6395412602169808</v>
      </c>
      <c r="I64" s="55">
        <v>0.64197530864197638</v>
      </c>
      <c r="J64" s="56">
        <v>0.63851601056438256</v>
      </c>
      <c r="K64" s="18"/>
      <c r="L64" s="18"/>
      <c r="M64" s="18"/>
    </row>
    <row r="65" spans="1:13" ht="12" customHeight="1" x14ac:dyDescent="0.2">
      <c r="A65" s="52">
        <v>1975</v>
      </c>
      <c r="B65" s="53">
        <v>5.7000000003768578</v>
      </c>
      <c r="C65" s="53">
        <v>0</v>
      </c>
      <c r="D65" s="53">
        <v>5.7000000003768578</v>
      </c>
      <c r="E65" s="54">
        <v>1.0000000000661153</v>
      </c>
      <c r="F65" s="13"/>
      <c r="G65" s="52">
        <v>1957</v>
      </c>
      <c r="H65" s="53">
        <v>3.5245444442234133</v>
      </c>
      <c r="I65" s="55">
        <v>0.65432098765432201</v>
      </c>
      <c r="J65" s="56">
        <v>0.6183411305655111</v>
      </c>
      <c r="K65" s="18"/>
      <c r="L65" s="18"/>
      <c r="M65" s="18"/>
    </row>
    <row r="66" spans="1:13" ht="12" customHeight="1" x14ac:dyDescent="0.2">
      <c r="A66" s="52">
        <v>1976</v>
      </c>
      <c r="B66" s="53">
        <v>1.9883943479027471</v>
      </c>
      <c r="C66" s="53">
        <v>0</v>
      </c>
      <c r="D66" s="53">
        <v>1.9883943479027471</v>
      </c>
      <c r="E66" s="54">
        <v>0.34884111366714859</v>
      </c>
      <c r="F66" s="13"/>
      <c r="G66" s="52">
        <v>1981</v>
      </c>
      <c r="H66" s="53">
        <v>3.4499711329855507</v>
      </c>
      <c r="I66" s="55">
        <v>0.66666666666666774</v>
      </c>
      <c r="J66" s="56">
        <v>0.60525809350623694</v>
      </c>
      <c r="K66" s="18"/>
      <c r="L66" s="18"/>
      <c r="M66" s="18"/>
    </row>
    <row r="67" spans="1:13" ht="12" customHeight="1" x14ac:dyDescent="0.2">
      <c r="A67" s="52">
        <v>1977</v>
      </c>
      <c r="B67" s="53">
        <v>0.60994552928614021</v>
      </c>
      <c r="C67" s="53">
        <v>0</v>
      </c>
      <c r="D67" s="53">
        <v>0.60994552928614021</v>
      </c>
      <c r="E67" s="54">
        <v>0.10700798759405969</v>
      </c>
      <c r="F67" s="13"/>
      <c r="G67" s="52">
        <v>1925</v>
      </c>
      <c r="H67" s="53">
        <v>3.2489889955768954</v>
      </c>
      <c r="I67" s="55">
        <v>0.67901234567901347</v>
      </c>
      <c r="J67" s="56">
        <v>0.5699980693994553</v>
      </c>
      <c r="K67" s="18"/>
      <c r="L67" s="18"/>
      <c r="M67" s="18"/>
    </row>
    <row r="68" spans="1:13" ht="12" customHeight="1" x14ac:dyDescent="0.2">
      <c r="A68" s="52">
        <v>1978</v>
      </c>
      <c r="B68" s="53">
        <v>5.7000000003768596</v>
      </c>
      <c r="C68" s="53">
        <v>0</v>
      </c>
      <c r="D68" s="53">
        <v>5.7000000003768596</v>
      </c>
      <c r="E68" s="54">
        <v>1.0000000000661158</v>
      </c>
      <c r="F68" s="13"/>
      <c r="G68" s="52">
        <v>1985</v>
      </c>
      <c r="H68" s="53">
        <v>3.0387984723775228</v>
      </c>
      <c r="I68" s="55">
        <v>0.6913580246913591</v>
      </c>
      <c r="J68" s="56">
        <v>0.53312253901360052</v>
      </c>
      <c r="K68" s="18"/>
      <c r="L68" s="18"/>
      <c r="M68" s="18"/>
    </row>
    <row r="69" spans="1:13" ht="12" customHeight="1" x14ac:dyDescent="0.2">
      <c r="A69" s="52">
        <v>1979</v>
      </c>
      <c r="B69" s="53">
        <v>4.1959911128989074</v>
      </c>
      <c r="C69" s="53">
        <v>0</v>
      </c>
      <c r="D69" s="53">
        <v>4.1959911128989074</v>
      </c>
      <c r="E69" s="54">
        <v>0.73613879173665042</v>
      </c>
      <c r="F69" s="13"/>
      <c r="G69" s="52">
        <v>1932</v>
      </c>
      <c r="H69" s="53">
        <v>2.8907036466120921</v>
      </c>
      <c r="I69" s="55">
        <v>0.70370370370370483</v>
      </c>
      <c r="J69" s="56">
        <v>0.50714099063370033</v>
      </c>
      <c r="K69" s="18"/>
      <c r="L69" s="18"/>
      <c r="M69" s="18"/>
    </row>
    <row r="70" spans="1:13" ht="12" customHeight="1" x14ac:dyDescent="0.2">
      <c r="A70" s="52">
        <v>1980</v>
      </c>
      <c r="B70" s="53">
        <v>5.4899165450000735</v>
      </c>
      <c r="C70" s="53">
        <v>0</v>
      </c>
      <c r="D70" s="53">
        <v>5.4899165450000735</v>
      </c>
      <c r="E70" s="54">
        <v>0.96314325350878482</v>
      </c>
      <c r="F70" s="13"/>
      <c r="G70" s="52">
        <v>1960</v>
      </c>
      <c r="H70" s="53">
        <v>2.7837799579349651</v>
      </c>
      <c r="I70" s="55">
        <v>0.71604938271605056</v>
      </c>
      <c r="J70" s="56">
        <v>0.48838244876052017</v>
      </c>
      <c r="K70" s="18"/>
      <c r="L70" s="18"/>
      <c r="M70" s="18"/>
    </row>
    <row r="71" spans="1:13" ht="12" customHeight="1" x14ac:dyDescent="0.2">
      <c r="A71" s="52">
        <v>1981</v>
      </c>
      <c r="B71" s="53">
        <v>3.4499711329855507</v>
      </c>
      <c r="C71" s="53">
        <v>0</v>
      </c>
      <c r="D71" s="53">
        <v>3.4499711329855507</v>
      </c>
      <c r="E71" s="54">
        <v>0.60525809350623694</v>
      </c>
      <c r="F71" s="13"/>
      <c r="G71" s="52">
        <v>1994</v>
      </c>
      <c r="H71" s="53">
        <v>2.633018884020216</v>
      </c>
      <c r="I71" s="55">
        <v>0.7283950617283963</v>
      </c>
      <c r="J71" s="56">
        <v>0.46193313754740628</v>
      </c>
      <c r="K71" s="18"/>
      <c r="L71" s="18"/>
      <c r="M71" s="18"/>
    </row>
    <row r="72" spans="1:13" ht="12" customHeight="1" x14ac:dyDescent="0.2">
      <c r="A72" s="52">
        <v>1982</v>
      </c>
      <c r="B72" s="53">
        <v>5.7000000003768605</v>
      </c>
      <c r="C72" s="53">
        <v>0</v>
      </c>
      <c r="D72" s="53">
        <v>5.7000000003768605</v>
      </c>
      <c r="E72" s="54">
        <v>1.0000000000661158</v>
      </c>
      <c r="F72" s="13"/>
      <c r="G72" s="52">
        <v>1926</v>
      </c>
      <c r="H72" s="53">
        <v>2.63030443984572</v>
      </c>
      <c r="I72" s="55">
        <v>0.74074074074074192</v>
      </c>
      <c r="J72" s="56">
        <v>0.46145691927117893</v>
      </c>
      <c r="K72" s="18"/>
      <c r="L72" s="18"/>
      <c r="M72" s="18"/>
    </row>
    <row r="73" spans="1:13" ht="12" customHeight="1" x14ac:dyDescent="0.2">
      <c r="A73" s="52">
        <v>1983</v>
      </c>
      <c r="B73" s="53">
        <v>5.7000000003768605</v>
      </c>
      <c r="C73" s="53">
        <v>0</v>
      </c>
      <c r="D73" s="53">
        <v>5.7000000003768605</v>
      </c>
      <c r="E73" s="54">
        <v>1.0000000000661158</v>
      </c>
      <c r="F73" s="13"/>
      <c r="G73" s="52">
        <v>1944</v>
      </c>
      <c r="H73" s="53">
        <v>2.5000393346290015</v>
      </c>
      <c r="I73" s="55">
        <v>0.75308641975308765</v>
      </c>
      <c r="J73" s="56">
        <v>0.43860339204017568</v>
      </c>
      <c r="K73" s="18"/>
      <c r="L73" s="18"/>
      <c r="M73" s="18"/>
    </row>
    <row r="74" spans="1:13" ht="12" customHeight="1" x14ac:dyDescent="0.2">
      <c r="A74" s="52">
        <v>1984</v>
      </c>
      <c r="B74" s="53">
        <v>5.5039796313547935</v>
      </c>
      <c r="C74" s="53">
        <v>0</v>
      </c>
      <c r="D74" s="53">
        <v>5.5039796313547935</v>
      </c>
      <c r="E74" s="54">
        <v>0.9656104616411918</v>
      </c>
      <c r="F74" s="13"/>
      <c r="G74" s="52">
        <v>1961</v>
      </c>
      <c r="H74" s="53">
        <v>2.4368296529701716</v>
      </c>
      <c r="I74" s="55">
        <v>0.76543209876543339</v>
      </c>
      <c r="J74" s="56">
        <v>0.42751397420529325</v>
      </c>
      <c r="K74" s="18"/>
      <c r="L74" s="18"/>
      <c r="M74" s="18"/>
    </row>
    <row r="75" spans="1:13" ht="12" customHeight="1" x14ac:dyDescent="0.2">
      <c r="A75" s="52">
        <v>1985</v>
      </c>
      <c r="B75" s="53">
        <v>3.0387984723775228</v>
      </c>
      <c r="C75" s="53">
        <v>0</v>
      </c>
      <c r="D75" s="53">
        <v>3.0387984723775228</v>
      </c>
      <c r="E75" s="54">
        <v>0.53312253901360052</v>
      </c>
      <c r="F75" s="13"/>
      <c r="G75" s="52">
        <v>1939</v>
      </c>
      <c r="H75" s="53">
        <v>2.2399613145974797</v>
      </c>
      <c r="I75" s="55">
        <v>0.77777777777777901</v>
      </c>
      <c r="J75" s="56">
        <v>0.392975669227628</v>
      </c>
      <c r="K75" s="18"/>
      <c r="L75" s="18"/>
      <c r="M75" s="18"/>
    </row>
    <row r="76" spans="1:13" ht="12" customHeight="1" x14ac:dyDescent="0.2">
      <c r="A76" s="52">
        <v>1986</v>
      </c>
      <c r="B76" s="53">
        <v>5.2398359664224818</v>
      </c>
      <c r="C76" s="53">
        <v>0</v>
      </c>
      <c r="D76" s="53">
        <v>5.2398359664224818</v>
      </c>
      <c r="E76" s="54">
        <v>0.91926946779341778</v>
      </c>
      <c r="F76" s="13"/>
      <c r="G76" s="52">
        <v>1972</v>
      </c>
      <c r="H76" s="53">
        <v>2.1832931144041887</v>
      </c>
      <c r="I76" s="55">
        <v>0.79012345679012475</v>
      </c>
      <c r="J76" s="56">
        <v>0.38303387972003311</v>
      </c>
      <c r="K76" s="18"/>
      <c r="L76" s="18"/>
      <c r="M76" s="18"/>
    </row>
    <row r="77" spans="1:13" ht="12" customHeight="1" x14ac:dyDescent="0.2">
      <c r="A77" s="52">
        <v>1987</v>
      </c>
      <c r="B77" s="53">
        <v>0.92065896402325642</v>
      </c>
      <c r="C77" s="53">
        <v>0</v>
      </c>
      <c r="D77" s="53">
        <v>0.92065896402325642</v>
      </c>
      <c r="E77" s="54">
        <v>0.16151911649530815</v>
      </c>
      <c r="F77" s="13"/>
      <c r="G77" s="52">
        <v>1976</v>
      </c>
      <c r="H77" s="53">
        <v>1.9883943479027471</v>
      </c>
      <c r="I77" s="55">
        <v>0.80246913580247048</v>
      </c>
      <c r="J77" s="56">
        <v>0.34884111366714859</v>
      </c>
      <c r="K77" s="18"/>
      <c r="L77" s="18"/>
      <c r="M77" s="18"/>
    </row>
    <row r="78" spans="1:13" ht="12" customHeight="1" x14ac:dyDescent="0.2">
      <c r="A78" s="52">
        <v>1988</v>
      </c>
      <c r="B78" s="53">
        <v>1.2808486422244512</v>
      </c>
      <c r="C78" s="53">
        <v>0</v>
      </c>
      <c r="D78" s="53">
        <v>1.2808486422244512</v>
      </c>
      <c r="E78" s="54">
        <v>0.22471028810955282</v>
      </c>
      <c r="F78" s="13"/>
      <c r="G78" s="52">
        <v>1949</v>
      </c>
      <c r="H78" s="53">
        <v>1.9385198974176894</v>
      </c>
      <c r="I78" s="55">
        <v>0.8148148148148161</v>
      </c>
      <c r="J78" s="56">
        <v>0.3400912100732788</v>
      </c>
      <c r="K78" s="18"/>
      <c r="L78" s="18"/>
      <c r="M78" s="18"/>
    </row>
    <row r="79" spans="1:13" ht="12" customHeight="1" x14ac:dyDescent="0.2">
      <c r="A79" s="52">
        <v>1989</v>
      </c>
      <c r="B79" s="53">
        <v>4.6023888323774624</v>
      </c>
      <c r="C79" s="53">
        <v>0</v>
      </c>
      <c r="D79" s="53">
        <v>4.6023888323774624</v>
      </c>
      <c r="E79" s="54">
        <v>0.80743663725920389</v>
      </c>
      <c r="F79" s="13"/>
      <c r="G79" s="52">
        <v>1955</v>
      </c>
      <c r="H79" s="53">
        <v>1.7387740619784668</v>
      </c>
      <c r="I79" s="55">
        <v>0.82716049382716184</v>
      </c>
      <c r="J79" s="56">
        <v>0.30504808104885384</v>
      </c>
      <c r="K79" s="18"/>
      <c r="L79" s="18"/>
      <c r="M79" s="18"/>
    </row>
    <row r="80" spans="1:13" ht="12" customHeight="1" x14ac:dyDescent="0.2">
      <c r="A80" s="52">
        <v>1990</v>
      </c>
      <c r="B80" s="53">
        <v>0.83178383492055397</v>
      </c>
      <c r="C80" s="53">
        <v>0</v>
      </c>
      <c r="D80" s="53">
        <v>0.83178383492055397</v>
      </c>
      <c r="E80" s="54">
        <v>0.14592698858255332</v>
      </c>
      <c r="F80" s="13"/>
      <c r="G80" s="52">
        <v>1934</v>
      </c>
      <c r="H80" s="53">
        <v>1.6498286749401445</v>
      </c>
      <c r="I80" s="55">
        <v>0.83950617283950757</v>
      </c>
      <c r="J80" s="56">
        <v>0.28944362718248151</v>
      </c>
      <c r="K80" s="18"/>
      <c r="L80" s="18"/>
      <c r="M80" s="18"/>
    </row>
    <row r="81" spans="1:13" ht="12" customHeight="1" x14ac:dyDescent="0.2">
      <c r="A81" s="52">
        <v>1991</v>
      </c>
      <c r="B81" s="53">
        <v>0.93773403216404339</v>
      </c>
      <c r="C81" s="53">
        <v>0</v>
      </c>
      <c r="D81" s="53">
        <v>0.93773403216404339</v>
      </c>
      <c r="E81" s="54">
        <v>0.16451474248491987</v>
      </c>
      <c r="F81" s="13"/>
      <c r="G81" s="52">
        <v>2001</v>
      </c>
      <c r="H81" s="53">
        <v>1.6169395451506834</v>
      </c>
      <c r="I81" s="55">
        <v>0.85185185185185319</v>
      </c>
      <c r="J81" s="56">
        <v>0.28367360441240058</v>
      </c>
      <c r="K81" s="18"/>
      <c r="L81" s="18"/>
      <c r="M81" s="18"/>
    </row>
    <row r="82" spans="1:13" ht="12" customHeight="1" x14ac:dyDescent="0.2">
      <c r="A82" s="52">
        <v>1992</v>
      </c>
      <c r="B82" s="53">
        <v>1.1350622682900768</v>
      </c>
      <c r="C82" s="53">
        <v>0</v>
      </c>
      <c r="D82" s="53">
        <v>1.1350622682900768</v>
      </c>
      <c r="E82" s="54">
        <v>0.19913373127896083</v>
      </c>
      <c r="F82" s="13"/>
      <c r="G82" s="52">
        <v>1933</v>
      </c>
      <c r="H82" s="53">
        <v>1.4741608687760939</v>
      </c>
      <c r="I82" s="55">
        <v>0.86419753086419893</v>
      </c>
      <c r="J82" s="56">
        <v>0.25862471382036734</v>
      </c>
      <c r="K82" s="18"/>
      <c r="L82" s="18"/>
      <c r="M82" s="18"/>
    </row>
    <row r="83" spans="1:13" ht="12" customHeight="1" x14ac:dyDescent="0.2">
      <c r="A83" s="52">
        <v>1993</v>
      </c>
      <c r="B83" s="53">
        <v>5.7000000003768596</v>
      </c>
      <c r="C83" s="53">
        <v>0</v>
      </c>
      <c r="D83" s="53">
        <v>5.7000000003768596</v>
      </c>
      <c r="E83" s="54">
        <v>1.0000000000661158</v>
      </c>
      <c r="F83" s="13"/>
      <c r="G83" s="52">
        <v>1947</v>
      </c>
      <c r="H83" s="53">
        <v>1.3520699489125991</v>
      </c>
      <c r="I83" s="55">
        <v>0.87654320987654466</v>
      </c>
      <c r="J83" s="56">
        <v>0.23720525419519281</v>
      </c>
      <c r="K83" s="18"/>
      <c r="L83" s="18"/>
      <c r="M83" s="18"/>
    </row>
    <row r="84" spans="1:13" ht="12" customHeight="1" x14ac:dyDescent="0.2">
      <c r="A84" s="52">
        <v>1994</v>
      </c>
      <c r="B84" s="53">
        <v>2.633018884020216</v>
      </c>
      <c r="C84" s="53">
        <v>0</v>
      </c>
      <c r="D84" s="53">
        <v>2.633018884020216</v>
      </c>
      <c r="E84" s="54">
        <v>0.46193313754740628</v>
      </c>
      <c r="F84" s="13"/>
      <c r="G84" s="52">
        <v>1964</v>
      </c>
      <c r="H84" s="53">
        <v>1.2875128516292302</v>
      </c>
      <c r="I84" s="55">
        <v>0.88888888888889039</v>
      </c>
      <c r="J84" s="56">
        <v>0.22587944765425091</v>
      </c>
      <c r="K84" s="18"/>
      <c r="L84" s="18"/>
      <c r="M84" s="18"/>
    </row>
    <row r="85" spans="1:13" ht="12" customHeight="1" x14ac:dyDescent="0.2">
      <c r="A85" s="52">
        <v>1995</v>
      </c>
      <c r="B85" s="53">
        <v>5.7000000003768587</v>
      </c>
      <c r="C85" s="53">
        <v>0</v>
      </c>
      <c r="D85" s="53">
        <v>5.7000000003768587</v>
      </c>
      <c r="E85" s="54">
        <v>1.0000000000661156</v>
      </c>
      <c r="F85" s="13"/>
      <c r="G85" s="52">
        <v>1988</v>
      </c>
      <c r="H85" s="53">
        <v>1.2808486422244512</v>
      </c>
      <c r="I85" s="55">
        <v>0.90123456790123602</v>
      </c>
      <c r="J85" s="56">
        <v>0.22471028810955282</v>
      </c>
      <c r="K85" s="18"/>
      <c r="L85" s="18"/>
      <c r="M85" s="18"/>
    </row>
    <row r="86" spans="1:13" ht="12" customHeight="1" x14ac:dyDescent="0.2">
      <c r="A86" s="52">
        <v>1996</v>
      </c>
      <c r="B86" s="53">
        <v>5.5884322962110735</v>
      </c>
      <c r="C86" s="53">
        <v>0</v>
      </c>
      <c r="D86" s="53">
        <v>5.5884322962110735</v>
      </c>
      <c r="E86" s="54">
        <v>0.9804267186335216</v>
      </c>
      <c r="F86" s="13"/>
      <c r="G86" s="52">
        <v>1992</v>
      </c>
      <c r="H86" s="53">
        <v>1.1350622682900768</v>
      </c>
      <c r="I86" s="55">
        <v>0.91358024691358175</v>
      </c>
      <c r="J86" s="56">
        <v>0.19913373127896083</v>
      </c>
      <c r="K86" s="18"/>
      <c r="L86" s="18"/>
      <c r="M86" s="18"/>
    </row>
    <row r="87" spans="1:13" ht="12" customHeight="1" x14ac:dyDescent="0.2">
      <c r="A87" s="52">
        <v>1997</v>
      </c>
      <c r="B87" s="53">
        <v>4.5316387850213378</v>
      </c>
      <c r="C87" s="53">
        <v>0</v>
      </c>
      <c r="D87" s="53">
        <v>4.5316387850213378</v>
      </c>
      <c r="E87" s="54">
        <v>0.79502434824935753</v>
      </c>
      <c r="F87" s="13"/>
      <c r="G87" s="52">
        <v>1991</v>
      </c>
      <c r="H87" s="53">
        <v>0.93773403216404339</v>
      </c>
      <c r="I87" s="55">
        <v>0.92592592592592748</v>
      </c>
      <c r="J87" s="56">
        <v>0.16451474248491987</v>
      </c>
      <c r="K87" s="18"/>
      <c r="L87" s="18"/>
      <c r="M87" s="18"/>
    </row>
    <row r="88" spans="1:13" ht="12" customHeight="1" x14ac:dyDescent="0.2">
      <c r="A88" s="52">
        <v>1998</v>
      </c>
      <c r="B88" s="53">
        <v>5.7000000003768587</v>
      </c>
      <c r="C88" s="53">
        <v>0</v>
      </c>
      <c r="D88" s="53">
        <v>5.7000000003768587</v>
      </c>
      <c r="E88" s="54">
        <v>1.0000000000661156</v>
      </c>
      <c r="F88" s="13"/>
      <c r="G88" s="52">
        <v>1987</v>
      </c>
      <c r="H88" s="53">
        <v>0.92065896402325642</v>
      </c>
      <c r="I88" s="55">
        <v>0.93827160493827311</v>
      </c>
      <c r="J88" s="56">
        <v>0.16151911649530815</v>
      </c>
      <c r="K88" s="18"/>
      <c r="L88" s="18"/>
      <c r="M88" s="18"/>
    </row>
    <row r="89" spans="1:13" ht="12" customHeight="1" x14ac:dyDescent="0.2">
      <c r="A89" s="52">
        <v>1999</v>
      </c>
      <c r="B89" s="53">
        <v>5.1499743145465127</v>
      </c>
      <c r="C89" s="53">
        <v>0</v>
      </c>
      <c r="D89" s="53">
        <v>5.1499743145465127</v>
      </c>
      <c r="E89" s="54">
        <v>0.90350426570991449</v>
      </c>
      <c r="F89" s="13"/>
      <c r="G89" s="52">
        <v>1990</v>
      </c>
      <c r="H89" s="53">
        <v>0.83178383492055397</v>
      </c>
      <c r="I89" s="55">
        <v>0.95061728395061884</v>
      </c>
      <c r="J89" s="56">
        <v>0.14592698858255332</v>
      </c>
      <c r="K89" s="18"/>
      <c r="L89" s="18"/>
      <c r="M89" s="18"/>
    </row>
    <row r="90" spans="1:13" ht="12" customHeight="1" x14ac:dyDescent="0.2">
      <c r="A90" s="52">
        <v>2000</v>
      </c>
      <c r="B90" s="53">
        <v>5.581636159926088</v>
      </c>
      <c r="C90" s="53">
        <v>0</v>
      </c>
      <c r="D90" s="53">
        <v>5.581636159926088</v>
      </c>
      <c r="E90" s="54">
        <v>0.97923441402212064</v>
      </c>
      <c r="F90" s="13"/>
      <c r="G90" s="52">
        <v>1977</v>
      </c>
      <c r="H90" s="53">
        <v>0.60994552928614021</v>
      </c>
      <c r="I90" s="55">
        <v>0.96296296296296457</v>
      </c>
      <c r="J90" s="56">
        <v>0.10700798759405969</v>
      </c>
      <c r="K90" s="18"/>
      <c r="L90" s="18"/>
      <c r="M90" s="18"/>
    </row>
    <row r="91" spans="1:13" ht="12" customHeight="1" x14ac:dyDescent="0.2">
      <c r="A91" s="52">
        <v>2001</v>
      </c>
      <c r="B91" s="53">
        <v>1.6169395451506834</v>
      </c>
      <c r="C91" s="53">
        <v>0</v>
      </c>
      <c r="D91" s="53">
        <v>1.6169395451506834</v>
      </c>
      <c r="E91" s="54">
        <v>0.28367360441240058</v>
      </c>
      <c r="F91" s="13"/>
      <c r="G91" s="52">
        <v>1931</v>
      </c>
      <c r="H91" s="53">
        <v>0.49571661009390755</v>
      </c>
      <c r="I91" s="55">
        <v>0.9753086419753102</v>
      </c>
      <c r="J91" s="56">
        <v>8.6967826332264478E-2</v>
      </c>
      <c r="K91" s="18"/>
      <c r="L91" s="18"/>
      <c r="M91" s="18"/>
    </row>
    <row r="92" spans="1:13" ht="12" customHeight="1" x14ac:dyDescent="0.2">
      <c r="A92" s="52">
        <v>2002</v>
      </c>
      <c r="B92" s="53">
        <v>4.7233683893904779</v>
      </c>
      <c r="C92" s="53">
        <v>0</v>
      </c>
      <c r="D92" s="53">
        <v>4.7233683893904779</v>
      </c>
      <c r="E92" s="54">
        <v>0.82866112094569788</v>
      </c>
      <c r="F92" s="13"/>
      <c r="G92" s="52">
        <v>1929</v>
      </c>
      <c r="H92" s="53">
        <v>0.48136293748714393</v>
      </c>
      <c r="I92" s="55">
        <v>0.98765432098765593</v>
      </c>
      <c r="J92" s="56">
        <v>8.4449638155639287E-2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5.6025820260642494</v>
      </c>
      <c r="C93" s="58">
        <v>0</v>
      </c>
      <c r="D93" s="58">
        <v>5.6025820260642494</v>
      </c>
      <c r="E93" s="59">
        <v>0.98290912737969283</v>
      </c>
      <c r="F93" s="29"/>
      <c r="G93" s="57">
        <v>1924</v>
      </c>
      <c r="H93" s="58">
        <v>0.27757131360703691</v>
      </c>
      <c r="I93" s="60">
        <v>1.0000000000000016</v>
      </c>
      <c r="J93" s="61">
        <v>4.8696721685445067E-2</v>
      </c>
      <c r="K93" s="18"/>
      <c r="L93" s="18"/>
      <c r="M93" s="18"/>
    </row>
    <row r="94" spans="1:13" ht="12" customHeight="1" x14ac:dyDescent="0.2">
      <c r="A94" s="62" t="s">
        <v>11</v>
      </c>
      <c r="B94" s="63">
        <v>4.0647276080946426</v>
      </c>
      <c r="C94" s="63">
        <v>0</v>
      </c>
      <c r="D94" s="63">
        <v>4.0647276080946426</v>
      </c>
      <c r="E94" s="64">
        <v>0.71311010668327046</v>
      </c>
      <c r="F94" s="36"/>
      <c r="G94" s="62"/>
      <c r="H94" s="63">
        <v>4.06472760809464</v>
      </c>
      <c r="I94" s="63"/>
      <c r="J94" s="64">
        <v>0.71311010668327057</v>
      </c>
      <c r="K94" s="39"/>
      <c r="L94" s="39"/>
      <c r="M94" s="39"/>
    </row>
    <row r="95" spans="1:13" ht="12" customHeight="1" x14ac:dyDescent="0.2">
      <c r="A95" s="65" t="s">
        <v>12</v>
      </c>
      <c r="B95" s="66">
        <v>5.7000000003768605</v>
      </c>
      <c r="C95" s="66">
        <v>0</v>
      </c>
      <c r="D95" s="66">
        <v>5.7000000003768605</v>
      </c>
      <c r="E95" s="67">
        <v>1.0000000000661158</v>
      </c>
      <c r="F95" s="36"/>
      <c r="G95" s="68"/>
      <c r="H95" s="66">
        <v>5.7000000003768605</v>
      </c>
      <c r="I95" s="69"/>
      <c r="J95" s="67">
        <v>1.0000000000661158</v>
      </c>
      <c r="K95" s="18"/>
      <c r="L95" s="18"/>
      <c r="M95" s="18"/>
    </row>
    <row r="96" spans="1:13" ht="12" customHeight="1" x14ac:dyDescent="0.2">
      <c r="A96" s="65" t="s">
        <v>13</v>
      </c>
      <c r="B96" s="66">
        <v>0.27757131360703691</v>
      </c>
      <c r="C96" s="66">
        <v>0</v>
      </c>
      <c r="D96" s="66">
        <v>0.27757131360703691</v>
      </c>
      <c r="E96" s="67">
        <v>4.8696721685445067E-2</v>
      </c>
      <c r="F96" s="45"/>
      <c r="G96" s="68"/>
      <c r="H96" s="66">
        <v>0.27757131360703691</v>
      </c>
      <c r="I96" s="69"/>
      <c r="J96" s="67">
        <v>4.8696721685445067E-2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/>
  <dimension ref="A3:BU1032"/>
  <sheetViews>
    <sheetView zoomScale="130" zoomScaleNormal="130" workbookViewId="0">
      <selection activeCell="N92" sqref="N92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33</v>
      </c>
    </row>
    <row r="4" spans="1:13" ht="17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21.300000001408261</v>
      </c>
      <c r="C12" s="48">
        <v>0</v>
      </c>
      <c r="D12" s="48">
        <v>21.300000001408261</v>
      </c>
      <c r="E12" s="49">
        <v>1.0000000000661156</v>
      </c>
      <c r="F12" s="13"/>
      <c r="G12" s="47">
        <v>1941</v>
      </c>
      <c r="H12" s="48">
        <v>21.300000001408272</v>
      </c>
      <c r="I12" s="50">
        <v>0</v>
      </c>
      <c r="J12" s="51">
        <v>1.000000000066116</v>
      </c>
      <c r="K12" s="18"/>
      <c r="L12" s="18"/>
      <c r="M12" s="18"/>
    </row>
    <row r="13" spans="1:13" ht="12.75" customHeight="1" x14ac:dyDescent="0.2">
      <c r="A13" s="52">
        <v>1923</v>
      </c>
      <c r="B13" s="53">
        <v>14.066824255922732</v>
      </c>
      <c r="C13" s="53">
        <v>0</v>
      </c>
      <c r="D13" s="53">
        <v>14.066824255922732</v>
      </c>
      <c r="E13" s="54">
        <v>0.66041428431562121</v>
      </c>
      <c r="F13" s="13"/>
      <c r="G13" s="52">
        <v>1941</v>
      </c>
      <c r="H13" s="53">
        <v>21.300000001408272</v>
      </c>
      <c r="I13" s="55">
        <v>1.2345679012345699E-2</v>
      </c>
      <c r="J13" s="56">
        <v>1.000000000066116</v>
      </c>
      <c r="K13" s="18"/>
      <c r="L13" s="18"/>
      <c r="M13" s="18"/>
    </row>
    <row r="14" spans="1:13" ht="12.75" customHeight="1" x14ac:dyDescent="0.2">
      <c r="A14" s="52">
        <v>1924</v>
      </c>
      <c r="B14" s="53">
        <v>1.03724017189998</v>
      </c>
      <c r="C14" s="53">
        <v>0</v>
      </c>
      <c r="D14" s="53">
        <v>1.03724017189998</v>
      </c>
      <c r="E14" s="54">
        <v>4.8696721685445067E-2</v>
      </c>
      <c r="F14" s="13"/>
      <c r="G14" s="52">
        <v>1935</v>
      </c>
      <c r="H14" s="53">
        <v>21.300000001408268</v>
      </c>
      <c r="I14" s="55">
        <v>2.4691358024691398E-2</v>
      </c>
      <c r="J14" s="56">
        <v>1.0000000000661158</v>
      </c>
      <c r="K14" s="18"/>
      <c r="L14" s="18"/>
      <c r="M14" s="18"/>
    </row>
    <row r="15" spans="1:13" ht="12.75" customHeight="1" x14ac:dyDescent="0.2">
      <c r="A15" s="52">
        <v>1925</v>
      </c>
      <c r="B15" s="53">
        <v>12.140958878208398</v>
      </c>
      <c r="C15" s="53">
        <v>0</v>
      </c>
      <c r="D15" s="53">
        <v>12.140958878208398</v>
      </c>
      <c r="E15" s="54">
        <v>0.5699980693994553</v>
      </c>
      <c r="F15" s="13"/>
      <c r="G15" s="52">
        <v>1935</v>
      </c>
      <c r="H15" s="53">
        <v>21.300000001408268</v>
      </c>
      <c r="I15" s="55">
        <v>3.7037037037037097E-2</v>
      </c>
      <c r="J15" s="56">
        <v>1.0000000000661158</v>
      </c>
      <c r="K15" s="18"/>
      <c r="L15" s="18"/>
      <c r="M15" s="18"/>
    </row>
    <row r="16" spans="1:13" ht="12.75" customHeight="1" x14ac:dyDescent="0.2">
      <c r="A16" s="52">
        <v>1926</v>
      </c>
      <c r="B16" s="53">
        <v>10.591615486056256</v>
      </c>
      <c r="C16" s="53">
        <v>0</v>
      </c>
      <c r="D16" s="53">
        <v>10.591615486056256</v>
      </c>
      <c r="E16" s="54">
        <v>0.49725894300733592</v>
      </c>
      <c r="F16" s="13"/>
      <c r="G16" s="52">
        <v>1935</v>
      </c>
      <c r="H16" s="53">
        <v>21.300000001408268</v>
      </c>
      <c r="I16" s="55">
        <v>4.9382716049382797E-2</v>
      </c>
      <c r="J16" s="56">
        <v>1.0000000000661158</v>
      </c>
      <c r="K16" s="18"/>
      <c r="L16" s="18"/>
      <c r="M16" s="18"/>
    </row>
    <row r="17" spans="1:13" ht="12.75" customHeight="1" x14ac:dyDescent="0.2">
      <c r="A17" s="52">
        <v>1927</v>
      </c>
      <c r="B17" s="53">
        <v>21.300000001408264</v>
      </c>
      <c r="C17" s="53">
        <v>0</v>
      </c>
      <c r="D17" s="53">
        <v>21.300000001408264</v>
      </c>
      <c r="E17" s="54">
        <v>1.0000000000661156</v>
      </c>
      <c r="F17" s="13"/>
      <c r="G17" s="52">
        <v>1935</v>
      </c>
      <c r="H17" s="53">
        <v>21.300000001408268</v>
      </c>
      <c r="I17" s="55">
        <v>6.1728395061728496E-2</v>
      </c>
      <c r="J17" s="56">
        <v>1.0000000000661158</v>
      </c>
      <c r="K17" s="18"/>
      <c r="L17" s="18"/>
      <c r="M17" s="18"/>
    </row>
    <row r="18" spans="1:13" ht="12.75" customHeight="1" x14ac:dyDescent="0.2">
      <c r="A18" s="52">
        <v>1928</v>
      </c>
      <c r="B18" s="53">
        <v>18.192497406671549</v>
      </c>
      <c r="C18" s="53">
        <v>0</v>
      </c>
      <c r="D18" s="53">
        <v>18.192497406671549</v>
      </c>
      <c r="E18" s="54">
        <v>0.85410785946814782</v>
      </c>
      <c r="F18" s="13"/>
      <c r="G18" s="52">
        <v>1935</v>
      </c>
      <c r="H18" s="53">
        <v>21.300000001408268</v>
      </c>
      <c r="I18" s="55">
        <v>7.4074074074074195E-2</v>
      </c>
      <c r="J18" s="56">
        <v>1.0000000000661158</v>
      </c>
      <c r="K18" s="18"/>
      <c r="L18" s="18"/>
      <c r="M18" s="18"/>
    </row>
    <row r="19" spans="1:13" ht="12.75" customHeight="1" x14ac:dyDescent="0.2">
      <c r="A19" s="52">
        <v>1929</v>
      </c>
      <c r="B19" s="53">
        <v>1.7987772927151167</v>
      </c>
      <c r="C19" s="53">
        <v>0</v>
      </c>
      <c r="D19" s="53">
        <v>1.7987772927151167</v>
      </c>
      <c r="E19" s="54">
        <v>8.4449638155639273E-2</v>
      </c>
      <c r="F19" s="13"/>
      <c r="G19" s="52">
        <v>1935</v>
      </c>
      <c r="H19" s="53">
        <v>21.300000001408268</v>
      </c>
      <c r="I19" s="55">
        <v>8.6419753086419887E-2</v>
      </c>
      <c r="J19" s="56">
        <v>1.0000000000661158</v>
      </c>
      <c r="K19" s="18"/>
      <c r="L19" s="18"/>
      <c r="M19" s="18"/>
    </row>
    <row r="20" spans="1:13" ht="12.75" customHeight="1" x14ac:dyDescent="0.2">
      <c r="A20" s="52">
        <v>1930</v>
      </c>
      <c r="B20" s="53">
        <v>11.876100639071975</v>
      </c>
      <c r="C20" s="53">
        <v>0</v>
      </c>
      <c r="D20" s="53">
        <v>11.876100639071975</v>
      </c>
      <c r="E20" s="54">
        <v>0.55756341028506928</v>
      </c>
      <c r="F20" s="13"/>
      <c r="G20" s="52">
        <v>1935</v>
      </c>
      <c r="H20" s="53">
        <v>21.300000001408268</v>
      </c>
      <c r="I20" s="55">
        <v>9.8765432098765593E-2</v>
      </c>
      <c r="J20" s="56">
        <v>1.0000000000661158</v>
      </c>
      <c r="K20" s="18"/>
      <c r="L20" s="18"/>
      <c r="M20" s="18"/>
    </row>
    <row r="21" spans="1:13" ht="12.75" customHeight="1" x14ac:dyDescent="0.2">
      <c r="A21" s="52">
        <v>1931</v>
      </c>
      <c r="B21" s="53">
        <v>2.7525480671447462</v>
      </c>
      <c r="C21" s="53">
        <v>0</v>
      </c>
      <c r="D21" s="53">
        <v>2.7525480671447462</v>
      </c>
      <c r="E21" s="54">
        <v>0.12922760878613831</v>
      </c>
      <c r="F21" s="13"/>
      <c r="G21" s="52">
        <v>1927</v>
      </c>
      <c r="H21" s="53">
        <v>21.300000001408264</v>
      </c>
      <c r="I21" s="55">
        <v>0.1111111111111113</v>
      </c>
      <c r="J21" s="56">
        <v>1.0000000000661156</v>
      </c>
      <c r="K21" s="18"/>
      <c r="L21" s="18"/>
      <c r="M21" s="18"/>
    </row>
    <row r="22" spans="1:13" ht="12.75" customHeight="1" x14ac:dyDescent="0.2">
      <c r="A22" s="52">
        <v>1932</v>
      </c>
      <c r="B22" s="53">
        <v>10.802103100497815</v>
      </c>
      <c r="C22" s="53">
        <v>0</v>
      </c>
      <c r="D22" s="53">
        <v>10.802103100497815</v>
      </c>
      <c r="E22" s="54">
        <v>0.50714099063370022</v>
      </c>
      <c r="F22" s="13"/>
      <c r="G22" s="52">
        <v>1927</v>
      </c>
      <c r="H22" s="53">
        <v>21.300000001408264</v>
      </c>
      <c r="I22" s="55">
        <v>0.12345679012345699</v>
      </c>
      <c r="J22" s="56">
        <v>1.0000000000661156</v>
      </c>
      <c r="K22" s="18"/>
      <c r="L22" s="18"/>
      <c r="M22" s="18"/>
    </row>
    <row r="23" spans="1:13" ht="12.75" customHeight="1" x14ac:dyDescent="0.2">
      <c r="A23" s="52">
        <v>1933</v>
      </c>
      <c r="B23" s="53">
        <v>5.77333065297569</v>
      </c>
      <c r="C23" s="53">
        <v>0</v>
      </c>
      <c r="D23" s="53">
        <v>5.77333065297569</v>
      </c>
      <c r="E23" s="54">
        <v>0.2710483874636474</v>
      </c>
      <c r="F23" s="13"/>
      <c r="G23" s="52">
        <v>1927</v>
      </c>
      <c r="H23" s="53">
        <v>21.300000001408264</v>
      </c>
      <c r="I23" s="55">
        <v>0.13580246913580268</v>
      </c>
      <c r="J23" s="56">
        <v>1.0000000000661156</v>
      </c>
      <c r="K23" s="18"/>
      <c r="L23" s="18"/>
      <c r="M23" s="18"/>
    </row>
    <row r="24" spans="1:13" ht="12.75" customHeight="1" x14ac:dyDescent="0.2">
      <c r="A24" s="52">
        <v>1934</v>
      </c>
      <c r="B24" s="53">
        <v>7.226348763237084</v>
      </c>
      <c r="C24" s="53">
        <v>0</v>
      </c>
      <c r="D24" s="53">
        <v>7.226348763237084</v>
      </c>
      <c r="E24" s="54">
        <v>0.33926520015197575</v>
      </c>
      <c r="F24" s="13"/>
      <c r="G24" s="52">
        <v>1927</v>
      </c>
      <c r="H24" s="53">
        <v>21.300000001408264</v>
      </c>
      <c r="I24" s="55">
        <v>0.14814814814814839</v>
      </c>
      <c r="J24" s="56">
        <v>1.0000000000661156</v>
      </c>
      <c r="K24" s="18"/>
      <c r="L24" s="18"/>
      <c r="M24" s="18"/>
    </row>
    <row r="25" spans="1:13" ht="12.75" customHeight="1" x14ac:dyDescent="0.2">
      <c r="A25" s="52">
        <v>1935</v>
      </c>
      <c r="B25" s="53">
        <v>21.300000001408268</v>
      </c>
      <c r="C25" s="53">
        <v>0</v>
      </c>
      <c r="D25" s="53">
        <v>21.300000001408268</v>
      </c>
      <c r="E25" s="54">
        <v>1.0000000000661158</v>
      </c>
      <c r="F25" s="13"/>
      <c r="G25" s="52">
        <v>1927</v>
      </c>
      <c r="H25" s="53">
        <v>21.300000001408264</v>
      </c>
      <c r="I25" s="55">
        <v>0.1604938271604941</v>
      </c>
      <c r="J25" s="56">
        <v>1.0000000000661156</v>
      </c>
      <c r="K25" s="18"/>
      <c r="L25" s="18"/>
      <c r="M25" s="18"/>
    </row>
    <row r="26" spans="1:13" ht="12.75" customHeight="1" x14ac:dyDescent="0.2">
      <c r="A26" s="52">
        <v>1936</v>
      </c>
      <c r="B26" s="53">
        <v>21.300000001408268</v>
      </c>
      <c r="C26" s="53">
        <v>0</v>
      </c>
      <c r="D26" s="53">
        <v>21.300000001408268</v>
      </c>
      <c r="E26" s="54">
        <v>1.0000000000661158</v>
      </c>
      <c r="F26" s="13"/>
      <c r="G26" s="52">
        <v>1927</v>
      </c>
      <c r="H26" s="53">
        <v>21.300000001408264</v>
      </c>
      <c r="I26" s="55">
        <v>0.17283950617283977</v>
      </c>
      <c r="J26" s="56">
        <v>1.0000000000661156</v>
      </c>
      <c r="K26" s="18"/>
      <c r="L26" s="18"/>
      <c r="M26" s="18"/>
    </row>
    <row r="27" spans="1:13" ht="12.75" customHeight="1" x14ac:dyDescent="0.2">
      <c r="A27" s="52">
        <v>1937</v>
      </c>
      <c r="B27" s="53">
        <v>16.277237372824597</v>
      </c>
      <c r="C27" s="53">
        <v>0</v>
      </c>
      <c r="D27" s="53">
        <v>16.277237372824597</v>
      </c>
      <c r="E27" s="54">
        <v>0.76418954801993411</v>
      </c>
      <c r="F27" s="13"/>
      <c r="G27" s="52">
        <v>1927</v>
      </c>
      <c r="H27" s="53">
        <v>21.300000001408264</v>
      </c>
      <c r="I27" s="55">
        <v>0.18518518518518548</v>
      </c>
      <c r="J27" s="56">
        <v>1.0000000000661156</v>
      </c>
      <c r="K27" s="18"/>
      <c r="L27" s="18"/>
      <c r="M27" s="18"/>
    </row>
    <row r="28" spans="1:13" ht="12.75" customHeight="1" x14ac:dyDescent="0.2">
      <c r="A28" s="52">
        <v>1938</v>
      </c>
      <c r="B28" s="53">
        <v>21.300000001408264</v>
      </c>
      <c r="C28" s="53">
        <v>0</v>
      </c>
      <c r="D28" s="53">
        <v>21.300000001408264</v>
      </c>
      <c r="E28" s="54">
        <v>1.0000000000661156</v>
      </c>
      <c r="F28" s="13"/>
      <c r="G28" s="52">
        <v>1927</v>
      </c>
      <c r="H28" s="53">
        <v>21.300000001408264</v>
      </c>
      <c r="I28" s="55">
        <v>0.19753086419753119</v>
      </c>
      <c r="J28" s="56">
        <v>1.0000000000661156</v>
      </c>
      <c r="K28" s="18"/>
      <c r="L28" s="18"/>
      <c r="M28" s="18"/>
    </row>
    <row r="29" spans="1:13" ht="12.75" customHeight="1" x14ac:dyDescent="0.2">
      <c r="A29" s="52">
        <v>1939</v>
      </c>
      <c r="B29" s="53">
        <v>6.6192948328362498</v>
      </c>
      <c r="C29" s="53">
        <v>0</v>
      </c>
      <c r="D29" s="53">
        <v>6.6192948328362498</v>
      </c>
      <c r="E29" s="54">
        <v>0.31076501562611503</v>
      </c>
      <c r="F29" s="13"/>
      <c r="G29" s="52">
        <v>1927</v>
      </c>
      <c r="H29" s="53">
        <v>21.300000001408264</v>
      </c>
      <c r="I29" s="55">
        <v>0.20987654320987689</v>
      </c>
      <c r="J29" s="56">
        <v>1.0000000000661156</v>
      </c>
      <c r="K29" s="18"/>
      <c r="L29" s="18"/>
      <c r="M29" s="18"/>
    </row>
    <row r="30" spans="1:13" ht="12.75" customHeight="1" x14ac:dyDescent="0.2">
      <c r="A30" s="52">
        <v>1940</v>
      </c>
      <c r="B30" s="53">
        <v>21.300000001408261</v>
      </c>
      <c r="C30" s="53">
        <v>0</v>
      </c>
      <c r="D30" s="53">
        <v>21.300000001408261</v>
      </c>
      <c r="E30" s="54">
        <v>1.0000000000661156</v>
      </c>
      <c r="F30" s="13"/>
      <c r="G30" s="52">
        <v>1927</v>
      </c>
      <c r="H30" s="53">
        <v>21.300000001408264</v>
      </c>
      <c r="I30" s="55">
        <v>0.2222222222222226</v>
      </c>
      <c r="J30" s="56">
        <v>1.0000000000661156</v>
      </c>
      <c r="K30" s="18"/>
      <c r="L30" s="18"/>
      <c r="M30" s="18"/>
    </row>
    <row r="31" spans="1:13" ht="12.75" customHeight="1" x14ac:dyDescent="0.2">
      <c r="A31" s="52">
        <v>1941</v>
      </c>
      <c r="B31" s="53">
        <v>21.300000001408272</v>
      </c>
      <c r="C31" s="53">
        <v>0</v>
      </c>
      <c r="D31" s="53">
        <v>21.300000001408272</v>
      </c>
      <c r="E31" s="54">
        <v>1.000000000066116</v>
      </c>
      <c r="F31" s="13"/>
      <c r="G31" s="52">
        <v>1927</v>
      </c>
      <c r="H31" s="53">
        <v>21.300000001408264</v>
      </c>
      <c r="I31" s="55">
        <v>0.23456790123456828</v>
      </c>
      <c r="J31" s="56">
        <v>1.0000000000661156</v>
      </c>
      <c r="K31" s="18"/>
      <c r="L31" s="18"/>
      <c r="M31" s="18"/>
    </row>
    <row r="32" spans="1:13" ht="12.75" customHeight="1" x14ac:dyDescent="0.2">
      <c r="A32" s="52">
        <v>1942</v>
      </c>
      <c r="B32" s="53">
        <v>21.300000001408264</v>
      </c>
      <c r="C32" s="53">
        <v>0</v>
      </c>
      <c r="D32" s="53">
        <v>21.300000001408264</v>
      </c>
      <c r="E32" s="54">
        <v>1.0000000000661156</v>
      </c>
      <c r="F32" s="13"/>
      <c r="G32" s="52">
        <v>1927</v>
      </c>
      <c r="H32" s="53">
        <v>21.300000001408264</v>
      </c>
      <c r="I32" s="55">
        <v>0.24691358024691398</v>
      </c>
      <c r="J32" s="56">
        <v>1.0000000000661156</v>
      </c>
      <c r="K32" s="18"/>
      <c r="L32" s="18"/>
      <c r="M32" s="18"/>
    </row>
    <row r="33" spans="1:13" ht="12.75" customHeight="1" x14ac:dyDescent="0.2">
      <c r="A33" s="52">
        <v>1943</v>
      </c>
      <c r="B33" s="53">
        <v>19.409761497859009</v>
      </c>
      <c r="C33" s="53">
        <v>0</v>
      </c>
      <c r="D33" s="53">
        <v>19.409761497859009</v>
      </c>
      <c r="E33" s="54">
        <v>0.91125640835018817</v>
      </c>
      <c r="F33" s="13"/>
      <c r="G33" s="52">
        <v>1927</v>
      </c>
      <c r="H33" s="53">
        <v>21.300000001408264</v>
      </c>
      <c r="I33" s="55">
        <v>0.25925925925925969</v>
      </c>
      <c r="J33" s="56">
        <v>1.0000000000661156</v>
      </c>
      <c r="K33" s="18"/>
      <c r="L33" s="18"/>
      <c r="M33" s="18"/>
    </row>
    <row r="34" spans="1:13" ht="12.75" customHeight="1" x14ac:dyDescent="0.2">
      <c r="A34" s="52">
        <v>1944</v>
      </c>
      <c r="B34" s="53">
        <v>10.055552372192173</v>
      </c>
      <c r="C34" s="53">
        <v>0</v>
      </c>
      <c r="D34" s="53">
        <v>10.055552372192173</v>
      </c>
      <c r="E34" s="54">
        <v>0.47209166066629915</v>
      </c>
      <c r="F34" s="13"/>
      <c r="G34" s="52">
        <v>1927</v>
      </c>
      <c r="H34" s="53">
        <v>21.300000001408264</v>
      </c>
      <c r="I34" s="55">
        <v>0.27160493827160537</v>
      </c>
      <c r="J34" s="56">
        <v>1.0000000000661156</v>
      </c>
      <c r="K34" s="18"/>
      <c r="L34" s="18"/>
      <c r="M34" s="18"/>
    </row>
    <row r="35" spans="1:13" ht="12.75" customHeight="1" x14ac:dyDescent="0.2">
      <c r="A35" s="52">
        <v>1945</v>
      </c>
      <c r="B35" s="53">
        <v>18.838441098484822</v>
      </c>
      <c r="C35" s="53">
        <v>0</v>
      </c>
      <c r="D35" s="53">
        <v>18.838441098484822</v>
      </c>
      <c r="E35" s="54">
        <v>0.88443385438895872</v>
      </c>
      <c r="F35" s="13"/>
      <c r="G35" s="52">
        <v>1927</v>
      </c>
      <c r="H35" s="53">
        <v>21.300000001408264</v>
      </c>
      <c r="I35" s="55">
        <v>0.2839506172839511</v>
      </c>
      <c r="J35" s="56">
        <v>1.0000000000661156</v>
      </c>
      <c r="K35" s="18"/>
      <c r="L35" s="18"/>
      <c r="M35" s="18"/>
    </row>
    <row r="36" spans="1:13" ht="12.75" customHeight="1" x14ac:dyDescent="0.2">
      <c r="A36" s="52">
        <v>1946</v>
      </c>
      <c r="B36" s="53">
        <v>21.300000001408268</v>
      </c>
      <c r="C36" s="53">
        <v>0</v>
      </c>
      <c r="D36" s="53">
        <v>21.300000001408268</v>
      </c>
      <c r="E36" s="54">
        <v>1.0000000000661158</v>
      </c>
      <c r="F36" s="13"/>
      <c r="G36" s="52">
        <v>1922</v>
      </c>
      <c r="H36" s="53">
        <v>21.300000001408261</v>
      </c>
      <c r="I36" s="55">
        <v>0.29629629629629678</v>
      </c>
      <c r="J36" s="56">
        <v>1.0000000000661156</v>
      </c>
      <c r="K36" s="18"/>
      <c r="L36" s="18"/>
      <c r="M36" s="18"/>
    </row>
    <row r="37" spans="1:13" ht="12.75" customHeight="1" x14ac:dyDescent="0.2">
      <c r="A37" s="52">
        <v>1947</v>
      </c>
      <c r="B37" s="53">
        <v>5.6457000810204665</v>
      </c>
      <c r="C37" s="53">
        <v>0</v>
      </c>
      <c r="D37" s="53">
        <v>5.6457000810204665</v>
      </c>
      <c r="E37" s="54">
        <v>0.26505634183194676</v>
      </c>
      <c r="F37" s="13"/>
      <c r="G37" s="52">
        <v>1922</v>
      </c>
      <c r="H37" s="53">
        <v>21.300000001408261</v>
      </c>
      <c r="I37" s="55">
        <v>0.30864197530864246</v>
      </c>
      <c r="J37" s="56">
        <v>1.0000000000661156</v>
      </c>
      <c r="K37" s="18"/>
      <c r="L37" s="18"/>
      <c r="M37" s="18"/>
    </row>
    <row r="38" spans="1:13" ht="12.75" customHeight="1" x14ac:dyDescent="0.2">
      <c r="A38" s="52">
        <v>1948</v>
      </c>
      <c r="B38" s="53">
        <v>15.935566842154763</v>
      </c>
      <c r="C38" s="53">
        <v>0</v>
      </c>
      <c r="D38" s="53">
        <v>15.935566842154763</v>
      </c>
      <c r="E38" s="54">
        <v>0.74814867803543483</v>
      </c>
      <c r="F38" s="13"/>
      <c r="G38" s="52">
        <v>1922</v>
      </c>
      <c r="H38" s="53">
        <v>21.300000001408261</v>
      </c>
      <c r="I38" s="55">
        <v>0.32098765432098819</v>
      </c>
      <c r="J38" s="56">
        <v>1.0000000000661156</v>
      </c>
      <c r="K38" s="18"/>
      <c r="L38" s="18"/>
      <c r="M38" s="18"/>
    </row>
    <row r="39" spans="1:13" ht="12.75" customHeight="1" x14ac:dyDescent="0.2">
      <c r="A39" s="52">
        <v>1949</v>
      </c>
      <c r="B39" s="53">
        <v>7.6509071408388678</v>
      </c>
      <c r="C39" s="53">
        <v>0</v>
      </c>
      <c r="D39" s="53">
        <v>7.6509071408388678</v>
      </c>
      <c r="E39" s="54">
        <v>0.35919751834924263</v>
      </c>
      <c r="F39" s="13"/>
      <c r="G39" s="52">
        <v>1922</v>
      </c>
      <c r="H39" s="53">
        <v>21.300000001408261</v>
      </c>
      <c r="I39" s="55">
        <v>0.33333333333333387</v>
      </c>
      <c r="J39" s="56">
        <v>1.0000000000661156</v>
      </c>
      <c r="K39" s="18"/>
      <c r="L39" s="18"/>
      <c r="M39" s="18"/>
    </row>
    <row r="40" spans="1:13" ht="12.75" customHeight="1" x14ac:dyDescent="0.2">
      <c r="A40" s="52">
        <v>1950</v>
      </c>
      <c r="B40" s="53">
        <v>14.411357681676906</v>
      </c>
      <c r="C40" s="53">
        <v>0</v>
      </c>
      <c r="D40" s="53">
        <v>14.411357681676906</v>
      </c>
      <c r="E40" s="54">
        <v>0.67658956252004254</v>
      </c>
      <c r="F40" s="13"/>
      <c r="G40" s="52">
        <v>1922</v>
      </c>
      <c r="H40" s="53">
        <v>21.300000001408261</v>
      </c>
      <c r="I40" s="55">
        <v>0.34567901234567955</v>
      </c>
      <c r="J40" s="56">
        <v>1.0000000000661156</v>
      </c>
      <c r="K40" s="18"/>
      <c r="L40" s="18"/>
      <c r="M40" s="18"/>
    </row>
    <row r="41" spans="1:13" ht="12.75" customHeight="1" x14ac:dyDescent="0.2">
      <c r="A41" s="52">
        <v>1951</v>
      </c>
      <c r="B41" s="53">
        <v>21.300000001408264</v>
      </c>
      <c r="C41" s="53">
        <v>0</v>
      </c>
      <c r="D41" s="53">
        <v>21.300000001408264</v>
      </c>
      <c r="E41" s="54">
        <v>1.0000000000661156</v>
      </c>
      <c r="F41" s="13"/>
      <c r="G41" s="52">
        <v>1996</v>
      </c>
      <c r="H41" s="53">
        <v>20.883089106894019</v>
      </c>
      <c r="I41" s="55">
        <v>0.35802469135802528</v>
      </c>
      <c r="J41" s="56">
        <v>0.98042671863352193</v>
      </c>
      <c r="K41" s="18"/>
      <c r="L41" s="18"/>
      <c r="M41" s="18"/>
    </row>
    <row r="42" spans="1:13" ht="12.75" customHeight="1" x14ac:dyDescent="0.2">
      <c r="A42" s="52">
        <v>1952</v>
      </c>
      <c r="B42" s="53">
        <v>21.300000001408264</v>
      </c>
      <c r="C42" s="53">
        <v>0</v>
      </c>
      <c r="D42" s="53">
        <v>21.300000001408264</v>
      </c>
      <c r="E42" s="54">
        <v>1.0000000000661156</v>
      </c>
      <c r="F42" s="13"/>
      <c r="G42" s="52">
        <v>2000</v>
      </c>
      <c r="H42" s="53">
        <v>20.857693018671167</v>
      </c>
      <c r="I42" s="55">
        <v>0.37037037037037096</v>
      </c>
      <c r="J42" s="56">
        <v>0.97923441402212053</v>
      </c>
      <c r="K42" s="18"/>
      <c r="L42" s="18"/>
      <c r="M42" s="18"/>
    </row>
    <row r="43" spans="1:13" ht="12.75" customHeight="1" x14ac:dyDescent="0.2">
      <c r="A43" s="52">
        <v>1953</v>
      </c>
      <c r="B43" s="53">
        <v>21.300000001408268</v>
      </c>
      <c r="C43" s="53">
        <v>0</v>
      </c>
      <c r="D43" s="53">
        <v>21.300000001408268</v>
      </c>
      <c r="E43" s="54">
        <v>1.0000000000661158</v>
      </c>
      <c r="F43" s="13"/>
      <c r="G43" s="52">
        <v>1984</v>
      </c>
      <c r="H43" s="53">
        <v>20.567502832957388</v>
      </c>
      <c r="I43" s="55">
        <v>0.38271604938271669</v>
      </c>
      <c r="J43" s="56">
        <v>0.96561046164119191</v>
      </c>
      <c r="K43" s="18"/>
      <c r="L43" s="18"/>
      <c r="M43" s="18"/>
    </row>
    <row r="44" spans="1:13" ht="12.75" customHeight="1" x14ac:dyDescent="0.2">
      <c r="A44" s="52">
        <v>1954</v>
      </c>
      <c r="B44" s="53">
        <v>17.400886141242751</v>
      </c>
      <c r="C44" s="53">
        <v>0</v>
      </c>
      <c r="D44" s="53">
        <v>17.400886141242751</v>
      </c>
      <c r="E44" s="54">
        <v>0.81694301132595071</v>
      </c>
      <c r="F44" s="13"/>
      <c r="G44" s="52">
        <v>1965</v>
      </c>
      <c r="H44" s="53">
        <v>20.340125282562255</v>
      </c>
      <c r="I44" s="55">
        <v>0.39506172839506237</v>
      </c>
      <c r="J44" s="56">
        <v>0.95493545927522316</v>
      </c>
      <c r="K44" s="18"/>
      <c r="L44" s="18"/>
      <c r="M44" s="18"/>
    </row>
    <row r="45" spans="1:13" ht="12.75" customHeight="1" x14ac:dyDescent="0.2">
      <c r="A45" s="52">
        <v>1955</v>
      </c>
      <c r="B45" s="53">
        <v>6.4975241263405854</v>
      </c>
      <c r="C45" s="53">
        <v>0</v>
      </c>
      <c r="D45" s="53">
        <v>6.4975241263405854</v>
      </c>
      <c r="E45" s="54">
        <v>0.30504808104885378</v>
      </c>
      <c r="F45" s="13"/>
      <c r="G45" s="52">
        <v>1986</v>
      </c>
      <c r="H45" s="53">
        <v>19.580439663999798</v>
      </c>
      <c r="I45" s="55">
        <v>0.40740740740740805</v>
      </c>
      <c r="J45" s="56">
        <v>0.91926946779341767</v>
      </c>
      <c r="K45" s="18"/>
      <c r="L45" s="18"/>
      <c r="M45" s="18"/>
    </row>
    <row r="46" spans="1:13" ht="12.75" customHeight="1" x14ac:dyDescent="0.2">
      <c r="A46" s="52">
        <v>1956</v>
      </c>
      <c r="B46" s="53">
        <v>21.300000001408264</v>
      </c>
      <c r="C46" s="53">
        <v>0</v>
      </c>
      <c r="D46" s="53">
        <v>21.300000001408264</v>
      </c>
      <c r="E46" s="54">
        <v>1.0000000000661156</v>
      </c>
      <c r="F46" s="13"/>
      <c r="G46" s="52">
        <v>1968</v>
      </c>
      <c r="H46" s="53">
        <v>19.470074691624248</v>
      </c>
      <c r="I46" s="55">
        <v>0.41975308641975378</v>
      </c>
      <c r="J46" s="56">
        <v>0.91408801369127923</v>
      </c>
      <c r="K46" s="18"/>
      <c r="L46" s="18"/>
      <c r="M46" s="18"/>
    </row>
    <row r="47" spans="1:13" ht="12.75" customHeight="1" x14ac:dyDescent="0.2">
      <c r="A47" s="52">
        <v>1957</v>
      </c>
      <c r="B47" s="53">
        <v>13.170666081045386</v>
      </c>
      <c r="C47" s="53">
        <v>0</v>
      </c>
      <c r="D47" s="53">
        <v>13.170666081045386</v>
      </c>
      <c r="E47" s="54">
        <v>0.6183411305655111</v>
      </c>
      <c r="F47" s="13"/>
      <c r="G47" s="52">
        <v>1980</v>
      </c>
      <c r="H47" s="53">
        <v>19.438615775300768</v>
      </c>
      <c r="I47" s="55">
        <v>0.43209876543209946</v>
      </c>
      <c r="J47" s="56">
        <v>0.91261106926294677</v>
      </c>
      <c r="K47" s="18"/>
      <c r="L47" s="18"/>
      <c r="M47" s="18"/>
    </row>
    <row r="48" spans="1:13" ht="12.75" customHeight="1" x14ac:dyDescent="0.2">
      <c r="A48" s="52">
        <v>1958</v>
      </c>
      <c r="B48" s="53">
        <v>21.300000001408264</v>
      </c>
      <c r="C48" s="53">
        <v>0</v>
      </c>
      <c r="D48" s="53">
        <v>21.300000001408264</v>
      </c>
      <c r="E48" s="54">
        <v>1.0000000000661156</v>
      </c>
      <c r="F48" s="13"/>
      <c r="G48" s="52">
        <v>1943</v>
      </c>
      <c r="H48" s="53">
        <v>19.409761497859009</v>
      </c>
      <c r="I48" s="55">
        <v>0.4444444444444452</v>
      </c>
      <c r="J48" s="56">
        <v>0.91125640835018817</v>
      </c>
      <c r="K48" s="18"/>
      <c r="L48" s="18"/>
      <c r="M48" s="18"/>
    </row>
    <row r="49" spans="1:13" ht="12.75" customHeight="1" x14ac:dyDescent="0.2">
      <c r="A49" s="52">
        <v>1959</v>
      </c>
      <c r="B49" s="53">
        <v>13.864812921207582</v>
      </c>
      <c r="C49" s="53">
        <v>0</v>
      </c>
      <c r="D49" s="53">
        <v>13.864812921207582</v>
      </c>
      <c r="E49" s="54">
        <v>0.65093018409425263</v>
      </c>
      <c r="F49" s="13"/>
      <c r="G49" s="52">
        <v>1945</v>
      </c>
      <c r="H49" s="53">
        <v>18.838441098484822</v>
      </c>
      <c r="I49" s="55">
        <v>0.45679012345679088</v>
      </c>
      <c r="J49" s="56">
        <v>0.88443385438895872</v>
      </c>
      <c r="K49" s="18"/>
      <c r="L49" s="18"/>
      <c r="M49" s="18"/>
    </row>
    <row r="50" spans="1:13" ht="12.75" customHeight="1" x14ac:dyDescent="0.2">
      <c r="A50" s="52">
        <v>1960</v>
      </c>
      <c r="B50" s="53">
        <v>11.217272733050523</v>
      </c>
      <c r="C50" s="53">
        <v>0</v>
      </c>
      <c r="D50" s="53">
        <v>11.217272733050523</v>
      </c>
      <c r="E50" s="54">
        <v>0.52663252267842831</v>
      </c>
      <c r="F50" s="13"/>
      <c r="G50" s="52">
        <v>1928</v>
      </c>
      <c r="H50" s="53">
        <v>18.192497406671549</v>
      </c>
      <c r="I50" s="55">
        <v>0.46913580246913655</v>
      </c>
      <c r="J50" s="56">
        <v>0.85410785946814782</v>
      </c>
      <c r="K50" s="18"/>
      <c r="L50" s="18"/>
      <c r="M50" s="18"/>
    </row>
    <row r="51" spans="1:13" ht="12.75" customHeight="1" x14ac:dyDescent="0.2">
      <c r="A51" s="52">
        <v>1961</v>
      </c>
      <c r="B51" s="53">
        <v>8.1921266788132705</v>
      </c>
      <c r="C51" s="53">
        <v>0</v>
      </c>
      <c r="D51" s="53">
        <v>8.1921266788132705</v>
      </c>
      <c r="E51" s="54">
        <v>0.38460688632926149</v>
      </c>
      <c r="F51" s="13"/>
      <c r="G51" s="52">
        <v>1954</v>
      </c>
      <c r="H51" s="53">
        <v>17.400886141242751</v>
      </c>
      <c r="I51" s="55">
        <v>0.48148148148148229</v>
      </c>
      <c r="J51" s="56">
        <v>0.81694301132595071</v>
      </c>
      <c r="K51" s="18"/>
      <c r="L51" s="18"/>
      <c r="M51" s="18"/>
    </row>
    <row r="52" spans="1:13" ht="12.75" customHeight="1" x14ac:dyDescent="0.2">
      <c r="A52" s="52">
        <v>1962</v>
      </c>
      <c r="B52" s="53">
        <v>21.300000001408264</v>
      </c>
      <c r="C52" s="53">
        <v>0</v>
      </c>
      <c r="D52" s="53">
        <v>21.300000001408264</v>
      </c>
      <c r="E52" s="54">
        <v>1.0000000000661156</v>
      </c>
      <c r="F52" s="13"/>
      <c r="G52" s="52">
        <v>1997</v>
      </c>
      <c r="H52" s="53">
        <v>16.934018617711317</v>
      </c>
      <c r="I52" s="55">
        <v>0.49382716049382797</v>
      </c>
      <c r="J52" s="56">
        <v>0.79502434824935753</v>
      </c>
      <c r="K52" s="18"/>
      <c r="L52" s="18"/>
      <c r="M52" s="18"/>
    </row>
    <row r="53" spans="1:13" ht="12.75" customHeight="1" x14ac:dyDescent="0.2">
      <c r="A53" s="52">
        <v>1963</v>
      </c>
      <c r="B53" s="53">
        <v>21.300000001408264</v>
      </c>
      <c r="C53" s="53">
        <v>0</v>
      </c>
      <c r="D53" s="53">
        <v>21.300000001408264</v>
      </c>
      <c r="E53" s="54">
        <v>1.0000000000661156</v>
      </c>
      <c r="F53" s="13"/>
      <c r="G53" s="52">
        <v>2003</v>
      </c>
      <c r="H53" s="53">
        <v>16.672243209738618</v>
      </c>
      <c r="I53" s="55">
        <v>0.50617283950617364</v>
      </c>
      <c r="J53" s="56">
        <v>0.78273442299242335</v>
      </c>
      <c r="K53" s="18"/>
      <c r="L53" s="18"/>
      <c r="M53" s="18"/>
    </row>
    <row r="54" spans="1:13" ht="12.75" customHeight="1" x14ac:dyDescent="0.2">
      <c r="A54" s="52">
        <v>1964</v>
      </c>
      <c r="B54" s="53">
        <v>7.1493563471740824</v>
      </c>
      <c r="C54" s="53">
        <v>0</v>
      </c>
      <c r="D54" s="53">
        <v>7.1493563471740824</v>
      </c>
      <c r="E54" s="54">
        <v>0.33565053273117756</v>
      </c>
      <c r="F54" s="13"/>
      <c r="G54" s="52">
        <v>1999</v>
      </c>
      <c r="H54" s="53">
        <v>16.664910195358644</v>
      </c>
      <c r="I54" s="55">
        <v>0.51851851851851938</v>
      </c>
      <c r="J54" s="56">
        <v>0.78239015001683776</v>
      </c>
      <c r="K54" s="18"/>
      <c r="L54" s="18"/>
      <c r="M54" s="18"/>
    </row>
    <row r="55" spans="1:13" ht="12" customHeight="1" x14ac:dyDescent="0.2">
      <c r="A55" s="47">
        <v>1965</v>
      </c>
      <c r="B55" s="48">
        <v>20.340125282562255</v>
      </c>
      <c r="C55" s="48">
        <v>0</v>
      </c>
      <c r="D55" s="48">
        <v>20.340125282562255</v>
      </c>
      <c r="E55" s="49">
        <v>0.95493545927522316</v>
      </c>
      <c r="F55" s="13"/>
      <c r="G55" s="47">
        <v>1937</v>
      </c>
      <c r="H55" s="48">
        <v>16.277237372824597</v>
      </c>
      <c r="I55" s="50">
        <v>0.53086419753086511</v>
      </c>
      <c r="J55" s="51">
        <v>0.76418954801993411</v>
      </c>
      <c r="K55" s="18"/>
      <c r="L55" s="18"/>
      <c r="M55" s="18"/>
    </row>
    <row r="56" spans="1:13" ht="12" customHeight="1" x14ac:dyDescent="0.2">
      <c r="A56" s="52">
        <v>1966</v>
      </c>
      <c r="B56" s="53">
        <v>15.163317714913607</v>
      </c>
      <c r="C56" s="53">
        <v>0</v>
      </c>
      <c r="D56" s="53">
        <v>15.163317714913607</v>
      </c>
      <c r="E56" s="54">
        <v>0.7118928504654275</v>
      </c>
      <c r="F56" s="13"/>
      <c r="G56" s="52">
        <v>1989</v>
      </c>
      <c r="H56" s="53">
        <v>16.236752302700356</v>
      </c>
      <c r="I56" s="55">
        <v>0.54320987654321073</v>
      </c>
      <c r="J56" s="56">
        <v>0.76228884050236412</v>
      </c>
      <c r="K56" s="18"/>
      <c r="L56" s="18"/>
      <c r="M56" s="18"/>
    </row>
    <row r="57" spans="1:13" ht="12" customHeight="1" x14ac:dyDescent="0.2">
      <c r="A57" s="52">
        <v>1967</v>
      </c>
      <c r="B57" s="53">
        <v>21.300000001408261</v>
      </c>
      <c r="C57" s="53">
        <v>0</v>
      </c>
      <c r="D57" s="53">
        <v>21.300000001408261</v>
      </c>
      <c r="E57" s="54">
        <v>1.0000000000661156</v>
      </c>
      <c r="F57" s="13"/>
      <c r="G57" s="52">
        <v>1948</v>
      </c>
      <c r="H57" s="53">
        <v>15.935566842154763</v>
      </c>
      <c r="I57" s="55">
        <v>0.55555555555555647</v>
      </c>
      <c r="J57" s="56">
        <v>0.74814867803543483</v>
      </c>
      <c r="K57" s="18"/>
      <c r="L57" s="18"/>
      <c r="M57" s="18"/>
    </row>
    <row r="58" spans="1:13" ht="12" customHeight="1" x14ac:dyDescent="0.2">
      <c r="A58" s="52">
        <v>1968</v>
      </c>
      <c r="B58" s="53">
        <v>19.470074691624248</v>
      </c>
      <c r="C58" s="53">
        <v>0</v>
      </c>
      <c r="D58" s="53">
        <v>19.470074691624248</v>
      </c>
      <c r="E58" s="54">
        <v>0.91408801369127923</v>
      </c>
      <c r="F58" s="13"/>
      <c r="G58" s="52">
        <v>1979</v>
      </c>
      <c r="H58" s="53">
        <v>15.679756263990649</v>
      </c>
      <c r="I58" s="55">
        <v>0.5679012345679022</v>
      </c>
      <c r="J58" s="56">
        <v>0.7361387917366502</v>
      </c>
      <c r="K58" s="18"/>
      <c r="L58" s="18"/>
      <c r="M58" s="18"/>
    </row>
    <row r="59" spans="1:13" ht="12" customHeight="1" x14ac:dyDescent="0.2">
      <c r="A59" s="52">
        <v>1969</v>
      </c>
      <c r="B59" s="53">
        <v>21.300000001408268</v>
      </c>
      <c r="C59" s="53">
        <v>0</v>
      </c>
      <c r="D59" s="53">
        <v>21.300000001408268</v>
      </c>
      <c r="E59" s="54">
        <v>1.0000000000661158</v>
      </c>
      <c r="F59" s="13"/>
      <c r="G59" s="52">
        <v>1966</v>
      </c>
      <c r="H59" s="53">
        <v>15.163317714913607</v>
      </c>
      <c r="I59" s="55">
        <v>0.58024691358024783</v>
      </c>
      <c r="J59" s="56">
        <v>0.7118928504654275</v>
      </c>
      <c r="K59" s="18"/>
      <c r="L59" s="18"/>
      <c r="M59" s="18"/>
    </row>
    <row r="60" spans="1:13" ht="12" customHeight="1" x14ac:dyDescent="0.2">
      <c r="A60" s="52">
        <v>1970</v>
      </c>
      <c r="B60" s="53">
        <v>21.300000001408272</v>
      </c>
      <c r="C60" s="53">
        <v>0</v>
      </c>
      <c r="D60" s="53">
        <v>21.300000001408272</v>
      </c>
      <c r="E60" s="54">
        <v>1.000000000066116</v>
      </c>
      <c r="F60" s="13"/>
      <c r="G60" s="52">
        <v>1950</v>
      </c>
      <c r="H60" s="53">
        <v>14.411357681676906</v>
      </c>
      <c r="I60" s="55">
        <v>0.59259259259259356</v>
      </c>
      <c r="J60" s="56">
        <v>0.67658956252004254</v>
      </c>
      <c r="K60" s="18"/>
      <c r="L60" s="18"/>
      <c r="M60" s="18"/>
    </row>
    <row r="61" spans="1:13" ht="12" customHeight="1" x14ac:dyDescent="0.2">
      <c r="A61" s="52">
        <v>1971</v>
      </c>
      <c r="B61" s="53">
        <v>21.300000001408264</v>
      </c>
      <c r="C61" s="53">
        <v>0</v>
      </c>
      <c r="D61" s="53">
        <v>21.300000001408264</v>
      </c>
      <c r="E61" s="54">
        <v>1.0000000000661156</v>
      </c>
      <c r="F61" s="13"/>
      <c r="G61" s="52">
        <v>1923</v>
      </c>
      <c r="H61" s="53">
        <v>14.066824255922732</v>
      </c>
      <c r="I61" s="55">
        <v>0.60493827160493929</v>
      </c>
      <c r="J61" s="56">
        <v>0.66041428431562121</v>
      </c>
      <c r="K61" s="18"/>
      <c r="L61" s="18"/>
      <c r="M61" s="18"/>
    </row>
    <row r="62" spans="1:13" ht="12" customHeight="1" x14ac:dyDescent="0.2">
      <c r="A62" s="52">
        <v>1972</v>
      </c>
      <c r="B62" s="53">
        <v>8.1586216380367027</v>
      </c>
      <c r="C62" s="53">
        <v>0</v>
      </c>
      <c r="D62" s="53">
        <v>8.1586216380367027</v>
      </c>
      <c r="E62" s="54">
        <v>0.383033879720033</v>
      </c>
      <c r="F62" s="13"/>
      <c r="G62" s="52">
        <v>1959</v>
      </c>
      <c r="H62" s="53">
        <v>13.864812921207582</v>
      </c>
      <c r="I62" s="55">
        <v>0.61728395061728492</v>
      </c>
      <c r="J62" s="56">
        <v>0.65093018409425263</v>
      </c>
      <c r="K62" s="18"/>
      <c r="L62" s="18"/>
      <c r="M62" s="18"/>
    </row>
    <row r="63" spans="1:13" ht="12" customHeight="1" x14ac:dyDescent="0.2">
      <c r="A63" s="52">
        <v>1973</v>
      </c>
      <c r="B63" s="53">
        <v>21.300000001408268</v>
      </c>
      <c r="C63" s="53">
        <v>0</v>
      </c>
      <c r="D63" s="53">
        <v>21.300000001408268</v>
      </c>
      <c r="E63" s="54">
        <v>1.0000000000661158</v>
      </c>
      <c r="F63" s="13"/>
      <c r="G63" s="52">
        <v>2002</v>
      </c>
      <c r="H63" s="53">
        <v>13.717774098020362</v>
      </c>
      <c r="I63" s="55">
        <v>0.62962962962963065</v>
      </c>
      <c r="J63" s="56">
        <v>0.64402695295870238</v>
      </c>
      <c r="K63" s="18"/>
      <c r="L63" s="18"/>
      <c r="M63" s="18"/>
    </row>
    <row r="64" spans="1:13" ht="12" customHeight="1" x14ac:dyDescent="0.2">
      <c r="A64" s="52">
        <v>1974</v>
      </c>
      <c r="B64" s="53">
        <v>21.300000001408264</v>
      </c>
      <c r="C64" s="53">
        <v>0</v>
      </c>
      <c r="D64" s="53">
        <v>21.300000001408264</v>
      </c>
      <c r="E64" s="54">
        <v>1.0000000000661156</v>
      </c>
      <c r="F64" s="13"/>
      <c r="G64" s="52">
        <v>1957</v>
      </c>
      <c r="H64" s="53">
        <v>13.170666081045386</v>
      </c>
      <c r="I64" s="55">
        <v>0.64197530864197638</v>
      </c>
      <c r="J64" s="56">
        <v>0.6183411305655111</v>
      </c>
      <c r="K64" s="18"/>
      <c r="L64" s="18"/>
      <c r="M64" s="18"/>
    </row>
    <row r="65" spans="1:13" ht="12" customHeight="1" x14ac:dyDescent="0.2">
      <c r="A65" s="52">
        <v>1975</v>
      </c>
      <c r="B65" s="53">
        <v>21.300000001408261</v>
      </c>
      <c r="C65" s="53">
        <v>0</v>
      </c>
      <c r="D65" s="53">
        <v>21.300000001408261</v>
      </c>
      <c r="E65" s="54">
        <v>1.0000000000661156</v>
      </c>
      <c r="F65" s="13"/>
      <c r="G65" s="52">
        <v>1981</v>
      </c>
      <c r="H65" s="53">
        <v>12.891997391682851</v>
      </c>
      <c r="I65" s="55">
        <v>0.65432098765432201</v>
      </c>
      <c r="J65" s="56">
        <v>0.60525809350623716</v>
      </c>
      <c r="K65" s="18"/>
      <c r="L65" s="18"/>
      <c r="M65" s="18"/>
    </row>
    <row r="66" spans="1:13" ht="12" customHeight="1" x14ac:dyDescent="0.2">
      <c r="A66" s="52">
        <v>1976</v>
      </c>
      <c r="B66" s="53">
        <v>7.4303157211102668</v>
      </c>
      <c r="C66" s="53">
        <v>0</v>
      </c>
      <c r="D66" s="53">
        <v>7.4303157211102668</v>
      </c>
      <c r="E66" s="54">
        <v>0.34884111366714865</v>
      </c>
      <c r="F66" s="13"/>
      <c r="G66" s="52">
        <v>1985</v>
      </c>
      <c r="H66" s="53">
        <v>12.231449290909579</v>
      </c>
      <c r="I66" s="55">
        <v>0.66666666666666774</v>
      </c>
      <c r="J66" s="56">
        <v>0.57424644558260929</v>
      </c>
      <c r="K66" s="18"/>
      <c r="L66" s="18"/>
      <c r="M66" s="18"/>
    </row>
    <row r="67" spans="1:13" ht="12" customHeight="1" x14ac:dyDescent="0.2">
      <c r="A67" s="52">
        <v>1977</v>
      </c>
      <c r="B67" s="53">
        <v>2.2792701357534719</v>
      </c>
      <c r="C67" s="53">
        <v>0</v>
      </c>
      <c r="D67" s="53">
        <v>2.2792701357534719</v>
      </c>
      <c r="E67" s="54">
        <v>0.10700798759405972</v>
      </c>
      <c r="F67" s="13"/>
      <c r="G67" s="52">
        <v>1925</v>
      </c>
      <c r="H67" s="53">
        <v>12.140958878208398</v>
      </c>
      <c r="I67" s="55">
        <v>0.67901234567901347</v>
      </c>
      <c r="J67" s="56">
        <v>0.5699980693994553</v>
      </c>
      <c r="K67" s="18"/>
      <c r="L67" s="18"/>
      <c r="M67" s="18"/>
    </row>
    <row r="68" spans="1:13" ht="12" customHeight="1" x14ac:dyDescent="0.2">
      <c r="A68" s="52">
        <v>1978</v>
      </c>
      <c r="B68" s="53">
        <v>21.300000001408261</v>
      </c>
      <c r="C68" s="53">
        <v>0</v>
      </c>
      <c r="D68" s="53">
        <v>21.300000001408261</v>
      </c>
      <c r="E68" s="54">
        <v>1.0000000000661156</v>
      </c>
      <c r="F68" s="13"/>
      <c r="G68" s="52">
        <v>1930</v>
      </c>
      <c r="H68" s="53">
        <v>11.876100639071975</v>
      </c>
      <c r="I68" s="55">
        <v>0.6913580246913591</v>
      </c>
      <c r="J68" s="56">
        <v>0.55756341028506928</v>
      </c>
      <c r="K68" s="18"/>
      <c r="L68" s="18"/>
      <c r="M68" s="18"/>
    </row>
    <row r="69" spans="1:13" ht="12" customHeight="1" x14ac:dyDescent="0.2">
      <c r="A69" s="52">
        <v>1979</v>
      </c>
      <c r="B69" s="53">
        <v>15.679756263990649</v>
      </c>
      <c r="C69" s="53">
        <v>0</v>
      </c>
      <c r="D69" s="53">
        <v>15.679756263990649</v>
      </c>
      <c r="E69" s="54">
        <v>0.7361387917366502</v>
      </c>
      <c r="F69" s="13"/>
      <c r="G69" s="52">
        <v>1960</v>
      </c>
      <c r="H69" s="53">
        <v>11.217272733050523</v>
      </c>
      <c r="I69" s="55">
        <v>0.70370370370370483</v>
      </c>
      <c r="J69" s="56">
        <v>0.52663252267842831</v>
      </c>
      <c r="K69" s="18"/>
      <c r="L69" s="18"/>
      <c r="M69" s="18"/>
    </row>
    <row r="70" spans="1:13" ht="12" customHeight="1" x14ac:dyDescent="0.2">
      <c r="A70" s="52">
        <v>1980</v>
      </c>
      <c r="B70" s="53">
        <v>19.438615775300768</v>
      </c>
      <c r="C70" s="53">
        <v>0</v>
      </c>
      <c r="D70" s="53">
        <v>19.438615775300768</v>
      </c>
      <c r="E70" s="54">
        <v>0.91261106926294677</v>
      </c>
      <c r="F70" s="13"/>
      <c r="G70" s="52">
        <v>1932</v>
      </c>
      <c r="H70" s="53">
        <v>10.802103100497815</v>
      </c>
      <c r="I70" s="55">
        <v>0.71604938271605056</v>
      </c>
      <c r="J70" s="56">
        <v>0.50714099063370022</v>
      </c>
      <c r="K70" s="18"/>
      <c r="L70" s="18"/>
      <c r="M70" s="18"/>
    </row>
    <row r="71" spans="1:13" ht="12" customHeight="1" x14ac:dyDescent="0.2">
      <c r="A71" s="52">
        <v>1981</v>
      </c>
      <c r="B71" s="53">
        <v>12.891997391682851</v>
      </c>
      <c r="C71" s="53">
        <v>0</v>
      </c>
      <c r="D71" s="53">
        <v>12.891997391682851</v>
      </c>
      <c r="E71" s="54">
        <v>0.60525809350623716</v>
      </c>
      <c r="F71" s="13"/>
      <c r="G71" s="52">
        <v>1926</v>
      </c>
      <c r="H71" s="53">
        <v>10.591615486056256</v>
      </c>
      <c r="I71" s="55">
        <v>0.7283950617283963</v>
      </c>
      <c r="J71" s="56">
        <v>0.49725894300733592</v>
      </c>
      <c r="K71" s="18"/>
      <c r="L71" s="18"/>
      <c r="M71" s="18"/>
    </row>
    <row r="72" spans="1:13" ht="12" customHeight="1" x14ac:dyDescent="0.2">
      <c r="A72" s="52">
        <v>1982</v>
      </c>
      <c r="B72" s="53">
        <v>21.300000001408264</v>
      </c>
      <c r="C72" s="53">
        <v>0</v>
      </c>
      <c r="D72" s="53">
        <v>21.300000001408264</v>
      </c>
      <c r="E72" s="54">
        <v>1.0000000000661156</v>
      </c>
      <c r="F72" s="13"/>
      <c r="G72" s="52">
        <v>1944</v>
      </c>
      <c r="H72" s="53">
        <v>10.055552372192173</v>
      </c>
      <c r="I72" s="55">
        <v>0.74074074074074192</v>
      </c>
      <c r="J72" s="56">
        <v>0.47209166066629915</v>
      </c>
      <c r="K72" s="18"/>
      <c r="L72" s="18"/>
      <c r="M72" s="18"/>
    </row>
    <row r="73" spans="1:13" ht="12" customHeight="1" x14ac:dyDescent="0.2">
      <c r="A73" s="52">
        <v>1983</v>
      </c>
      <c r="B73" s="53">
        <v>21.300000001408264</v>
      </c>
      <c r="C73" s="53">
        <v>0</v>
      </c>
      <c r="D73" s="53">
        <v>21.300000001408264</v>
      </c>
      <c r="E73" s="54">
        <v>1.0000000000661156</v>
      </c>
      <c r="F73" s="13"/>
      <c r="G73" s="52">
        <v>1961</v>
      </c>
      <c r="H73" s="53">
        <v>8.1921266788132705</v>
      </c>
      <c r="I73" s="55">
        <v>0.75308641975308765</v>
      </c>
      <c r="J73" s="56">
        <v>0.38460688632926149</v>
      </c>
      <c r="K73" s="18"/>
      <c r="L73" s="18"/>
      <c r="M73" s="18"/>
    </row>
    <row r="74" spans="1:13" ht="12" customHeight="1" x14ac:dyDescent="0.2">
      <c r="A74" s="52">
        <v>1984</v>
      </c>
      <c r="B74" s="53">
        <v>20.567502832957388</v>
      </c>
      <c r="C74" s="53">
        <v>0</v>
      </c>
      <c r="D74" s="53">
        <v>20.567502832957388</v>
      </c>
      <c r="E74" s="54">
        <v>0.96561046164119191</v>
      </c>
      <c r="F74" s="13"/>
      <c r="G74" s="52">
        <v>1972</v>
      </c>
      <c r="H74" s="53">
        <v>8.1586216380367027</v>
      </c>
      <c r="I74" s="55">
        <v>0.76543209876543339</v>
      </c>
      <c r="J74" s="56">
        <v>0.383033879720033</v>
      </c>
      <c r="K74" s="18"/>
      <c r="L74" s="18"/>
      <c r="M74" s="18"/>
    </row>
    <row r="75" spans="1:13" ht="12" customHeight="1" x14ac:dyDescent="0.2">
      <c r="A75" s="52">
        <v>1985</v>
      </c>
      <c r="B75" s="53">
        <v>12.231449290909579</v>
      </c>
      <c r="C75" s="53">
        <v>0</v>
      </c>
      <c r="D75" s="53">
        <v>12.231449290909579</v>
      </c>
      <c r="E75" s="54">
        <v>0.57424644558260929</v>
      </c>
      <c r="F75" s="13"/>
      <c r="G75" s="52">
        <v>1994</v>
      </c>
      <c r="H75" s="53">
        <v>7.9588020127095689</v>
      </c>
      <c r="I75" s="55">
        <v>0.77777777777777901</v>
      </c>
      <c r="J75" s="56">
        <v>0.37365267665303137</v>
      </c>
      <c r="K75" s="18"/>
      <c r="L75" s="18"/>
      <c r="M75" s="18"/>
    </row>
    <row r="76" spans="1:13" ht="12" customHeight="1" x14ac:dyDescent="0.2">
      <c r="A76" s="52">
        <v>1986</v>
      </c>
      <c r="B76" s="53">
        <v>19.580439663999798</v>
      </c>
      <c r="C76" s="53">
        <v>0</v>
      </c>
      <c r="D76" s="53">
        <v>19.580439663999798</v>
      </c>
      <c r="E76" s="54">
        <v>0.91926946779341767</v>
      </c>
      <c r="F76" s="13"/>
      <c r="G76" s="52">
        <v>1949</v>
      </c>
      <c r="H76" s="53">
        <v>7.6509071408388678</v>
      </c>
      <c r="I76" s="55">
        <v>0.79012345679012475</v>
      </c>
      <c r="J76" s="56">
        <v>0.35919751834924263</v>
      </c>
      <c r="K76" s="18"/>
      <c r="L76" s="18"/>
      <c r="M76" s="18"/>
    </row>
    <row r="77" spans="1:13" ht="12" customHeight="1" x14ac:dyDescent="0.2">
      <c r="A77" s="52">
        <v>1987</v>
      </c>
      <c r="B77" s="53">
        <v>5.1669376813066918</v>
      </c>
      <c r="C77" s="53">
        <v>0</v>
      </c>
      <c r="D77" s="53">
        <v>5.1669376813066918</v>
      </c>
      <c r="E77" s="54">
        <v>0.24257923386416394</v>
      </c>
      <c r="F77" s="13"/>
      <c r="G77" s="52">
        <v>1976</v>
      </c>
      <c r="H77" s="53">
        <v>7.4303157211102668</v>
      </c>
      <c r="I77" s="55">
        <v>0.80246913580247048</v>
      </c>
      <c r="J77" s="56">
        <v>0.34884111366714865</v>
      </c>
      <c r="K77" s="18"/>
      <c r="L77" s="18"/>
      <c r="M77" s="18"/>
    </row>
    <row r="78" spans="1:13" ht="12" customHeight="1" x14ac:dyDescent="0.2">
      <c r="A78" s="52">
        <v>1988</v>
      </c>
      <c r="B78" s="53">
        <v>5.5935961541742758</v>
      </c>
      <c r="C78" s="53">
        <v>0</v>
      </c>
      <c r="D78" s="53">
        <v>5.5935961541742758</v>
      </c>
      <c r="E78" s="54">
        <v>0.2626101480832993</v>
      </c>
      <c r="F78" s="13"/>
      <c r="G78" s="52">
        <v>1934</v>
      </c>
      <c r="H78" s="53">
        <v>7.226348763237084</v>
      </c>
      <c r="I78" s="55">
        <v>0.8148148148148161</v>
      </c>
      <c r="J78" s="56">
        <v>0.33926520015197575</v>
      </c>
      <c r="K78" s="18"/>
      <c r="L78" s="18"/>
      <c r="M78" s="18"/>
    </row>
    <row r="79" spans="1:13" ht="12" customHeight="1" x14ac:dyDescent="0.2">
      <c r="A79" s="52">
        <v>1989</v>
      </c>
      <c r="B79" s="53">
        <v>16.236752302700356</v>
      </c>
      <c r="C79" s="53">
        <v>0</v>
      </c>
      <c r="D79" s="53">
        <v>16.236752302700356</v>
      </c>
      <c r="E79" s="54">
        <v>0.76228884050236412</v>
      </c>
      <c r="F79" s="13"/>
      <c r="G79" s="52">
        <v>1964</v>
      </c>
      <c r="H79" s="53">
        <v>7.1493563471740824</v>
      </c>
      <c r="I79" s="55">
        <v>0.82716049382716184</v>
      </c>
      <c r="J79" s="56">
        <v>0.33565053273117756</v>
      </c>
      <c r="K79" s="18"/>
      <c r="L79" s="18"/>
      <c r="M79" s="18"/>
    </row>
    <row r="80" spans="1:13" ht="12" customHeight="1" x14ac:dyDescent="0.2">
      <c r="A80" s="52">
        <v>1990</v>
      </c>
      <c r="B80" s="53">
        <v>4.5956462357985224</v>
      </c>
      <c r="C80" s="53">
        <v>0</v>
      </c>
      <c r="D80" s="53">
        <v>4.5956462357985224</v>
      </c>
      <c r="E80" s="54">
        <v>0.21575803923936723</v>
      </c>
      <c r="F80" s="13"/>
      <c r="G80" s="52">
        <v>1939</v>
      </c>
      <c r="H80" s="53">
        <v>6.6192948328362498</v>
      </c>
      <c r="I80" s="55">
        <v>0.83950617283950757</v>
      </c>
      <c r="J80" s="56">
        <v>0.31076501562611503</v>
      </c>
      <c r="K80" s="18"/>
      <c r="L80" s="18"/>
      <c r="M80" s="18"/>
    </row>
    <row r="81" spans="1:13" ht="12" customHeight="1" x14ac:dyDescent="0.2">
      <c r="A81" s="52">
        <v>1991</v>
      </c>
      <c r="B81" s="53">
        <v>3.504164014928794</v>
      </c>
      <c r="C81" s="53">
        <v>0</v>
      </c>
      <c r="D81" s="53">
        <v>3.504164014928794</v>
      </c>
      <c r="E81" s="54">
        <v>0.1645147424849199</v>
      </c>
      <c r="F81" s="13"/>
      <c r="G81" s="52">
        <v>1955</v>
      </c>
      <c r="H81" s="53">
        <v>6.4975241263405854</v>
      </c>
      <c r="I81" s="55">
        <v>0.85185185185185319</v>
      </c>
      <c r="J81" s="56">
        <v>0.30504808104885378</v>
      </c>
      <c r="K81" s="18"/>
      <c r="L81" s="18"/>
      <c r="M81" s="18"/>
    </row>
    <row r="82" spans="1:13" ht="12" customHeight="1" x14ac:dyDescent="0.2">
      <c r="A82" s="52">
        <v>1992</v>
      </c>
      <c r="B82" s="53">
        <v>4.9832855842785992</v>
      </c>
      <c r="C82" s="53">
        <v>0</v>
      </c>
      <c r="D82" s="53">
        <v>4.9832855842785992</v>
      </c>
      <c r="E82" s="54">
        <v>0.23395706968444127</v>
      </c>
      <c r="F82" s="13"/>
      <c r="G82" s="52">
        <v>2001</v>
      </c>
      <c r="H82" s="53">
        <v>6.3271382212490579</v>
      </c>
      <c r="I82" s="55">
        <v>0.86419753086419893</v>
      </c>
      <c r="J82" s="56">
        <v>0.29704874278164589</v>
      </c>
      <c r="K82" s="18"/>
      <c r="L82" s="18"/>
      <c r="M82" s="18"/>
    </row>
    <row r="83" spans="1:13" ht="12" customHeight="1" x14ac:dyDescent="0.2">
      <c r="A83" s="52">
        <v>1993</v>
      </c>
      <c r="B83" s="53">
        <v>21.300000001408268</v>
      </c>
      <c r="C83" s="53">
        <v>0</v>
      </c>
      <c r="D83" s="53">
        <v>21.300000001408268</v>
      </c>
      <c r="E83" s="54">
        <v>1.0000000000661158</v>
      </c>
      <c r="F83" s="13"/>
      <c r="G83" s="52">
        <v>1933</v>
      </c>
      <c r="H83" s="53">
        <v>5.77333065297569</v>
      </c>
      <c r="I83" s="55">
        <v>0.87654320987654466</v>
      </c>
      <c r="J83" s="56">
        <v>0.2710483874636474</v>
      </c>
      <c r="K83" s="18"/>
      <c r="L83" s="18"/>
      <c r="M83" s="18"/>
    </row>
    <row r="84" spans="1:13" ht="12" customHeight="1" x14ac:dyDescent="0.2">
      <c r="A84" s="52">
        <v>1994</v>
      </c>
      <c r="B84" s="53">
        <v>7.9588020127095689</v>
      </c>
      <c r="C84" s="53">
        <v>0</v>
      </c>
      <c r="D84" s="53">
        <v>7.9588020127095689</v>
      </c>
      <c r="E84" s="54">
        <v>0.37365267665303137</v>
      </c>
      <c r="F84" s="13"/>
      <c r="G84" s="52">
        <v>1947</v>
      </c>
      <c r="H84" s="53">
        <v>5.6457000810204665</v>
      </c>
      <c r="I84" s="55">
        <v>0.88888888888889039</v>
      </c>
      <c r="J84" s="56">
        <v>0.26505634183194676</v>
      </c>
      <c r="K84" s="18"/>
      <c r="L84" s="18"/>
      <c r="M84" s="18"/>
    </row>
    <row r="85" spans="1:13" ht="12" customHeight="1" x14ac:dyDescent="0.2">
      <c r="A85" s="52">
        <v>1995</v>
      </c>
      <c r="B85" s="53">
        <v>21.300000001408264</v>
      </c>
      <c r="C85" s="53">
        <v>0</v>
      </c>
      <c r="D85" s="53">
        <v>21.300000001408264</v>
      </c>
      <c r="E85" s="54">
        <v>1.0000000000661156</v>
      </c>
      <c r="F85" s="13"/>
      <c r="G85" s="52">
        <v>1988</v>
      </c>
      <c r="H85" s="53">
        <v>5.5935961541742758</v>
      </c>
      <c r="I85" s="55">
        <v>0.90123456790123602</v>
      </c>
      <c r="J85" s="56">
        <v>0.2626101480832993</v>
      </c>
      <c r="K85" s="18"/>
      <c r="L85" s="18"/>
      <c r="M85" s="18"/>
    </row>
    <row r="86" spans="1:13" ht="12" customHeight="1" x14ac:dyDescent="0.2">
      <c r="A86" s="52">
        <v>1996</v>
      </c>
      <c r="B86" s="53">
        <v>20.883089106894019</v>
      </c>
      <c r="C86" s="53">
        <v>0</v>
      </c>
      <c r="D86" s="53">
        <v>20.883089106894019</v>
      </c>
      <c r="E86" s="54">
        <v>0.98042671863352193</v>
      </c>
      <c r="F86" s="13"/>
      <c r="G86" s="52">
        <v>1987</v>
      </c>
      <c r="H86" s="53">
        <v>5.1669376813066918</v>
      </c>
      <c r="I86" s="55">
        <v>0.91358024691358175</v>
      </c>
      <c r="J86" s="56">
        <v>0.24257923386416394</v>
      </c>
      <c r="K86" s="18"/>
      <c r="L86" s="18"/>
      <c r="M86" s="18"/>
    </row>
    <row r="87" spans="1:13" ht="12" customHeight="1" x14ac:dyDescent="0.2">
      <c r="A87" s="52">
        <v>1997</v>
      </c>
      <c r="B87" s="53">
        <v>16.934018617711317</v>
      </c>
      <c r="C87" s="53">
        <v>0</v>
      </c>
      <c r="D87" s="53">
        <v>16.934018617711317</v>
      </c>
      <c r="E87" s="54">
        <v>0.79502434824935753</v>
      </c>
      <c r="F87" s="13"/>
      <c r="G87" s="52">
        <v>1992</v>
      </c>
      <c r="H87" s="53">
        <v>4.9832855842785992</v>
      </c>
      <c r="I87" s="55">
        <v>0.92592592592592748</v>
      </c>
      <c r="J87" s="56">
        <v>0.23395706968444127</v>
      </c>
      <c r="K87" s="18"/>
      <c r="L87" s="18"/>
      <c r="M87" s="18"/>
    </row>
    <row r="88" spans="1:13" ht="12" customHeight="1" x14ac:dyDescent="0.2">
      <c r="A88" s="52">
        <v>1998</v>
      </c>
      <c r="B88" s="53">
        <v>21.300000001408264</v>
      </c>
      <c r="C88" s="53">
        <v>0</v>
      </c>
      <c r="D88" s="53">
        <v>21.300000001408264</v>
      </c>
      <c r="E88" s="54">
        <v>1.0000000000661156</v>
      </c>
      <c r="F88" s="13"/>
      <c r="G88" s="52">
        <v>1990</v>
      </c>
      <c r="H88" s="53">
        <v>4.5956462357985224</v>
      </c>
      <c r="I88" s="55">
        <v>0.93827160493827311</v>
      </c>
      <c r="J88" s="56">
        <v>0.21575803923936723</v>
      </c>
      <c r="K88" s="18"/>
      <c r="L88" s="18"/>
      <c r="M88" s="18"/>
    </row>
    <row r="89" spans="1:13" ht="12" customHeight="1" x14ac:dyDescent="0.2">
      <c r="A89" s="52">
        <v>1999</v>
      </c>
      <c r="B89" s="53">
        <v>16.664910195358644</v>
      </c>
      <c r="C89" s="53">
        <v>0</v>
      </c>
      <c r="D89" s="53">
        <v>16.664910195358644</v>
      </c>
      <c r="E89" s="54">
        <v>0.78239015001683776</v>
      </c>
      <c r="F89" s="13"/>
      <c r="G89" s="52">
        <v>1991</v>
      </c>
      <c r="H89" s="53">
        <v>3.504164014928794</v>
      </c>
      <c r="I89" s="55">
        <v>0.95061728395061884</v>
      </c>
      <c r="J89" s="56">
        <v>0.1645147424849199</v>
      </c>
      <c r="K89" s="18"/>
      <c r="L89" s="18"/>
      <c r="M89" s="18"/>
    </row>
    <row r="90" spans="1:13" ht="12" customHeight="1" x14ac:dyDescent="0.2">
      <c r="A90" s="52">
        <v>2000</v>
      </c>
      <c r="B90" s="53">
        <v>20.857693018671167</v>
      </c>
      <c r="C90" s="53">
        <v>0</v>
      </c>
      <c r="D90" s="53">
        <v>20.857693018671167</v>
      </c>
      <c r="E90" s="54">
        <v>0.97923441402212053</v>
      </c>
      <c r="F90" s="13"/>
      <c r="G90" s="52">
        <v>1931</v>
      </c>
      <c r="H90" s="53">
        <v>2.7525480671447462</v>
      </c>
      <c r="I90" s="55">
        <v>0.96296296296296457</v>
      </c>
      <c r="J90" s="56">
        <v>0.12922760878613831</v>
      </c>
      <c r="K90" s="18"/>
      <c r="L90" s="18"/>
      <c r="M90" s="18"/>
    </row>
    <row r="91" spans="1:13" ht="12" customHeight="1" x14ac:dyDescent="0.2">
      <c r="A91" s="52">
        <v>2001</v>
      </c>
      <c r="B91" s="53">
        <v>6.3271382212490579</v>
      </c>
      <c r="C91" s="53">
        <v>0</v>
      </c>
      <c r="D91" s="53">
        <v>6.3271382212490579</v>
      </c>
      <c r="E91" s="54">
        <v>0.29704874278164589</v>
      </c>
      <c r="F91" s="13"/>
      <c r="G91" s="52">
        <v>1977</v>
      </c>
      <c r="H91" s="53">
        <v>2.2792701357534719</v>
      </c>
      <c r="I91" s="55">
        <v>0.9753086419753102</v>
      </c>
      <c r="J91" s="56">
        <v>0.10700798759405972</v>
      </c>
      <c r="K91" s="18"/>
      <c r="L91" s="18"/>
      <c r="M91" s="18"/>
    </row>
    <row r="92" spans="1:13" ht="12" customHeight="1" x14ac:dyDescent="0.2">
      <c r="A92" s="52">
        <v>2002</v>
      </c>
      <c r="B92" s="53">
        <v>13.717774098020362</v>
      </c>
      <c r="C92" s="53">
        <v>0</v>
      </c>
      <c r="D92" s="53">
        <v>13.717774098020362</v>
      </c>
      <c r="E92" s="54">
        <v>0.64402695295870238</v>
      </c>
      <c r="F92" s="13"/>
      <c r="G92" s="52">
        <v>1929</v>
      </c>
      <c r="H92" s="53">
        <v>1.7987772927151167</v>
      </c>
      <c r="I92" s="55">
        <v>0.98765432098765593</v>
      </c>
      <c r="J92" s="56">
        <v>8.4449638155639273E-2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16.672243209738618</v>
      </c>
      <c r="C93" s="58">
        <v>0</v>
      </c>
      <c r="D93" s="58">
        <v>16.672243209738618</v>
      </c>
      <c r="E93" s="59">
        <v>0.78273442299242335</v>
      </c>
      <c r="F93" s="29"/>
      <c r="G93" s="57">
        <v>1924</v>
      </c>
      <c r="H93" s="58">
        <v>1.03724017189998</v>
      </c>
      <c r="I93" s="60">
        <v>1.0000000000000016</v>
      </c>
      <c r="J93" s="61">
        <v>4.8696721685445067E-2</v>
      </c>
      <c r="K93" s="18"/>
      <c r="L93" s="18"/>
      <c r="M93" s="18"/>
    </row>
    <row r="94" spans="1:13" ht="12" customHeight="1" x14ac:dyDescent="0.2">
      <c r="A94" s="62" t="s">
        <v>11</v>
      </c>
      <c r="B94" s="63">
        <v>15.117345677565668</v>
      </c>
      <c r="C94" s="63">
        <v>0</v>
      </c>
      <c r="D94" s="63">
        <v>15.117345677565668</v>
      </c>
      <c r="E94" s="64">
        <v>0.70973453885284821</v>
      </c>
      <c r="F94" s="36"/>
      <c r="G94" s="62"/>
      <c r="H94" s="63">
        <v>15.11734567756567</v>
      </c>
      <c r="I94" s="63"/>
      <c r="J94" s="64">
        <v>0.70973453885284832</v>
      </c>
      <c r="K94" s="39"/>
      <c r="L94" s="39"/>
      <c r="M94" s="39"/>
    </row>
    <row r="95" spans="1:13" ht="12" customHeight="1" x14ac:dyDescent="0.2">
      <c r="A95" s="65" t="s">
        <v>12</v>
      </c>
      <c r="B95" s="66">
        <v>21.300000001408272</v>
      </c>
      <c r="C95" s="66">
        <v>0</v>
      </c>
      <c r="D95" s="66">
        <v>21.300000001408272</v>
      </c>
      <c r="E95" s="67">
        <v>1.000000000066116</v>
      </c>
      <c r="F95" s="36"/>
      <c r="G95" s="68"/>
      <c r="H95" s="66">
        <v>21.300000001408272</v>
      </c>
      <c r="I95" s="69"/>
      <c r="J95" s="67">
        <v>1.000000000066116</v>
      </c>
      <c r="K95" s="18"/>
      <c r="L95" s="18"/>
      <c r="M95" s="18"/>
    </row>
    <row r="96" spans="1:13" ht="12" customHeight="1" x14ac:dyDescent="0.2">
      <c r="A96" s="65" t="s">
        <v>13</v>
      </c>
      <c r="B96" s="66">
        <v>1.03724017189998</v>
      </c>
      <c r="C96" s="66">
        <v>0</v>
      </c>
      <c r="D96" s="66">
        <v>1.03724017189998</v>
      </c>
      <c r="E96" s="67">
        <v>4.8696721685445067E-2</v>
      </c>
      <c r="F96" s="45"/>
      <c r="G96" s="68"/>
      <c r="H96" s="66">
        <v>1.03724017189998</v>
      </c>
      <c r="I96" s="69"/>
      <c r="J96" s="67">
        <v>4.8696721685445067E-2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/>
  <dimension ref="A3:BU1032"/>
  <sheetViews>
    <sheetView zoomScale="130" zoomScaleNormal="130" workbookViewId="0">
      <selection activeCell="M88" sqref="M88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8" customHeight="1" x14ac:dyDescent="0.25">
      <c r="A3" s="46" t="s">
        <v>34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91.200000006029754</v>
      </c>
      <c r="C12" s="48">
        <v>0</v>
      </c>
      <c r="D12" s="48">
        <v>91.200000006029754</v>
      </c>
      <c r="E12" s="49">
        <v>0.8888888889476585</v>
      </c>
      <c r="F12" s="13"/>
      <c r="G12" s="47">
        <v>1942</v>
      </c>
      <c r="H12" s="48">
        <v>102.5999989638666</v>
      </c>
      <c r="I12" s="50">
        <v>0</v>
      </c>
      <c r="J12" s="51">
        <v>0.99999998990123395</v>
      </c>
      <c r="K12" s="18"/>
      <c r="L12" s="18"/>
      <c r="M12" s="18"/>
    </row>
    <row r="13" spans="1:13" ht="12.75" customHeight="1" x14ac:dyDescent="0.2">
      <c r="A13" s="52">
        <v>1923</v>
      </c>
      <c r="B13" s="53">
        <v>62.305517953033004</v>
      </c>
      <c r="C13" s="53">
        <v>11.399998708571449</v>
      </c>
      <c r="D13" s="53">
        <v>73.705516661604449</v>
      </c>
      <c r="E13" s="54">
        <v>0.71837735537626168</v>
      </c>
      <c r="F13" s="13"/>
      <c r="G13" s="52">
        <v>1953</v>
      </c>
      <c r="H13" s="53">
        <v>102.59999875481589</v>
      </c>
      <c r="I13" s="55">
        <v>1.2345679012345699E-2</v>
      </c>
      <c r="J13" s="56">
        <v>0.9999999878637027</v>
      </c>
      <c r="K13" s="18"/>
      <c r="L13" s="18"/>
      <c r="M13" s="18"/>
    </row>
    <row r="14" spans="1:13" ht="12.75" customHeight="1" x14ac:dyDescent="0.2">
      <c r="A14" s="52">
        <v>1924</v>
      </c>
      <c r="B14" s="53">
        <v>4.9962836449266659</v>
      </c>
      <c r="C14" s="53">
        <v>5.4529875725020851</v>
      </c>
      <c r="D14" s="53">
        <v>10.449271217428752</v>
      </c>
      <c r="E14" s="54">
        <v>0.10184474870788257</v>
      </c>
      <c r="F14" s="13"/>
      <c r="G14" s="52">
        <v>1941</v>
      </c>
      <c r="H14" s="53">
        <v>102.54388103902583</v>
      </c>
      <c r="I14" s="55">
        <v>2.4691358024691398E-2</v>
      </c>
      <c r="J14" s="56">
        <v>0.99945303156945264</v>
      </c>
      <c r="K14" s="18"/>
      <c r="L14" s="18"/>
      <c r="M14" s="18"/>
    </row>
    <row r="15" spans="1:13" ht="12.75" customHeight="1" x14ac:dyDescent="0.2">
      <c r="A15" s="52">
        <v>1925</v>
      </c>
      <c r="B15" s="53">
        <v>58.481801920384115</v>
      </c>
      <c r="C15" s="53">
        <v>0</v>
      </c>
      <c r="D15" s="53">
        <v>58.481801920384115</v>
      </c>
      <c r="E15" s="54">
        <v>0.5699980693994553</v>
      </c>
      <c r="F15" s="13"/>
      <c r="G15" s="52">
        <v>1963</v>
      </c>
      <c r="H15" s="53">
        <v>102.47862566072098</v>
      </c>
      <c r="I15" s="55">
        <v>3.7037037037037097E-2</v>
      </c>
      <c r="J15" s="56">
        <v>0.99881701423704661</v>
      </c>
      <c r="K15" s="18"/>
      <c r="L15" s="18"/>
      <c r="M15" s="18"/>
    </row>
    <row r="16" spans="1:13" ht="12.75" customHeight="1" x14ac:dyDescent="0.2">
      <c r="A16" s="52">
        <v>1926</v>
      </c>
      <c r="B16" s="53">
        <v>51.018767552552646</v>
      </c>
      <c r="C16" s="53">
        <v>0</v>
      </c>
      <c r="D16" s="53">
        <v>51.018767552552646</v>
      </c>
      <c r="E16" s="54">
        <v>0.49725894300733575</v>
      </c>
      <c r="F16" s="13"/>
      <c r="G16" s="52">
        <v>1952</v>
      </c>
      <c r="H16" s="53">
        <v>100.92042677281282</v>
      </c>
      <c r="I16" s="55">
        <v>4.9382716049382797E-2</v>
      </c>
      <c r="J16" s="56">
        <v>0.98362989057322436</v>
      </c>
      <c r="K16" s="18"/>
      <c r="L16" s="18"/>
      <c r="M16" s="18"/>
    </row>
    <row r="17" spans="1:13" ht="12.75" customHeight="1" x14ac:dyDescent="0.2">
      <c r="A17" s="52">
        <v>1927</v>
      </c>
      <c r="B17" s="53">
        <v>91.281323357024988</v>
      </c>
      <c r="C17" s="53">
        <v>0</v>
      </c>
      <c r="D17" s="53">
        <v>91.281323357024988</v>
      </c>
      <c r="E17" s="54">
        <v>0.88968151420102337</v>
      </c>
      <c r="F17" s="13"/>
      <c r="G17" s="52">
        <v>1946</v>
      </c>
      <c r="H17" s="53">
        <v>100.91416064680124</v>
      </c>
      <c r="I17" s="55">
        <v>6.1728395061728496E-2</v>
      </c>
      <c r="J17" s="56">
        <v>0.983568817220285</v>
      </c>
      <c r="K17" s="18"/>
      <c r="L17" s="18"/>
      <c r="M17" s="18"/>
    </row>
    <row r="18" spans="1:13" ht="12.75" customHeight="1" x14ac:dyDescent="0.2">
      <c r="A18" s="52">
        <v>1928</v>
      </c>
      <c r="B18" s="53">
        <v>77.894636783495073</v>
      </c>
      <c r="C18" s="53">
        <v>11.410165513412638</v>
      </c>
      <c r="D18" s="53">
        <v>89.30480229690771</v>
      </c>
      <c r="E18" s="54">
        <v>0.87041717638311611</v>
      </c>
      <c r="F18" s="13"/>
      <c r="G18" s="52">
        <v>1969</v>
      </c>
      <c r="H18" s="53">
        <v>99.903358506265334</v>
      </c>
      <c r="I18" s="55">
        <v>7.4074074074074195E-2</v>
      </c>
      <c r="J18" s="56">
        <v>0.97371694450551016</v>
      </c>
      <c r="K18" s="18"/>
      <c r="L18" s="18"/>
      <c r="M18" s="18"/>
    </row>
    <row r="19" spans="1:13" ht="12.75" customHeight="1" x14ac:dyDescent="0.2">
      <c r="A19" s="52">
        <v>1929</v>
      </c>
      <c r="B19" s="53">
        <v>8.6645328747685877</v>
      </c>
      <c r="C19" s="53">
        <v>8.0791449628300356</v>
      </c>
      <c r="D19" s="53">
        <v>16.743677837598625</v>
      </c>
      <c r="E19" s="54">
        <v>0.16319374110719909</v>
      </c>
      <c r="F19" s="13"/>
      <c r="G19" s="52">
        <v>1974</v>
      </c>
      <c r="H19" s="53">
        <v>99.880393434035156</v>
      </c>
      <c r="I19" s="55">
        <v>8.6419753086419887E-2</v>
      </c>
      <c r="J19" s="56">
        <v>0.97349311339215561</v>
      </c>
      <c r="K19" s="18"/>
      <c r="L19" s="18"/>
      <c r="M19" s="18"/>
    </row>
    <row r="20" spans="1:13" ht="12.75" customHeight="1" x14ac:dyDescent="0.2">
      <c r="A20" s="52">
        <v>1930</v>
      </c>
      <c r="B20" s="53">
        <v>62.708015292841466</v>
      </c>
      <c r="C20" s="53">
        <v>0</v>
      </c>
      <c r="D20" s="53">
        <v>62.708015292841466</v>
      </c>
      <c r="E20" s="54">
        <v>0.61118923287369853</v>
      </c>
      <c r="F20" s="13"/>
      <c r="G20" s="52">
        <v>1967</v>
      </c>
      <c r="H20" s="53">
        <v>99.15465055018494</v>
      </c>
      <c r="I20" s="55">
        <v>9.8765432098765593E-2</v>
      </c>
      <c r="J20" s="56">
        <v>0.96641959600570126</v>
      </c>
      <c r="K20" s="18"/>
      <c r="L20" s="18"/>
      <c r="M20" s="18"/>
    </row>
    <row r="21" spans="1:13" ht="12.75" customHeight="1" x14ac:dyDescent="0.2">
      <c r="A21" s="52">
        <v>1931</v>
      </c>
      <c r="B21" s="53">
        <v>13.258752661457789</v>
      </c>
      <c r="C21" s="53">
        <v>4.6899888088172901</v>
      </c>
      <c r="D21" s="53">
        <v>17.948741470275081</v>
      </c>
      <c r="E21" s="54">
        <v>0.17493900068494231</v>
      </c>
      <c r="F21" s="13"/>
      <c r="G21" s="52">
        <v>1938</v>
      </c>
      <c r="H21" s="53">
        <v>98.618063749748671</v>
      </c>
      <c r="I21" s="55">
        <v>0.1111111111111113</v>
      </c>
      <c r="J21" s="56">
        <v>0.96118970516324242</v>
      </c>
      <c r="K21" s="18"/>
      <c r="L21" s="18"/>
      <c r="M21" s="18"/>
    </row>
    <row r="22" spans="1:13" ht="12.75" customHeight="1" x14ac:dyDescent="0.2">
      <c r="A22" s="52">
        <v>1932</v>
      </c>
      <c r="B22" s="53">
        <v>52.032665639017644</v>
      </c>
      <c r="C22" s="53">
        <v>0</v>
      </c>
      <c r="D22" s="53">
        <v>52.032665639017644</v>
      </c>
      <c r="E22" s="54">
        <v>0.50714099063370022</v>
      </c>
      <c r="F22" s="13"/>
      <c r="G22" s="52">
        <v>2000</v>
      </c>
      <c r="H22" s="53">
        <v>97.732364215980667</v>
      </c>
      <c r="I22" s="55">
        <v>0.12345679012345699</v>
      </c>
      <c r="J22" s="56">
        <v>0.95255715610117619</v>
      </c>
      <c r="K22" s="18"/>
      <c r="L22" s="18"/>
      <c r="M22" s="18"/>
    </row>
    <row r="23" spans="1:13" ht="12.75" customHeight="1" x14ac:dyDescent="0.2">
      <c r="A23" s="52">
        <v>1933</v>
      </c>
      <c r="B23" s="53">
        <v>27.809564553770223</v>
      </c>
      <c r="C23" s="53">
        <v>0</v>
      </c>
      <c r="D23" s="53">
        <v>27.809564553770223</v>
      </c>
      <c r="E23" s="54">
        <v>0.2710483874636474</v>
      </c>
      <c r="F23" s="13"/>
      <c r="G23" s="52">
        <v>1936</v>
      </c>
      <c r="H23" s="53">
        <v>97.22219699026131</v>
      </c>
      <c r="I23" s="55">
        <v>0.13580246913580268</v>
      </c>
      <c r="J23" s="56">
        <v>0.9475847659869524</v>
      </c>
      <c r="K23" s="18"/>
      <c r="L23" s="18"/>
      <c r="M23" s="18"/>
    </row>
    <row r="24" spans="1:13" ht="12.75" customHeight="1" x14ac:dyDescent="0.2">
      <c r="A24" s="52">
        <v>1934</v>
      </c>
      <c r="B24" s="53">
        <v>34.808609535592709</v>
      </c>
      <c r="C24" s="53">
        <v>0</v>
      </c>
      <c r="D24" s="53">
        <v>34.808609535592709</v>
      </c>
      <c r="E24" s="54">
        <v>0.33926520015197575</v>
      </c>
      <c r="F24" s="13"/>
      <c r="G24" s="52">
        <v>1998</v>
      </c>
      <c r="H24" s="53">
        <v>96.515268624433574</v>
      </c>
      <c r="I24" s="55">
        <v>0.14814814814814839</v>
      </c>
      <c r="J24" s="56">
        <v>0.94069462596913822</v>
      </c>
      <c r="K24" s="18"/>
      <c r="L24" s="18"/>
      <c r="M24" s="18"/>
    </row>
    <row r="25" spans="1:13" ht="12.75" customHeight="1" x14ac:dyDescent="0.2">
      <c r="A25" s="52">
        <v>1935</v>
      </c>
      <c r="B25" s="53">
        <v>92.029309271317032</v>
      </c>
      <c r="C25" s="53">
        <v>0</v>
      </c>
      <c r="D25" s="53">
        <v>92.029309271317032</v>
      </c>
      <c r="E25" s="54">
        <v>0.89697182525650132</v>
      </c>
      <c r="F25" s="13"/>
      <c r="G25" s="52">
        <v>1980</v>
      </c>
      <c r="H25" s="53">
        <v>96.086326480351147</v>
      </c>
      <c r="I25" s="55">
        <v>0.1604938271604941</v>
      </c>
      <c r="J25" s="56">
        <v>0.9365139033172627</v>
      </c>
      <c r="K25" s="18"/>
      <c r="L25" s="18"/>
      <c r="M25" s="18"/>
    </row>
    <row r="26" spans="1:13" ht="12.75" customHeight="1" x14ac:dyDescent="0.2">
      <c r="A26" s="52">
        <v>1936</v>
      </c>
      <c r="B26" s="53">
        <v>91.41660888954064</v>
      </c>
      <c r="C26" s="53">
        <v>5.8055881007206631</v>
      </c>
      <c r="D26" s="53">
        <v>97.22219699026131</v>
      </c>
      <c r="E26" s="54">
        <v>0.9475847659869524</v>
      </c>
      <c r="F26" s="13"/>
      <c r="G26" s="52">
        <v>1968</v>
      </c>
      <c r="H26" s="53">
        <v>94.589724712948751</v>
      </c>
      <c r="I26" s="55">
        <v>0.17283950617283977</v>
      </c>
      <c r="J26" s="56">
        <v>0.92192714145174226</v>
      </c>
      <c r="K26" s="18"/>
      <c r="L26" s="18"/>
      <c r="M26" s="18"/>
    </row>
    <row r="27" spans="1:13" ht="12.75" customHeight="1" x14ac:dyDescent="0.2">
      <c r="A27" s="52">
        <v>1937</v>
      </c>
      <c r="B27" s="53">
        <v>69.694086779418001</v>
      </c>
      <c r="C27" s="53">
        <v>5.0125467761577278</v>
      </c>
      <c r="D27" s="53">
        <v>74.706633555575735</v>
      </c>
      <c r="E27" s="54">
        <v>0.72813482997637169</v>
      </c>
      <c r="F27" s="13"/>
      <c r="G27" s="52">
        <v>1951</v>
      </c>
      <c r="H27" s="53">
        <v>94.109702239124388</v>
      </c>
      <c r="I27" s="55">
        <v>0.18518518518518548</v>
      </c>
      <c r="J27" s="56">
        <v>0.91724855983552045</v>
      </c>
      <c r="K27" s="18"/>
      <c r="L27" s="18"/>
      <c r="M27" s="18"/>
    </row>
    <row r="28" spans="1:13" ht="12.75" customHeight="1" x14ac:dyDescent="0.2">
      <c r="A28" s="52">
        <v>1938</v>
      </c>
      <c r="B28" s="53">
        <v>91.200000006029725</v>
      </c>
      <c r="C28" s="53">
        <v>7.4180637437189443</v>
      </c>
      <c r="D28" s="53">
        <v>98.618063749748671</v>
      </c>
      <c r="E28" s="54">
        <v>0.96118970516324242</v>
      </c>
      <c r="F28" s="13"/>
      <c r="G28" s="52">
        <v>1943</v>
      </c>
      <c r="H28" s="53">
        <v>94.082921053509935</v>
      </c>
      <c r="I28" s="55">
        <v>0.19753086419753119</v>
      </c>
      <c r="J28" s="56">
        <v>0.91698753463459981</v>
      </c>
      <c r="K28" s="18"/>
      <c r="L28" s="18"/>
      <c r="M28" s="18"/>
    </row>
    <row r="29" spans="1:13" ht="12.75" customHeight="1" x14ac:dyDescent="0.2">
      <c r="A29" s="52">
        <v>1939</v>
      </c>
      <c r="B29" s="53">
        <v>43.264754574568336</v>
      </c>
      <c r="C29" s="53">
        <v>11.399998708571449</v>
      </c>
      <c r="D29" s="53">
        <v>54.664753283139788</v>
      </c>
      <c r="E29" s="54">
        <v>0.53279486630740536</v>
      </c>
      <c r="F29" s="13"/>
      <c r="G29" s="52">
        <v>1958</v>
      </c>
      <c r="H29" s="53">
        <v>93.564786131255275</v>
      </c>
      <c r="I29" s="55">
        <v>0.20987654320987689</v>
      </c>
      <c r="J29" s="56">
        <v>0.91193748665940821</v>
      </c>
      <c r="K29" s="18"/>
      <c r="L29" s="18"/>
      <c r="M29" s="18"/>
    </row>
    <row r="30" spans="1:13" ht="12.75" customHeight="1" x14ac:dyDescent="0.2">
      <c r="A30" s="52">
        <v>1940</v>
      </c>
      <c r="B30" s="53">
        <v>91.281323357024988</v>
      </c>
      <c r="C30" s="53">
        <v>0</v>
      </c>
      <c r="D30" s="53">
        <v>91.281323357024988</v>
      </c>
      <c r="E30" s="54">
        <v>0.88968151420102337</v>
      </c>
      <c r="F30" s="13"/>
      <c r="G30" s="52">
        <v>1935</v>
      </c>
      <c r="H30" s="53">
        <v>92.029309271317032</v>
      </c>
      <c r="I30" s="55">
        <v>0.2222222222222226</v>
      </c>
      <c r="J30" s="56">
        <v>0.89697182525650132</v>
      </c>
      <c r="K30" s="18"/>
      <c r="L30" s="18"/>
      <c r="M30" s="18"/>
    </row>
    <row r="31" spans="1:13" ht="12.75" customHeight="1" x14ac:dyDescent="0.2">
      <c r="A31" s="52">
        <v>1941</v>
      </c>
      <c r="B31" s="53">
        <v>91.200000006029754</v>
      </c>
      <c r="C31" s="53">
        <v>11.34388103299608</v>
      </c>
      <c r="D31" s="53">
        <v>102.54388103902583</v>
      </c>
      <c r="E31" s="54">
        <v>0.99945303156945264</v>
      </c>
      <c r="F31" s="13"/>
      <c r="G31" s="52">
        <v>1982</v>
      </c>
      <c r="H31" s="53">
        <v>91.973097757483927</v>
      </c>
      <c r="I31" s="55">
        <v>0.23456790123456828</v>
      </c>
      <c r="J31" s="56">
        <v>0.89642395475130543</v>
      </c>
      <c r="K31" s="18"/>
      <c r="L31" s="18"/>
      <c r="M31" s="18"/>
    </row>
    <row r="32" spans="1:13" ht="12.75" customHeight="1" x14ac:dyDescent="0.2">
      <c r="A32" s="52">
        <v>1942</v>
      </c>
      <c r="B32" s="53">
        <v>91.200000006029725</v>
      </c>
      <c r="C32" s="53">
        <v>11.399998957836873</v>
      </c>
      <c r="D32" s="53">
        <v>102.5999989638666</v>
      </c>
      <c r="E32" s="54">
        <v>0.99999998990123395</v>
      </c>
      <c r="F32" s="13"/>
      <c r="G32" s="52">
        <v>1970</v>
      </c>
      <c r="H32" s="53">
        <v>91.758917410989184</v>
      </c>
      <c r="I32" s="55">
        <v>0.24691358024691398</v>
      </c>
      <c r="J32" s="56">
        <v>0.89433642700769189</v>
      </c>
      <c r="K32" s="18"/>
      <c r="L32" s="18"/>
      <c r="M32" s="18"/>
    </row>
    <row r="33" spans="1:13" ht="12.75" customHeight="1" x14ac:dyDescent="0.2">
      <c r="A33" s="52">
        <v>1943</v>
      </c>
      <c r="B33" s="53">
        <v>83.10658444153718</v>
      </c>
      <c r="C33" s="53">
        <v>10.976336611972757</v>
      </c>
      <c r="D33" s="53">
        <v>94.082921053509935</v>
      </c>
      <c r="E33" s="54">
        <v>0.91698753463459981</v>
      </c>
      <c r="F33" s="13"/>
      <c r="G33" s="52">
        <v>1962</v>
      </c>
      <c r="H33" s="53">
        <v>91.416608889540669</v>
      </c>
      <c r="I33" s="55">
        <v>0.25925925925925969</v>
      </c>
      <c r="J33" s="56">
        <v>0.89100008664269659</v>
      </c>
      <c r="K33" s="18"/>
      <c r="L33" s="18"/>
      <c r="M33" s="18"/>
    </row>
    <row r="34" spans="1:13" ht="12.75" customHeight="1" x14ac:dyDescent="0.2">
      <c r="A34" s="52">
        <v>1944</v>
      </c>
      <c r="B34" s="53">
        <v>48.436604384362298</v>
      </c>
      <c r="C34" s="53">
        <v>10.388322311325849</v>
      </c>
      <c r="D34" s="53">
        <v>58.824926695688148</v>
      </c>
      <c r="E34" s="54">
        <v>0.57334236545505024</v>
      </c>
      <c r="F34" s="13"/>
      <c r="G34" s="52">
        <v>1927</v>
      </c>
      <c r="H34" s="53">
        <v>91.281323357024988</v>
      </c>
      <c r="I34" s="55">
        <v>0.27160493827160537</v>
      </c>
      <c r="J34" s="56">
        <v>0.88968151420102337</v>
      </c>
      <c r="K34" s="18"/>
      <c r="L34" s="18"/>
      <c r="M34" s="18"/>
    </row>
    <row r="35" spans="1:13" ht="12.75" customHeight="1" x14ac:dyDescent="0.2">
      <c r="A35" s="52">
        <v>1945</v>
      </c>
      <c r="B35" s="53">
        <v>80.660367520273056</v>
      </c>
      <c r="C35" s="53">
        <v>0</v>
      </c>
      <c r="D35" s="53">
        <v>80.660367520273056</v>
      </c>
      <c r="E35" s="54">
        <v>0.78616342612351908</v>
      </c>
      <c r="F35" s="13"/>
      <c r="G35" s="52">
        <v>1927</v>
      </c>
      <c r="H35" s="53">
        <v>91.281323357024988</v>
      </c>
      <c r="I35" s="55">
        <v>0.2839506172839511</v>
      </c>
      <c r="J35" s="56">
        <v>0.88968151420102337</v>
      </c>
      <c r="K35" s="18"/>
      <c r="L35" s="18"/>
      <c r="M35" s="18"/>
    </row>
    <row r="36" spans="1:13" ht="12.75" customHeight="1" x14ac:dyDescent="0.2">
      <c r="A36" s="52">
        <v>1946</v>
      </c>
      <c r="B36" s="53">
        <v>91.281323357024988</v>
      </c>
      <c r="C36" s="53">
        <v>9.6328372897762407</v>
      </c>
      <c r="D36" s="53">
        <v>100.91416064680124</v>
      </c>
      <c r="E36" s="54">
        <v>0.983568817220285</v>
      </c>
      <c r="F36" s="13"/>
      <c r="G36" s="52">
        <v>1927</v>
      </c>
      <c r="H36" s="53">
        <v>91.281323357024988</v>
      </c>
      <c r="I36" s="55">
        <v>0.29629629629629678</v>
      </c>
      <c r="J36" s="56">
        <v>0.88968151420102337</v>
      </c>
      <c r="K36" s="18"/>
      <c r="L36" s="18"/>
      <c r="M36" s="18"/>
    </row>
    <row r="37" spans="1:13" ht="12.75" customHeight="1" x14ac:dyDescent="0.2">
      <c r="A37" s="52">
        <v>1947</v>
      </c>
      <c r="B37" s="53">
        <v>37.168783494978683</v>
      </c>
      <c r="C37" s="53">
        <v>4.2924691382111684</v>
      </c>
      <c r="D37" s="53">
        <v>41.461252633189851</v>
      </c>
      <c r="E37" s="54">
        <v>0.40410577615194787</v>
      </c>
      <c r="F37" s="13"/>
      <c r="G37" s="52">
        <v>1927</v>
      </c>
      <c r="H37" s="53">
        <v>91.281323357024988</v>
      </c>
      <c r="I37" s="55">
        <v>0.30864197530864246</v>
      </c>
      <c r="J37" s="56">
        <v>0.88968151420102337</v>
      </c>
      <c r="K37" s="18"/>
      <c r="L37" s="18"/>
      <c r="M37" s="18"/>
    </row>
    <row r="38" spans="1:13" ht="12.75" customHeight="1" x14ac:dyDescent="0.2">
      <c r="A38" s="52">
        <v>1948</v>
      </c>
      <c r="B38" s="53">
        <v>68.231159436831646</v>
      </c>
      <c r="C38" s="53">
        <v>0</v>
      </c>
      <c r="D38" s="53">
        <v>68.231159436831646</v>
      </c>
      <c r="E38" s="54">
        <v>0.66502104714260868</v>
      </c>
      <c r="F38" s="13"/>
      <c r="G38" s="52">
        <v>1927</v>
      </c>
      <c r="H38" s="53">
        <v>91.281323357024988</v>
      </c>
      <c r="I38" s="55">
        <v>0.32098765432098819</v>
      </c>
      <c r="J38" s="56">
        <v>0.88968151420102337</v>
      </c>
      <c r="K38" s="18"/>
      <c r="L38" s="18"/>
      <c r="M38" s="18"/>
    </row>
    <row r="39" spans="1:13" ht="12.75" customHeight="1" x14ac:dyDescent="0.2">
      <c r="A39" s="52">
        <v>1949</v>
      </c>
      <c r="B39" s="53">
        <v>36.853665382632293</v>
      </c>
      <c r="C39" s="53">
        <v>8.528894975976316</v>
      </c>
      <c r="D39" s="53">
        <v>45.382560358608607</v>
      </c>
      <c r="E39" s="54">
        <v>0.44232514969404102</v>
      </c>
      <c r="F39" s="13"/>
      <c r="G39" s="52">
        <v>1922</v>
      </c>
      <c r="H39" s="53">
        <v>91.200000006029754</v>
      </c>
      <c r="I39" s="55">
        <v>0.33333333333333387</v>
      </c>
      <c r="J39" s="56">
        <v>0.8888888889476585</v>
      </c>
      <c r="K39" s="18"/>
      <c r="L39" s="18"/>
      <c r="M39" s="18"/>
    </row>
    <row r="40" spans="1:13" ht="12.75" customHeight="1" x14ac:dyDescent="0.2">
      <c r="A40" s="52">
        <v>1950</v>
      </c>
      <c r="B40" s="53">
        <v>63.13280321223052</v>
      </c>
      <c r="C40" s="53">
        <v>0</v>
      </c>
      <c r="D40" s="53">
        <v>63.13280321223052</v>
      </c>
      <c r="E40" s="54">
        <v>0.61532946600614546</v>
      </c>
      <c r="F40" s="13"/>
      <c r="G40" s="52">
        <v>1983</v>
      </c>
      <c r="H40" s="53">
        <v>91.20000000602974</v>
      </c>
      <c r="I40" s="55">
        <v>0.34567901234567955</v>
      </c>
      <c r="J40" s="56">
        <v>0.88888888894765838</v>
      </c>
      <c r="K40" s="18"/>
      <c r="L40" s="18"/>
      <c r="M40" s="18"/>
    </row>
    <row r="41" spans="1:13" ht="12.75" customHeight="1" x14ac:dyDescent="0.2">
      <c r="A41" s="52">
        <v>1951</v>
      </c>
      <c r="B41" s="53">
        <v>91.281323357024974</v>
      </c>
      <c r="C41" s="53">
        <v>2.8283788820994107</v>
      </c>
      <c r="D41" s="53">
        <v>94.109702239124388</v>
      </c>
      <c r="E41" s="54">
        <v>0.91724855983552045</v>
      </c>
      <c r="F41" s="13"/>
      <c r="G41" s="52">
        <v>1995</v>
      </c>
      <c r="H41" s="53">
        <v>91.200000006029725</v>
      </c>
      <c r="I41" s="55">
        <v>0.35802469135802528</v>
      </c>
      <c r="J41" s="56">
        <v>0.88888888894765816</v>
      </c>
      <c r="K41" s="18"/>
      <c r="L41" s="18"/>
      <c r="M41" s="18"/>
    </row>
    <row r="42" spans="1:13" ht="12.75" customHeight="1" x14ac:dyDescent="0.2">
      <c r="A42" s="52">
        <v>1952</v>
      </c>
      <c r="B42" s="53">
        <v>91.200000006029768</v>
      </c>
      <c r="C42" s="53">
        <v>9.7204267667830493</v>
      </c>
      <c r="D42" s="53">
        <v>100.92042677281282</v>
      </c>
      <c r="E42" s="54">
        <v>0.98362989057322436</v>
      </c>
      <c r="F42" s="13"/>
      <c r="G42" s="52">
        <v>1928</v>
      </c>
      <c r="H42" s="53">
        <v>89.30480229690771</v>
      </c>
      <c r="I42" s="55">
        <v>0.37037037037037096</v>
      </c>
      <c r="J42" s="56">
        <v>0.87041717638311611</v>
      </c>
      <c r="K42" s="18"/>
      <c r="L42" s="18"/>
      <c r="M42" s="18"/>
    </row>
    <row r="43" spans="1:13" ht="12.75" customHeight="1" x14ac:dyDescent="0.2">
      <c r="A43" s="52">
        <v>1953</v>
      </c>
      <c r="B43" s="53">
        <v>91.20000000602974</v>
      </c>
      <c r="C43" s="53">
        <v>11.399998748786144</v>
      </c>
      <c r="D43" s="53">
        <v>102.59999875481589</v>
      </c>
      <c r="E43" s="54">
        <v>0.9999999878637027</v>
      </c>
      <c r="F43" s="13"/>
      <c r="G43" s="52">
        <v>2003</v>
      </c>
      <c r="H43" s="53">
        <v>88.552554273403146</v>
      </c>
      <c r="I43" s="55">
        <v>0.38271604938271669</v>
      </c>
      <c r="J43" s="56">
        <v>0.86308532430217499</v>
      </c>
      <c r="K43" s="18"/>
      <c r="L43" s="18"/>
      <c r="M43" s="18"/>
    </row>
    <row r="44" spans="1:13" ht="12.75" customHeight="1" x14ac:dyDescent="0.2">
      <c r="A44" s="52">
        <v>1954</v>
      </c>
      <c r="B44" s="53">
        <v>74.505202632926711</v>
      </c>
      <c r="C44" s="53">
        <v>11.399998784385311</v>
      </c>
      <c r="D44" s="53">
        <v>85.905201417312014</v>
      </c>
      <c r="E44" s="54">
        <v>0.83728266488608205</v>
      </c>
      <c r="F44" s="13"/>
      <c r="G44" s="52">
        <v>1984</v>
      </c>
      <c r="H44" s="53">
        <v>88.06367410167671</v>
      </c>
      <c r="I44" s="55">
        <v>0.39506172839506237</v>
      </c>
      <c r="J44" s="56">
        <v>0.85832041034772621</v>
      </c>
      <c r="K44" s="18"/>
      <c r="L44" s="18"/>
      <c r="M44" s="18"/>
    </row>
    <row r="45" spans="1:13" ht="12.75" customHeight="1" x14ac:dyDescent="0.2">
      <c r="A45" s="52">
        <v>1955</v>
      </c>
      <c r="B45" s="53">
        <v>31.297933115612398</v>
      </c>
      <c r="C45" s="53">
        <v>9.3131506654326834</v>
      </c>
      <c r="D45" s="53">
        <v>40.611083781045082</v>
      </c>
      <c r="E45" s="54">
        <v>0.39581953002967918</v>
      </c>
      <c r="F45" s="13"/>
      <c r="G45" s="52">
        <v>1965</v>
      </c>
      <c r="H45" s="53">
        <v>87.090113885900365</v>
      </c>
      <c r="I45" s="55">
        <v>0.40740740740740805</v>
      </c>
      <c r="J45" s="56">
        <v>0.84883151935575407</v>
      </c>
      <c r="K45" s="18"/>
      <c r="L45" s="18"/>
      <c r="M45" s="18"/>
    </row>
    <row r="46" spans="1:13" ht="12.75" customHeight="1" x14ac:dyDescent="0.2">
      <c r="A46" s="52">
        <v>1956</v>
      </c>
      <c r="B46" s="53">
        <v>76.027871340404943</v>
      </c>
      <c r="C46" s="53">
        <v>0</v>
      </c>
      <c r="D46" s="53">
        <v>76.027871340404943</v>
      </c>
      <c r="E46" s="54">
        <v>0.74101239123201701</v>
      </c>
      <c r="F46" s="13"/>
      <c r="G46" s="52">
        <v>1971</v>
      </c>
      <c r="H46" s="53">
        <v>87.03147761482785</v>
      </c>
      <c r="I46" s="55">
        <v>0.41975308641975378</v>
      </c>
      <c r="J46" s="56">
        <v>0.84826001573906296</v>
      </c>
      <c r="K46" s="18"/>
      <c r="L46" s="18"/>
      <c r="M46" s="18"/>
    </row>
    <row r="47" spans="1:13" ht="12.75" customHeight="1" x14ac:dyDescent="0.2">
      <c r="A47" s="52">
        <v>1957</v>
      </c>
      <c r="B47" s="53">
        <v>61.077013776445789</v>
      </c>
      <c r="C47" s="53">
        <v>8.5695761589609933</v>
      </c>
      <c r="D47" s="53">
        <v>69.64658993540678</v>
      </c>
      <c r="E47" s="54">
        <v>0.67881666603710311</v>
      </c>
      <c r="F47" s="13"/>
      <c r="G47" s="52">
        <v>1954</v>
      </c>
      <c r="H47" s="53">
        <v>85.905201417312014</v>
      </c>
      <c r="I47" s="55">
        <v>0.43209876543209946</v>
      </c>
      <c r="J47" s="56">
        <v>0.83728266488608205</v>
      </c>
      <c r="K47" s="18"/>
      <c r="L47" s="18"/>
      <c r="M47" s="18"/>
    </row>
    <row r="48" spans="1:13" ht="12.75" customHeight="1" x14ac:dyDescent="0.2">
      <c r="A48" s="52">
        <v>1958</v>
      </c>
      <c r="B48" s="53">
        <v>91.200000006029768</v>
      </c>
      <c r="C48" s="53">
        <v>2.3647861252255136</v>
      </c>
      <c r="D48" s="53">
        <v>93.564786131255275</v>
      </c>
      <c r="E48" s="54">
        <v>0.91193748665940821</v>
      </c>
      <c r="F48" s="13"/>
      <c r="G48" s="52">
        <v>1996</v>
      </c>
      <c r="H48" s="53">
        <v>85.229588034775077</v>
      </c>
      <c r="I48" s="55">
        <v>0.4444444444444452</v>
      </c>
      <c r="J48" s="56">
        <v>0.83069773913036138</v>
      </c>
      <c r="K48" s="18"/>
      <c r="L48" s="18"/>
      <c r="M48" s="18"/>
    </row>
    <row r="49" spans="1:13" ht="12.75" customHeight="1" x14ac:dyDescent="0.2">
      <c r="A49" s="52">
        <v>1959</v>
      </c>
      <c r="B49" s="53">
        <v>69.160792965987255</v>
      </c>
      <c r="C49" s="53">
        <v>11.399998784385311</v>
      </c>
      <c r="D49" s="53">
        <v>80.560791750372573</v>
      </c>
      <c r="E49" s="54">
        <v>0.78519290205041503</v>
      </c>
      <c r="F49" s="13"/>
      <c r="G49" s="52">
        <v>1975</v>
      </c>
      <c r="H49" s="53">
        <v>84.902444999057707</v>
      </c>
      <c r="I49" s="55">
        <v>0.45679012345679088</v>
      </c>
      <c r="J49" s="56">
        <v>0.82750921051713167</v>
      </c>
      <c r="K49" s="18"/>
      <c r="L49" s="18"/>
      <c r="M49" s="18"/>
    </row>
    <row r="50" spans="1:13" ht="12.75" customHeight="1" x14ac:dyDescent="0.2">
      <c r="A50" s="52">
        <v>1960</v>
      </c>
      <c r="B50" s="53">
        <v>54.032496826806742</v>
      </c>
      <c r="C50" s="53">
        <v>1.802135337855999</v>
      </c>
      <c r="D50" s="53">
        <v>55.834632164662743</v>
      </c>
      <c r="E50" s="54">
        <v>0.54419719458735616</v>
      </c>
      <c r="F50" s="13"/>
      <c r="G50" s="52">
        <v>1989</v>
      </c>
      <c r="H50" s="53">
        <v>81.410308596540716</v>
      </c>
      <c r="I50" s="55">
        <v>0.46913580246913655</v>
      </c>
      <c r="J50" s="56">
        <v>0.79347279333860354</v>
      </c>
      <c r="K50" s="18"/>
      <c r="L50" s="18"/>
      <c r="M50" s="18"/>
    </row>
    <row r="51" spans="1:13" ht="12.75" customHeight="1" x14ac:dyDescent="0.2">
      <c r="A51" s="52">
        <v>1961</v>
      </c>
      <c r="B51" s="53">
        <v>53.037415891018654</v>
      </c>
      <c r="C51" s="53">
        <v>0</v>
      </c>
      <c r="D51" s="53">
        <v>53.037415891018654</v>
      </c>
      <c r="E51" s="54">
        <v>0.51693387808010383</v>
      </c>
      <c r="F51" s="13"/>
      <c r="G51" s="52">
        <v>1997</v>
      </c>
      <c r="H51" s="53">
        <v>80.851983141505826</v>
      </c>
      <c r="I51" s="55">
        <v>0.48148148148148229</v>
      </c>
      <c r="J51" s="56">
        <v>0.78803102477101195</v>
      </c>
      <c r="K51" s="18"/>
      <c r="L51" s="18"/>
      <c r="M51" s="18"/>
    </row>
    <row r="52" spans="1:13" ht="12.75" customHeight="1" x14ac:dyDescent="0.2">
      <c r="A52" s="52">
        <v>1962</v>
      </c>
      <c r="B52" s="53">
        <v>91.416608889540669</v>
      </c>
      <c r="C52" s="53">
        <v>0</v>
      </c>
      <c r="D52" s="53">
        <v>91.416608889540669</v>
      </c>
      <c r="E52" s="54">
        <v>0.89100008664269659</v>
      </c>
      <c r="F52" s="13"/>
      <c r="G52" s="52">
        <v>1945</v>
      </c>
      <c r="H52" s="53">
        <v>80.660367520273056</v>
      </c>
      <c r="I52" s="55">
        <v>0.49382716049382797</v>
      </c>
      <c r="J52" s="56">
        <v>0.78616342612351908</v>
      </c>
      <c r="K52" s="18"/>
      <c r="L52" s="18"/>
      <c r="M52" s="18"/>
    </row>
    <row r="53" spans="1:13" ht="12.75" customHeight="1" x14ac:dyDescent="0.2">
      <c r="A53" s="52">
        <v>1963</v>
      </c>
      <c r="B53" s="53">
        <v>91.20000000602974</v>
      </c>
      <c r="C53" s="53">
        <v>11.278625654691242</v>
      </c>
      <c r="D53" s="53">
        <v>102.47862566072098</v>
      </c>
      <c r="E53" s="54">
        <v>0.99881701423704661</v>
      </c>
      <c r="F53" s="13"/>
      <c r="G53" s="52">
        <v>1959</v>
      </c>
      <c r="H53" s="53">
        <v>80.560791750372573</v>
      </c>
      <c r="I53" s="55">
        <v>0.50617283950617364</v>
      </c>
      <c r="J53" s="56">
        <v>0.78519290205041503</v>
      </c>
      <c r="K53" s="18"/>
      <c r="L53" s="18"/>
      <c r="M53" s="18"/>
    </row>
    <row r="54" spans="1:13" ht="12.75" customHeight="1" x14ac:dyDescent="0.2">
      <c r="A54" s="52">
        <v>1964</v>
      </c>
      <c r="B54" s="53">
        <v>34.437744658218818</v>
      </c>
      <c r="C54" s="53">
        <v>11.399998708571449</v>
      </c>
      <c r="D54" s="53">
        <v>45.837743366790264</v>
      </c>
      <c r="E54" s="54">
        <v>0.44676163125526575</v>
      </c>
      <c r="F54" s="13"/>
      <c r="G54" s="52">
        <v>1999</v>
      </c>
      <c r="H54" s="53">
        <v>80.281397845515215</v>
      </c>
      <c r="I54" s="55">
        <v>0.51851851851851938</v>
      </c>
      <c r="J54" s="56">
        <v>0.78246976457617168</v>
      </c>
      <c r="K54" s="18"/>
      <c r="L54" s="18"/>
      <c r="M54" s="18"/>
    </row>
    <row r="55" spans="1:13" ht="12" customHeight="1" x14ac:dyDescent="0.2">
      <c r="A55" s="47">
        <v>1965</v>
      </c>
      <c r="B55" s="48">
        <v>87.090113885900365</v>
      </c>
      <c r="C55" s="48">
        <v>0</v>
      </c>
      <c r="D55" s="48">
        <v>87.090113885900365</v>
      </c>
      <c r="E55" s="49">
        <v>0.84883151935575407</v>
      </c>
      <c r="F55" s="13"/>
      <c r="G55" s="47">
        <v>1979</v>
      </c>
      <c r="H55" s="48">
        <v>78.370878404084252</v>
      </c>
      <c r="I55" s="50">
        <v>0.53086419753086511</v>
      </c>
      <c r="J55" s="51">
        <v>0.76384871738873539</v>
      </c>
      <c r="K55" s="18"/>
      <c r="L55" s="18"/>
      <c r="M55" s="18"/>
    </row>
    <row r="56" spans="1:13" ht="12" customHeight="1" x14ac:dyDescent="0.2">
      <c r="A56" s="52">
        <v>1966</v>
      </c>
      <c r="B56" s="53">
        <v>64.924627962446991</v>
      </c>
      <c r="C56" s="53">
        <v>7.385599332450024</v>
      </c>
      <c r="D56" s="53">
        <v>72.310227294897018</v>
      </c>
      <c r="E56" s="54">
        <v>0.70477804380991249</v>
      </c>
      <c r="F56" s="13"/>
      <c r="G56" s="52">
        <v>1956</v>
      </c>
      <c r="H56" s="53">
        <v>76.027871340404943</v>
      </c>
      <c r="I56" s="55">
        <v>0.54320987654321073</v>
      </c>
      <c r="J56" s="56">
        <v>0.74101239123201701</v>
      </c>
      <c r="K56" s="18"/>
      <c r="L56" s="18"/>
      <c r="M56" s="18"/>
    </row>
    <row r="57" spans="1:13" ht="12" customHeight="1" x14ac:dyDescent="0.2">
      <c r="A57" s="52">
        <v>1967</v>
      </c>
      <c r="B57" s="53">
        <v>91.200000006029768</v>
      </c>
      <c r="C57" s="53">
        <v>7.9546505441551778</v>
      </c>
      <c r="D57" s="53">
        <v>99.15465055018494</v>
      </c>
      <c r="E57" s="54">
        <v>0.96641959600570126</v>
      </c>
      <c r="F57" s="13"/>
      <c r="G57" s="52">
        <v>2002</v>
      </c>
      <c r="H57" s="53">
        <v>75.573894230247632</v>
      </c>
      <c r="I57" s="55">
        <v>0.55555555555555647</v>
      </c>
      <c r="J57" s="56">
        <v>0.7365876630628424</v>
      </c>
      <c r="K57" s="18"/>
      <c r="L57" s="18"/>
      <c r="M57" s="18"/>
    </row>
    <row r="58" spans="1:13" ht="12" customHeight="1" x14ac:dyDescent="0.2">
      <c r="A58" s="52">
        <v>1968</v>
      </c>
      <c r="B58" s="53">
        <v>83.364826848644654</v>
      </c>
      <c r="C58" s="53">
        <v>11.224897864304094</v>
      </c>
      <c r="D58" s="53">
        <v>94.589724712948751</v>
      </c>
      <c r="E58" s="54">
        <v>0.92192714145174226</v>
      </c>
      <c r="F58" s="13"/>
      <c r="G58" s="52">
        <v>1937</v>
      </c>
      <c r="H58" s="53">
        <v>74.706633555575735</v>
      </c>
      <c r="I58" s="55">
        <v>0.5679012345679022</v>
      </c>
      <c r="J58" s="56">
        <v>0.72813482997637169</v>
      </c>
      <c r="K58" s="18"/>
      <c r="L58" s="18"/>
      <c r="M58" s="18"/>
    </row>
    <row r="59" spans="1:13" ht="12" customHeight="1" x14ac:dyDescent="0.2">
      <c r="A59" s="52">
        <v>1969</v>
      </c>
      <c r="B59" s="53">
        <v>91.20000000602974</v>
      </c>
      <c r="C59" s="53">
        <v>8.7033585002355967</v>
      </c>
      <c r="D59" s="53">
        <v>99.903358506265334</v>
      </c>
      <c r="E59" s="54">
        <v>0.97371694450551016</v>
      </c>
      <c r="F59" s="13"/>
      <c r="G59" s="52">
        <v>1923</v>
      </c>
      <c r="H59" s="53">
        <v>73.705516661604449</v>
      </c>
      <c r="I59" s="55">
        <v>0.58024691358024783</v>
      </c>
      <c r="J59" s="56">
        <v>0.71837735537626168</v>
      </c>
      <c r="K59" s="18"/>
      <c r="L59" s="18"/>
      <c r="M59" s="18"/>
    </row>
    <row r="60" spans="1:13" ht="12" customHeight="1" x14ac:dyDescent="0.2">
      <c r="A60" s="52">
        <v>1970</v>
      </c>
      <c r="B60" s="53">
        <v>91.200000006029768</v>
      </c>
      <c r="C60" s="53">
        <v>0.55891740495941811</v>
      </c>
      <c r="D60" s="53">
        <v>91.758917410989184</v>
      </c>
      <c r="E60" s="54">
        <v>0.89433642700769189</v>
      </c>
      <c r="F60" s="13"/>
      <c r="G60" s="52">
        <v>1966</v>
      </c>
      <c r="H60" s="53">
        <v>72.310227294897018</v>
      </c>
      <c r="I60" s="55">
        <v>0.59259259259259356</v>
      </c>
      <c r="J60" s="56">
        <v>0.70477804380991249</v>
      </c>
      <c r="K60" s="18"/>
      <c r="L60" s="18"/>
      <c r="M60" s="18"/>
    </row>
    <row r="61" spans="1:13" ht="12" customHeight="1" x14ac:dyDescent="0.2">
      <c r="A61" s="52">
        <v>1971</v>
      </c>
      <c r="B61" s="53">
        <v>75.631479057884476</v>
      </c>
      <c r="C61" s="53">
        <v>11.399998556943373</v>
      </c>
      <c r="D61" s="53">
        <v>87.03147761482785</v>
      </c>
      <c r="E61" s="54">
        <v>0.84826001573906296</v>
      </c>
      <c r="F61" s="13"/>
      <c r="G61" s="52">
        <v>1985</v>
      </c>
      <c r="H61" s="53">
        <v>69.925643576286319</v>
      </c>
      <c r="I61" s="55">
        <v>0.60493827160493929</v>
      </c>
      <c r="J61" s="56">
        <v>0.68153648709830728</v>
      </c>
      <c r="K61" s="18"/>
      <c r="L61" s="18"/>
      <c r="M61" s="18"/>
    </row>
    <row r="62" spans="1:13" ht="12" customHeight="1" x14ac:dyDescent="0.2">
      <c r="A62" s="52">
        <v>1972</v>
      </c>
      <c r="B62" s="53">
        <v>39.299276059275385</v>
      </c>
      <c r="C62" s="53">
        <v>8.5982801070366826</v>
      </c>
      <c r="D62" s="53">
        <v>47.897556166312071</v>
      </c>
      <c r="E62" s="54">
        <v>0.46683777939875315</v>
      </c>
      <c r="F62" s="13"/>
      <c r="G62" s="52">
        <v>1957</v>
      </c>
      <c r="H62" s="53">
        <v>69.64658993540678</v>
      </c>
      <c r="I62" s="55">
        <v>0.61728395061728492</v>
      </c>
      <c r="J62" s="56">
        <v>0.67881666603710311</v>
      </c>
      <c r="K62" s="18"/>
      <c r="L62" s="18"/>
      <c r="M62" s="18"/>
    </row>
    <row r="63" spans="1:13" ht="12" customHeight="1" x14ac:dyDescent="0.2">
      <c r="A63" s="52">
        <v>1973</v>
      </c>
      <c r="B63" s="53">
        <v>91.281323357024988</v>
      </c>
      <c r="C63" s="53">
        <v>0</v>
      </c>
      <c r="D63" s="53">
        <v>91.281323357024988</v>
      </c>
      <c r="E63" s="54">
        <v>0.88968151420102337</v>
      </c>
      <c r="F63" s="13"/>
      <c r="G63" s="52">
        <v>1981</v>
      </c>
      <c r="H63" s="53">
        <v>69.486139961153654</v>
      </c>
      <c r="I63" s="55">
        <v>0.62962962962963065</v>
      </c>
      <c r="J63" s="56">
        <v>0.67725282613210191</v>
      </c>
      <c r="K63" s="18"/>
      <c r="L63" s="18"/>
      <c r="M63" s="18"/>
    </row>
    <row r="64" spans="1:13" ht="12" customHeight="1" x14ac:dyDescent="0.2">
      <c r="A64" s="52">
        <v>1974</v>
      </c>
      <c r="B64" s="53">
        <v>91.200000006029768</v>
      </c>
      <c r="C64" s="53">
        <v>8.6803934280053898</v>
      </c>
      <c r="D64" s="53">
        <v>99.880393434035156</v>
      </c>
      <c r="E64" s="54">
        <v>0.97349311339215561</v>
      </c>
      <c r="F64" s="13"/>
      <c r="G64" s="52">
        <v>1986</v>
      </c>
      <c r="H64" s="53">
        <v>68.352941495927098</v>
      </c>
      <c r="I64" s="55">
        <v>0.64197530864197638</v>
      </c>
      <c r="J64" s="56">
        <v>0.66620800678291525</v>
      </c>
      <c r="K64" s="18"/>
      <c r="L64" s="18"/>
      <c r="M64" s="18"/>
    </row>
    <row r="65" spans="1:13" ht="12" customHeight="1" x14ac:dyDescent="0.2">
      <c r="A65" s="52">
        <v>1975</v>
      </c>
      <c r="B65" s="53">
        <v>73.502446214672389</v>
      </c>
      <c r="C65" s="53">
        <v>11.399998784385311</v>
      </c>
      <c r="D65" s="53">
        <v>84.902444999057707</v>
      </c>
      <c r="E65" s="54">
        <v>0.82750921051713167</v>
      </c>
      <c r="F65" s="13"/>
      <c r="G65" s="52">
        <v>1948</v>
      </c>
      <c r="H65" s="53">
        <v>68.231159436831646</v>
      </c>
      <c r="I65" s="55">
        <v>0.65432098765432201</v>
      </c>
      <c r="J65" s="56">
        <v>0.66502104714260868</v>
      </c>
      <c r="K65" s="18"/>
      <c r="L65" s="18"/>
      <c r="M65" s="18"/>
    </row>
    <row r="66" spans="1:13" ht="12" customHeight="1" x14ac:dyDescent="0.2">
      <c r="A66" s="52">
        <v>1976</v>
      </c>
      <c r="B66" s="53">
        <v>35.791098262249442</v>
      </c>
      <c r="C66" s="53">
        <v>6.9310636593007517</v>
      </c>
      <c r="D66" s="53">
        <v>42.722161921550196</v>
      </c>
      <c r="E66" s="54">
        <v>0.41639534036598636</v>
      </c>
      <c r="F66" s="13"/>
      <c r="G66" s="52">
        <v>1950</v>
      </c>
      <c r="H66" s="53">
        <v>63.13280321223052</v>
      </c>
      <c r="I66" s="55">
        <v>0.66666666666666774</v>
      </c>
      <c r="J66" s="56">
        <v>0.61532946600614546</v>
      </c>
      <c r="K66" s="18"/>
      <c r="L66" s="18"/>
      <c r="M66" s="18"/>
    </row>
    <row r="67" spans="1:13" ht="12" customHeight="1" x14ac:dyDescent="0.2">
      <c r="A67" s="52">
        <v>1977</v>
      </c>
      <c r="B67" s="53">
        <v>10.979019527150523</v>
      </c>
      <c r="C67" s="53">
        <v>0</v>
      </c>
      <c r="D67" s="53">
        <v>10.979019527150523</v>
      </c>
      <c r="E67" s="54">
        <v>0.10700798759405969</v>
      </c>
      <c r="F67" s="13"/>
      <c r="G67" s="52">
        <v>1930</v>
      </c>
      <c r="H67" s="53">
        <v>62.708015292841466</v>
      </c>
      <c r="I67" s="55">
        <v>0.67901234567901347</v>
      </c>
      <c r="J67" s="56">
        <v>0.61118923287369853</v>
      </c>
      <c r="K67" s="18"/>
      <c r="L67" s="18"/>
      <c r="M67" s="18"/>
    </row>
    <row r="68" spans="1:13" ht="12" customHeight="1" x14ac:dyDescent="0.2">
      <c r="A68" s="52">
        <v>1978</v>
      </c>
      <c r="B68" s="53">
        <v>91.281323357024988</v>
      </c>
      <c r="C68" s="53">
        <v>0</v>
      </c>
      <c r="D68" s="53">
        <v>91.281323357024988</v>
      </c>
      <c r="E68" s="54">
        <v>0.88968151420102337</v>
      </c>
      <c r="F68" s="13"/>
      <c r="G68" s="52">
        <v>1994</v>
      </c>
      <c r="H68" s="53">
        <v>62.365558318323515</v>
      </c>
      <c r="I68" s="55">
        <v>0.6913580246913591</v>
      </c>
      <c r="J68" s="56">
        <v>0.60785144559769511</v>
      </c>
      <c r="K68" s="18"/>
      <c r="L68" s="18"/>
      <c r="M68" s="18"/>
    </row>
    <row r="69" spans="1:13" ht="12" customHeight="1" x14ac:dyDescent="0.2">
      <c r="A69" s="52">
        <v>1979</v>
      </c>
      <c r="B69" s="53">
        <v>67.135857806382504</v>
      </c>
      <c r="C69" s="53">
        <v>11.235020597701753</v>
      </c>
      <c r="D69" s="53">
        <v>78.370878404084252</v>
      </c>
      <c r="E69" s="54">
        <v>0.76384871738873539</v>
      </c>
      <c r="F69" s="13"/>
      <c r="G69" s="52">
        <v>1944</v>
      </c>
      <c r="H69" s="53">
        <v>58.824926695688148</v>
      </c>
      <c r="I69" s="55">
        <v>0.70370370370370483</v>
      </c>
      <c r="J69" s="56">
        <v>0.57334236545505024</v>
      </c>
      <c r="K69" s="18"/>
      <c r="L69" s="18"/>
      <c r="M69" s="18"/>
    </row>
    <row r="70" spans="1:13" ht="12" customHeight="1" x14ac:dyDescent="0.2">
      <c r="A70" s="52">
        <v>1980</v>
      </c>
      <c r="B70" s="53">
        <v>88.797951303825243</v>
      </c>
      <c r="C70" s="53">
        <v>7.2883751765259017</v>
      </c>
      <c r="D70" s="53">
        <v>96.086326480351147</v>
      </c>
      <c r="E70" s="54">
        <v>0.9365139033172627</v>
      </c>
      <c r="F70" s="13"/>
      <c r="G70" s="52">
        <v>1925</v>
      </c>
      <c r="H70" s="53">
        <v>58.481801920384115</v>
      </c>
      <c r="I70" s="55">
        <v>0.71604938271605056</v>
      </c>
      <c r="J70" s="56">
        <v>0.5699980693994553</v>
      </c>
      <c r="K70" s="18"/>
      <c r="L70" s="18"/>
      <c r="M70" s="18"/>
    </row>
    <row r="71" spans="1:13" ht="12" customHeight="1" x14ac:dyDescent="0.2">
      <c r="A71" s="52">
        <v>1981</v>
      </c>
      <c r="B71" s="53">
        <v>61.191555854776368</v>
      </c>
      <c r="C71" s="53">
        <v>8.2945841063772807</v>
      </c>
      <c r="D71" s="53">
        <v>69.486139961153654</v>
      </c>
      <c r="E71" s="54">
        <v>0.67725282613210191</v>
      </c>
      <c r="F71" s="13"/>
      <c r="G71" s="52">
        <v>1960</v>
      </c>
      <c r="H71" s="53">
        <v>55.834632164662743</v>
      </c>
      <c r="I71" s="55">
        <v>0.7283950617283963</v>
      </c>
      <c r="J71" s="56">
        <v>0.54419719458735616</v>
      </c>
      <c r="K71" s="18"/>
      <c r="L71" s="18"/>
      <c r="M71" s="18"/>
    </row>
    <row r="72" spans="1:13" ht="12" customHeight="1" x14ac:dyDescent="0.2">
      <c r="A72" s="52">
        <v>1982</v>
      </c>
      <c r="B72" s="53">
        <v>91.20000000602974</v>
      </c>
      <c r="C72" s="53">
        <v>0.77309775145419013</v>
      </c>
      <c r="D72" s="53">
        <v>91.973097757483927</v>
      </c>
      <c r="E72" s="54">
        <v>0.89642395475130543</v>
      </c>
      <c r="F72" s="13"/>
      <c r="G72" s="52">
        <v>1939</v>
      </c>
      <c r="H72" s="53">
        <v>54.664753283139788</v>
      </c>
      <c r="I72" s="55">
        <v>0.74074074074074192</v>
      </c>
      <c r="J72" s="56">
        <v>0.53279486630740536</v>
      </c>
      <c r="K72" s="18"/>
      <c r="L72" s="18"/>
      <c r="M72" s="18"/>
    </row>
    <row r="73" spans="1:13" ht="12" customHeight="1" x14ac:dyDescent="0.2">
      <c r="A73" s="52">
        <v>1983</v>
      </c>
      <c r="B73" s="53">
        <v>91.20000000602974</v>
      </c>
      <c r="C73" s="53">
        <v>0</v>
      </c>
      <c r="D73" s="53">
        <v>91.20000000602974</v>
      </c>
      <c r="E73" s="54">
        <v>0.88888888894765838</v>
      </c>
      <c r="F73" s="13"/>
      <c r="G73" s="52">
        <v>1961</v>
      </c>
      <c r="H73" s="53">
        <v>53.037415891018654</v>
      </c>
      <c r="I73" s="55">
        <v>0.75308641975308765</v>
      </c>
      <c r="J73" s="56">
        <v>0.51693387808010383</v>
      </c>
      <c r="K73" s="18"/>
      <c r="L73" s="18"/>
      <c r="M73" s="18"/>
    </row>
    <row r="74" spans="1:13" ht="12" customHeight="1" x14ac:dyDescent="0.2">
      <c r="A74" s="52">
        <v>1984</v>
      </c>
      <c r="B74" s="53">
        <v>88.06367410167671</v>
      </c>
      <c r="C74" s="53">
        <v>0</v>
      </c>
      <c r="D74" s="53">
        <v>88.06367410167671</v>
      </c>
      <c r="E74" s="54">
        <v>0.85832041034772621</v>
      </c>
      <c r="F74" s="13"/>
      <c r="G74" s="52">
        <v>1932</v>
      </c>
      <c r="H74" s="53">
        <v>52.032665639017644</v>
      </c>
      <c r="I74" s="55">
        <v>0.76543209876543339</v>
      </c>
      <c r="J74" s="56">
        <v>0.50714099063370022</v>
      </c>
      <c r="K74" s="18"/>
      <c r="L74" s="18"/>
      <c r="M74" s="18"/>
    </row>
    <row r="75" spans="1:13" ht="12" customHeight="1" x14ac:dyDescent="0.2">
      <c r="A75" s="52">
        <v>1985</v>
      </c>
      <c r="B75" s="53">
        <v>58.917685316775703</v>
      </c>
      <c r="C75" s="53">
        <v>11.007958259510621</v>
      </c>
      <c r="D75" s="53">
        <v>69.925643576286319</v>
      </c>
      <c r="E75" s="54">
        <v>0.68153648709830728</v>
      </c>
      <c r="F75" s="13"/>
      <c r="G75" s="52">
        <v>1926</v>
      </c>
      <c r="H75" s="53">
        <v>51.018767552552646</v>
      </c>
      <c r="I75" s="55">
        <v>0.77777777777777901</v>
      </c>
      <c r="J75" s="56">
        <v>0.49725894300733575</v>
      </c>
      <c r="K75" s="18"/>
      <c r="L75" s="18"/>
      <c r="M75" s="18"/>
    </row>
    <row r="76" spans="1:13" ht="12" customHeight="1" x14ac:dyDescent="0.2">
      <c r="A76" s="52">
        <v>1986</v>
      </c>
      <c r="B76" s="53">
        <v>68.352941495927098</v>
      </c>
      <c r="C76" s="53">
        <v>0</v>
      </c>
      <c r="D76" s="53">
        <v>68.352941495927098</v>
      </c>
      <c r="E76" s="54">
        <v>0.66620800678291525</v>
      </c>
      <c r="F76" s="13"/>
      <c r="G76" s="52">
        <v>1972</v>
      </c>
      <c r="H76" s="53">
        <v>47.897556166312071</v>
      </c>
      <c r="I76" s="55">
        <v>0.79012345679012475</v>
      </c>
      <c r="J76" s="56">
        <v>0.46683777939875315</v>
      </c>
      <c r="K76" s="18"/>
      <c r="L76" s="18"/>
      <c r="M76" s="18"/>
    </row>
    <row r="77" spans="1:13" ht="12" customHeight="1" x14ac:dyDescent="0.2">
      <c r="A77" s="52">
        <v>1987</v>
      </c>
      <c r="B77" s="53">
        <v>24.888629394463209</v>
      </c>
      <c r="C77" s="53">
        <v>1.007699460322995</v>
      </c>
      <c r="D77" s="53">
        <v>25.896328854786205</v>
      </c>
      <c r="E77" s="54">
        <v>0.25240086603105466</v>
      </c>
      <c r="F77" s="13"/>
      <c r="G77" s="52">
        <v>1964</v>
      </c>
      <c r="H77" s="53">
        <v>45.837743366790264</v>
      </c>
      <c r="I77" s="55">
        <v>0.80246913580247048</v>
      </c>
      <c r="J77" s="56">
        <v>0.44676163125526575</v>
      </c>
      <c r="K77" s="18"/>
      <c r="L77" s="18"/>
      <c r="M77" s="18"/>
    </row>
    <row r="78" spans="1:13" ht="12" customHeight="1" x14ac:dyDescent="0.2">
      <c r="A78" s="52">
        <v>1988</v>
      </c>
      <c r="B78" s="53">
        <v>26.943801193346509</v>
      </c>
      <c r="C78" s="53">
        <v>0</v>
      </c>
      <c r="D78" s="53">
        <v>26.943801193346509</v>
      </c>
      <c r="E78" s="54">
        <v>0.2626101480832993</v>
      </c>
      <c r="F78" s="13"/>
      <c r="G78" s="52">
        <v>1949</v>
      </c>
      <c r="H78" s="53">
        <v>45.382560358608607</v>
      </c>
      <c r="I78" s="55">
        <v>0.8148148148148161</v>
      </c>
      <c r="J78" s="56">
        <v>0.44232514969404102</v>
      </c>
      <c r="K78" s="18"/>
      <c r="L78" s="18"/>
      <c r="M78" s="18"/>
    </row>
    <row r="79" spans="1:13" ht="12" customHeight="1" x14ac:dyDescent="0.2">
      <c r="A79" s="52">
        <v>1989</v>
      </c>
      <c r="B79" s="53">
        <v>81.410308596540716</v>
      </c>
      <c r="C79" s="53">
        <v>0</v>
      </c>
      <c r="D79" s="53">
        <v>81.410308596540716</v>
      </c>
      <c r="E79" s="54">
        <v>0.79347279333860354</v>
      </c>
      <c r="F79" s="13"/>
      <c r="G79" s="52">
        <v>1976</v>
      </c>
      <c r="H79" s="53">
        <v>42.722161921550196</v>
      </c>
      <c r="I79" s="55">
        <v>0.82716049382716184</v>
      </c>
      <c r="J79" s="56">
        <v>0.41639534036598636</v>
      </c>
      <c r="K79" s="18"/>
      <c r="L79" s="18"/>
      <c r="M79" s="18"/>
    </row>
    <row r="80" spans="1:13" ht="12" customHeight="1" x14ac:dyDescent="0.2">
      <c r="A80" s="52">
        <v>1990</v>
      </c>
      <c r="B80" s="53">
        <v>22.136774825959073</v>
      </c>
      <c r="C80" s="53">
        <v>8.6319287270196838</v>
      </c>
      <c r="D80" s="53">
        <v>30.768703552978756</v>
      </c>
      <c r="E80" s="54">
        <v>0.29988989817718087</v>
      </c>
      <c r="F80" s="13"/>
      <c r="G80" s="52">
        <v>1947</v>
      </c>
      <c r="H80" s="53">
        <v>41.461252633189851</v>
      </c>
      <c r="I80" s="55">
        <v>0.83950617283950757</v>
      </c>
      <c r="J80" s="56">
        <v>0.40410577615194787</v>
      </c>
      <c r="K80" s="18"/>
      <c r="L80" s="18"/>
      <c r="M80" s="18"/>
    </row>
    <row r="81" spans="1:13" ht="12" customHeight="1" x14ac:dyDescent="0.2">
      <c r="A81" s="52">
        <v>1991</v>
      </c>
      <c r="B81" s="53">
        <v>16.879212578952778</v>
      </c>
      <c r="C81" s="53">
        <v>0</v>
      </c>
      <c r="D81" s="53">
        <v>16.879212578952778</v>
      </c>
      <c r="E81" s="54">
        <v>0.16451474248491987</v>
      </c>
      <c r="F81" s="13"/>
      <c r="G81" s="52">
        <v>1955</v>
      </c>
      <c r="H81" s="53">
        <v>40.611083781045082</v>
      </c>
      <c r="I81" s="55">
        <v>0.85185185185185319</v>
      </c>
      <c r="J81" s="56">
        <v>0.39581953002967918</v>
      </c>
      <c r="K81" s="18"/>
      <c r="L81" s="18"/>
      <c r="M81" s="18"/>
    </row>
    <row r="82" spans="1:13" ht="12" customHeight="1" x14ac:dyDescent="0.2">
      <c r="A82" s="52">
        <v>1992</v>
      </c>
      <c r="B82" s="53">
        <v>24.003995349623665</v>
      </c>
      <c r="C82" s="53">
        <v>0</v>
      </c>
      <c r="D82" s="53">
        <v>24.003995349623665</v>
      </c>
      <c r="E82" s="54">
        <v>0.23395706968444119</v>
      </c>
      <c r="F82" s="13"/>
      <c r="G82" s="52">
        <v>1934</v>
      </c>
      <c r="H82" s="53">
        <v>34.808609535592709</v>
      </c>
      <c r="I82" s="55">
        <v>0.86419753086419893</v>
      </c>
      <c r="J82" s="56">
        <v>0.33926520015197575</v>
      </c>
      <c r="K82" s="18"/>
      <c r="L82" s="18"/>
      <c r="M82" s="18"/>
    </row>
    <row r="83" spans="1:13" ht="12" customHeight="1" x14ac:dyDescent="0.2">
      <c r="A83" s="52">
        <v>1993</v>
      </c>
      <c r="B83" s="53">
        <v>91.281323357024988</v>
      </c>
      <c r="C83" s="53">
        <v>0</v>
      </c>
      <c r="D83" s="53">
        <v>91.281323357024988</v>
      </c>
      <c r="E83" s="54">
        <v>0.88968151420102337</v>
      </c>
      <c r="F83" s="13"/>
      <c r="G83" s="52">
        <v>2001</v>
      </c>
      <c r="H83" s="53">
        <v>34.234109300285979</v>
      </c>
      <c r="I83" s="55">
        <v>0.87654320987654466</v>
      </c>
      <c r="J83" s="56">
        <v>0.33366578265385949</v>
      </c>
      <c r="K83" s="18"/>
      <c r="L83" s="18"/>
      <c r="M83" s="18"/>
    </row>
    <row r="84" spans="1:13" ht="12" customHeight="1" x14ac:dyDescent="0.2">
      <c r="A84" s="52">
        <v>1994</v>
      </c>
      <c r="B84" s="53">
        <v>50.955392435073946</v>
      </c>
      <c r="C84" s="53">
        <v>11.410165883249569</v>
      </c>
      <c r="D84" s="53">
        <v>62.365558318323515</v>
      </c>
      <c r="E84" s="54">
        <v>0.60785144559769511</v>
      </c>
      <c r="F84" s="13"/>
      <c r="G84" s="52">
        <v>1990</v>
      </c>
      <c r="H84" s="53">
        <v>30.768703552978756</v>
      </c>
      <c r="I84" s="55">
        <v>0.88888888888889039</v>
      </c>
      <c r="J84" s="56">
        <v>0.29988989817718087</v>
      </c>
      <c r="K84" s="18"/>
      <c r="L84" s="18"/>
      <c r="M84" s="18"/>
    </row>
    <row r="85" spans="1:13" ht="12" customHeight="1" x14ac:dyDescent="0.2">
      <c r="A85" s="52">
        <v>1995</v>
      </c>
      <c r="B85" s="53">
        <v>91.200000006029725</v>
      </c>
      <c r="C85" s="53">
        <v>0</v>
      </c>
      <c r="D85" s="53">
        <v>91.200000006029725</v>
      </c>
      <c r="E85" s="54">
        <v>0.88888888894765816</v>
      </c>
      <c r="F85" s="13"/>
      <c r="G85" s="52">
        <v>1933</v>
      </c>
      <c r="H85" s="53">
        <v>27.809564553770223</v>
      </c>
      <c r="I85" s="55">
        <v>0.90123456790123602</v>
      </c>
      <c r="J85" s="56">
        <v>0.2710483874636474</v>
      </c>
      <c r="K85" s="18"/>
      <c r="L85" s="18"/>
      <c r="M85" s="18"/>
    </row>
    <row r="86" spans="1:13" ht="12" customHeight="1" x14ac:dyDescent="0.2">
      <c r="A86" s="52">
        <v>1996</v>
      </c>
      <c r="B86" s="53">
        <v>73.977922679971911</v>
      </c>
      <c r="C86" s="53">
        <v>11.251665354803171</v>
      </c>
      <c r="D86" s="53">
        <v>85.229588034775077</v>
      </c>
      <c r="E86" s="54">
        <v>0.83069773913036138</v>
      </c>
      <c r="F86" s="13"/>
      <c r="G86" s="52">
        <v>1988</v>
      </c>
      <c r="H86" s="53">
        <v>26.943801193346509</v>
      </c>
      <c r="I86" s="55">
        <v>0.91358024691358175</v>
      </c>
      <c r="J86" s="56">
        <v>0.2626101480832993</v>
      </c>
      <c r="K86" s="18"/>
      <c r="L86" s="18"/>
      <c r="M86" s="18"/>
    </row>
    <row r="87" spans="1:13" ht="12" customHeight="1" x14ac:dyDescent="0.2">
      <c r="A87" s="52">
        <v>1997</v>
      </c>
      <c r="B87" s="53">
        <v>72.50622056034139</v>
      </c>
      <c r="C87" s="53">
        <v>8.3457625811644345</v>
      </c>
      <c r="D87" s="53">
        <v>80.851983141505826</v>
      </c>
      <c r="E87" s="54">
        <v>0.78803102477101195</v>
      </c>
      <c r="F87" s="13"/>
      <c r="G87" s="52">
        <v>1987</v>
      </c>
      <c r="H87" s="53">
        <v>25.896328854786205</v>
      </c>
      <c r="I87" s="55">
        <v>0.92592592592592748</v>
      </c>
      <c r="J87" s="56">
        <v>0.25240086603105466</v>
      </c>
      <c r="K87" s="18"/>
      <c r="L87" s="18"/>
      <c r="M87" s="18"/>
    </row>
    <row r="88" spans="1:13" ht="12" customHeight="1" x14ac:dyDescent="0.2">
      <c r="A88" s="52">
        <v>1998</v>
      </c>
      <c r="B88" s="53">
        <v>91.20000000602974</v>
      </c>
      <c r="C88" s="53">
        <v>5.3152686184038318</v>
      </c>
      <c r="D88" s="53">
        <v>96.515268624433574</v>
      </c>
      <c r="E88" s="54">
        <v>0.94069462596913822</v>
      </c>
      <c r="F88" s="13"/>
      <c r="G88" s="52">
        <v>1992</v>
      </c>
      <c r="H88" s="53">
        <v>24.003995349623665</v>
      </c>
      <c r="I88" s="55">
        <v>0.93827160493827311</v>
      </c>
      <c r="J88" s="56">
        <v>0.23395706968444119</v>
      </c>
      <c r="K88" s="18"/>
      <c r="L88" s="18"/>
      <c r="M88" s="18"/>
    </row>
    <row r="89" spans="1:13" ht="12" customHeight="1" x14ac:dyDescent="0.2">
      <c r="A89" s="52">
        <v>1999</v>
      </c>
      <c r="B89" s="53">
        <v>68.881397070601338</v>
      </c>
      <c r="C89" s="53">
        <v>11.400000774913881</v>
      </c>
      <c r="D89" s="53">
        <v>80.281397845515215</v>
      </c>
      <c r="E89" s="54">
        <v>0.78246976457617168</v>
      </c>
      <c r="F89" s="13"/>
      <c r="G89" s="52">
        <v>1931</v>
      </c>
      <c r="H89" s="53">
        <v>17.948741470275081</v>
      </c>
      <c r="I89" s="55">
        <v>0.95061728395061884</v>
      </c>
      <c r="J89" s="56">
        <v>0.17493900068494231</v>
      </c>
      <c r="K89" s="18"/>
      <c r="L89" s="18"/>
      <c r="M89" s="18"/>
    </row>
    <row r="90" spans="1:13" ht="12" customHeight="1" x14ac:dyDescent="0.2">
      <c r="A90" s="52">
        <v>2000</v>
      </c>
      <c r="B90" s="53">
        <v>89.306178558817422</v>
      </c>
      <c r="C90" s="53">
        <v>8.4261856571632467</v>
      </c>
      <c r="D90" s="53">
        <v>97.732364215980667</v>
      </c>
      <c r="E90" s="54">
        <v>0.95255715610117619</v>
      </c>
      <c r="F90" s="13"/>
      <c r="G90" s="52">
        <v>1991</v>
      </c>
      <c r="H90" s="53">
        <v>16.879212578952778</v>
      </c>
      <c r="I90" s="55">
        <v>0.96296296296296457</v>
      </c>
      <c r="J90" s="56">
        <v>0.16451474248491987</v>
      </c>
      <c r="K90" s="18"/>
      <c r="L90" s="18"/>
      <c r="M90" s="18"/>
    </row>
    <row r="91" spans="1:13" ht="12" customHeight="1" x14ac:dyDescent="0.2">
      <c r="A91" s="52">
        <v>2001</v>
      </c>
      <c r="B91" s="53">
        <v>30.477201009396861</v>
      </c>
      <c r="C91" s="53">
        <v>3.7569082908891218</v>
      </c>
      <c r="D91" s="53">
        <v>34.234109300285979</v>
      </c>
      <c r="E91" s="54">
        <v>0.33366578265385949</v>
      </c>
      <c r="F91" s="13"/>
      <c r="G91" s="52">
        <v>1929</v>
      </c>
      <c r="H91" s="53">
        <v>16.743677837598625</v>
      </c>
      <c r="I91" s="55">
        <v>0.9753086419753102</v>
      </c>
      <c r="J91" s="56">
        <v>0.16319374110719909</v>
      </c>
      <c r="K91" s="18"/>
      <c r="L91" s="18"/>
      <c r="M91" s="18"/>
    </row>
    <row r="92" spans="1:13" ht="12" customHeight="1" x14ac:dyDescent="0.2">
      <c r="A92" s="52">
        <v>2002</v>
      </c>
      <c r="B92" s="53">
        <v>75.573894230247632</v>
      </c>
      <c r="C92" s="53">
        <v>0</v>
      </c>
      <c r="D92" s="53">
        <v>75.573894230247632</v>
      </c>
      <c r="E92" s="54">
        <v>0.7365876630628424</v>
      </c>
      <c r="F92" s="13"/>
      <c r="G92" s="52">
        <v>1977</v>
      </c>
      <c r="H92" s="53">
        <v>10.979019527150523</v>
      </c>
      <c r="I92" s="55">
        <v>0.98765432098765593</v>
      </c>
      <c r="J92" s="56">
        <v>0.10700798759405969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81.800857832288003</v>
      </c>
      <c r="C93" s="58">
        <v>6.7516964411151381</v>
      </c>
      <c r="D93" s="58">
        <v>88.552554273403146</v>
      </c>
      <c r="E93" s="59">
        <v>0.86308532430217499</v>
      </c>
      <c r="F93" s="29"/>
      <c r="G93" s="57">
        <v>1924</v>
      </c>
      <c r="H93" s="58">
        <v>10.449271217428752</v>
      </c>
      <c r="I93" s="60">
        <v>1.0000000000000016</v>
      </c>
      <c r="J93" s="61">
        <v>0.10184474870788257</v>
      </c>
      <c r="K93" s="18"/>
      <c r="L93" s="18"/>
      <c r="M93" s="18"/>
    </row>
    <row r="94" spans="1:13" ht="12" customHeight="1" x14ac:dyDescent="0.2">
      <c r="A94" s="62" t="s">
        <v>11</v>
      </c>
      <c r="B94" s="63">
        <v>66.511226335431161</v>
      </c>
      <c r="C94" s="63">
        <v>5.2005094352800656</v>
      </c>
      <c r="D94" s="63">
        <v>71.711735770711243</v>
      </c>
      <c r="E94" s="64">
        <v>0.69894479308685387</v>
      </c>
      <c r="F94" s="36"/>
      <c r="G94" s="62"/>
      <c r="H94" s="63">
        <v>71.711735770711257</v>
      </c>
      <c r="I94" s="63"/>
      <c r="J94" s="64">
        <v>0.69894479308685387</v>
      </c>
      <c r="K94" s="39"/>
      <c r="L94" s="39"/>
      <c r="M94" s="39"/>
    </row>
    <row r="95" spans="1:13" ht="12" customHeight="1" x14ac:dyDescent="0.2">
      <c r="A95" s="65" t="s">
        <v>12</v>
      </c>
      <c r="B95" s="66">
        <v>92.029309271317032</v>
      </c>
      <c r="C95" s="66">
        <v>11.410165883249569</v>
      </c>
      <c r="D95" s="66">
        <v>102.5999989638666</v>
      </c>
      <c r="E95" s="67">
        <v>0.99999998990123395</v>
      </c>
      <c r="F95" s="36"/>
      <c r="G95" s="68"/>
      <c r="H95" s="66">
        <v>102.5999989638666</v>
      </c>
      <c r="I95" s="69"/>
      <c r="J95" s="67">
        <v>0.99999998990123395</v>
      </c>
      <c r="K95" s="18"/>
      <c r="L95" s="18"/>
      <c r="M95" s="18"/>
    </row>
    <row r="96" spans="1:13" ht="12" customHeight="1" x14ac:dyDescent="0.2">
      <c r="A96" s="65" t="s">
        <v>13</v>
      </c>
      <c r="B96" s="66">
        <v>4.9962836449266659</v>
      </c>
      <c r="C96" s="66">
        <v>0</v>
      </c>
      <c r="D96" s="66">
        <v>10.449271217428752</v>
      </c>
      <c r="E96" s="67">
        <v>0.10184474870788257</v>
      </c>
      <c r="F96" s="45"/>
      <c r="G96" s="68"/>
      <c r="H96" s="66">
        <v>10.449271217428752</v>
      </c>
      <c r="I96" s="69"/>
      <c r="J96" s="67">
        <v>0.10184474870788257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/>
  <dimension ref="A3:BU1032"/>
  <sheetViews>
    <sheetView zoomScale="130" zoomScaleNormal="130" workbookViewId="0">
      <selection activeCell="M87" sqref="M87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35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28.800000001904134</v>
      </c>
      <c r="C12" s="48">
        <v>0</v>
      </c>
      <c r="D12" s="48">
        <v>28.800000001904134</v>
      </c>
      <c r="E12" s="49">
        <v>1.0000000000661158</v>
      </c>
      <c r="F12" s="13"/>
      <c r="G12" s="47">
        <v>1942</v>
      </c>
      <c r="H12" s="48">
        <v>28.800000001904138</v>
      </c>
      <c r="I12" s="50">
        <v>0</v>
      </c>
      <c r="J12" s="51">
        <v>1.0000000000661158</v>
      </c>
      <c r="K12" s="18"/>
      <c r="L12" s="18"/>
      <c r="M12" s="18"/>
    </row>
    <row r="13" spans="1:13" ht="12.75" customHeight="1" x14ac:dyDescent="0.2">
      <c r="A13" s="52">
        <v>1923</v>
      </c>
      <c r="B13" s="53">
        <v>19.019931388289898</v>
      </c>
      <c r="C13" s="53">
        <v>0</v>
      </c>
      <c r="D13" s="53">
        <v>19.019931388289898</v>
      </c>
      <c r="E13" s="54">
        <v>0.66041428431562144</v>
      </c>
      <c r="F13" s="13"/>
      <c r="G13" s="52">
        <v>1942</v>
      </c>
      <c r="H13" s="53">
        <v>28.800000001904138</v>
      </c>
      <c r="I13" s="55">
        <v>1.2345679012345699E-2</v>
      </c>
      <c r="J13" s="56">
        <v>1.0000000000661158</v>
      </c>
      <c r="K13" s="18"/>
      <c r="L13" s="18"/>
      <c r="M13" s="18"/>
    </row>
    <row r="14" spans="1:13" ht="12.75" customHeight="1" x14ac:dyDescent="0.2">
      <c r="A14" s="52">
        <v>1924</v>
      </c>
      <c r="B14" s="53">
        <v>1.402465584540818</v>
      </c>
      <c r="C14" s="53">
        <v>0</v>
      </c>
      <c r="D14" s="53">
        <v>1.402465584540818</v>
      </c>
      <c r="E14" s="54">
        <v>4.8696721685445067E-2</v>
      </c>
      <c r="F14" s="13"/>
      <c r="G14" s="52">
        <v>1942</v>
      </c>
      <c r="H14" s="53">
        <v>28.800000001904138</v>
      </c>
      <c r="I14" s="55">
        <v>2.4691358024691398E-2</v>
      </c>
      <c r="J14" s="56">
        <v>1.0000000000661158</v>
      </c>
      <c r="K14" s="18"/>
      <c r="L14" s="18"/>
      <c r="M14" s="18"/>
    </row>
    <row r="15" spans="1:13" ht="12.75" customHeight="1" x14ac:dyDescent="0.2">
      <c r="A15" s="52">
        <v>1925</v>
      </c>
      <c r="B15" s="53">
        <v>16.415944398704312</v>
      </c>
      <c r="C15" s="53">
        <v>0</v>
      </c>
      <c r="D15" s="53">
        <v>16.415944398704312</v>
      </c>
      <c r="E15" s="54">
        <v>0.5699980693994553</v>
      </c>
      <c r="F15" s="13"/>
      <c r="G15" s="52">
        <v>1942</v>
      </c>
      <c r="H15" s="53">
        <v>28.800000001904138</v>
      </c>
      <c r="I15" s="55">
        <v>3.7037037037037097E-2</v>
      </c>
      <c r="J15" s="56">
        <v>1.0000000000661158</v>
      </c>
      <c r="K15" s="18"/>
      <c r="L15" s="18"/>
      <c r="M15" s="18"/>
    </row>
    <row r="16" spans="1:13" ht="12.75" customHeight="1" x14ac:dyDescent="0.2">
      <c r="A16" s="52">
        <v>1926</v>
      </c>
      <c r="B16" s="53">
        <v>14.321057558611272</v>
      </c>
      <c r="C16" s="53">
        <v>0</v>
      </c>
      <c r="D16" s="53">
        <v>14.321057558611272</v>
      </c>
      <c r="E16" s="54">
        <v>0.49725894300733586</v>
      </c>
      <c r="F16" s="13"/>
      <c r="G16" s="52">
        <v>1922</v>
      </c>
      <c r="H16" s="53">
        <v>28.800000001904134</v>
      </c>
      <c r="I16" s="55">
        <v>4.9382716049382797E-2</v>
      </c>
      <c r="J16" s="56">
        <v>1.0000000000661158</v>
      </c>
      <c r="K16" s="18"/>
      <c r="L16" s="18"/>
      <c r="M16" s="18"/>
    </row>
    <row r="17" spans="1:13" ht="12.75" customHeight="1" x14ac:dyDescent="0.2">
      <c r="A17" s="52">
        <v>1927</v>
      </c>
      <c r="B17" s="53">
        <v>28.800000001904134</v>
      </c>
      <c r="C17" s="53">
        <v>0</v>
      </c>
      <c r="D17" s="53">
        <v>28.800000001904134</v>
      </c>
      <c r="E17" s="54">
        <v>1.0000000000661158</v>
      </c>
      <c r="F17" s="13"/>
      <c r="G17" s="52">
        <v>1922</v>
      </c>
      <c r="H17" s="53">
        <v>28.800000001904134</v>
      </c>
      <c r="I17" s="55">
        <v>6.1728395061728496E-2</v>
      </c>
      <c r="J17" s="56">
        <v>1.0000000000661158</v>
      </c>
      <c r="K17" s="18"/>
      <c r="L17" s="18"/>
      <c r="M17" s="18"/>
    </row>
    <row r="18" spans="1:13" ht="12.75" customHeight="1" x14ac:dyDescent="0.2">
      <c r="A18" s="52">
        <v>1928</v>
      </c>
      <c r="B18" s="53">
        <v>24.598306352682648</v>
      </c>
      <c r="C18" s="53">
        <v>0</v>
      </c>
      <c r="D18" s="53">
        <v>24.598306352682648</v>
      </c>
      <c r="E18" s="54">
        <v>0.85410785946814749</v>
      </c>
      <c r="F18" s="13"/>
      <c r="G18" s="52">
        <v>1922</v>
      </c>
      <c r="H18" s="53">
        <v>28.800000001904134</v>
      </c>
      <c r="I18" s="55">
        <v>7.4074074074074195E-2</v>
      </c>
      <c r="J18" s="56">
        <v>1.0000000000661158</v>
      </c>
      <c r="K18" s="18"/>
      <c r="L18" s="18"/>
      <c r="M18" s="18"/>
    </row>
    <row r="19" spans="1:13" ht="12.75" customHeight="1" x14ac:dyDescent="0.2">
      <c r="A19" s="52">
        <v>1929</v>
      </c>
      <c r="B19" s="53">
        <v>2.4321495788824112</v>
      </c>
      <c r="C19" s="53">
        <v>0</v>
      </c>
      <c r="D19" s="53">
        <v>2.4321495788824112</v>
      </c>
      <c r="E19" s="54">
        <v>8.4449638155639273E-2</v>
      </c>
      <c r="F19" s="13"/>
      <c r="G19" s="52">
        <v>1922</v>
      </c>
      <c r="H19" s="53">
        <v>28.800000001904134</v>
      </c>
      <c r="I19" s="55">
        <v>8.6419753086419887E-2</v>
      </c>
      <c r="J19" s="56">
        <v>1.0000000000661158</v>
      </c>
      <c r="K19" s="18"/>
      <c r="L19" s="18"/>
      <c r="M19" s="18"/>
    </row>
    <row r="20" spans="1:13" ht="12.75" customHeight="1" x14ac:dyDescent="0.2">
      <c r="A20" s="52">
        <v>1930</v>
      </c>
      <c r="B20" s="53">
        <v>18.918737904237066</v>
      </c>
      <c r="C20" s="53">
        <v>0</v>
      </c>
      <c r="D20" s="53">
        <v>18.918737904237066</v>
      </c>
      <c r="E20" s="54">
        <v>0.65690062167489816</v>
      </c>
      <c r="F20" s="13"/>
      <c r="G20" s="52">
        <v>1922</v>
      </c>
      <c r="H20" s="53">
        <v>28.800000001904134</v>
      </c>
      <c r="I20" s="55">
        <v>9.8765432098765593E-2</v>
      </c>
      <c r="J20" s="56">
        <v>1.0000000000661158</v>
      </c>
      <c r="K20" s="18"/>
      <c r="L20" s="18"/>
      <c r="M20" s="18"/>
    </row>
    <row r="21" spans="1:13" ht="12.75" customHeight="1" x14ac:dyDescent="0.2">
      <c r="A21" s="52">
        <v>1931</v>
      </c>
      <c r="B21" s="53">
        <v>3.596163348420812</v>
      </c>
      <c r="C21" s="53">
        <v>0</v>
      </c>
      <c r="D21" s="53">
        <v>3.596163348420812</v>
      </c>
      <c r="E21" s="54">
        <v>0.12486678293127819</v>
      </c>
      <c r="F21" s="13"/>
      <c r="G21" s="52">
        <v>1922</v>
      </c>
      <c r="H21" s="53">
        <v>28.800000001904134</v>
      </c>
      <c r="I21" s="55">
        <v>0.1111111111111113</v>
      </c>
      <c r="J21" s="56">
        <v>1.0000000000661158</v>
      </c>
      <c r="K21" s="18"/>
      <c r="L21" s="18"/>
      <c r="M21" s="18"/>
    </row>
    <row r="22" spans="1:13" ht="12.75" customHeight="1" x14ac:dyDescent="0.2">
      <c r="A22" s="52">
        <v>1932</v>
      </c>
      <c r="B22" s="53">
        <v>14.605660530250573</v>
      </c>
      <c r="C22" s="53">
        <v>0</v>
      </c>
      <c r="D22" s="53">
        <v>14.605660530250573</v>
      </c>
      <c r="E22" s="54">
        <v>0.50714099063370044</v>
      </c>
      <c r="F22" s="13"/>
      <c r="G22" s="52">
        <v>1922</v>
      </c>
      <c r="H22" s="53">
        <v>28.800000001904134</v>
      </c>
      <c r="I22" s="55">
        <v>0.12345679012345699</v>
      </c>
      <c r="J22" s="56">
        <v>1.0000000000661158</v>
      </c>
      <c r="K22" s="18"/>
      <c r="L22" s="18"/>
      <c r="M22" s="18"/>
    </row>
    <row r="23" spans="1:13" ht="12.75" customHeight="1" x14ac:dyDescent="0.2">
      <c r="A23" s="52">
        <v>1933</v>
      </c>
      <c r="B23" s="53">
        <v>7.806193558953046</v>
      </c>
      <c r="C23" s="53">
        <v>0</v>
      </c>
      <c r="D23" s="53">
        <v>7.806193558953046</v>
      </c>
      <c r="E23" s="54">
        <v>0.2710483874636474</v>
      </c>
      <c r="F23" s="13"/>
      <c r="G23" s="52">
        <v>1922</v>
      </c>
      <c r="H23" s="53">
        <v>28.800000001904134</v>
      </c>
      <c r="I23" s="55">
        <v>0.13580246913580268</v>
      </c>
      <c r="J23" s="56">
        <v>1.0000000000661158</v>
      </c>
      <c r="K23" s="18"/>
      <c r="L23" s="18"/>
      <c r="M23" s="18"/>
    </row>
    <row r="24" spans="1:13" ht="12.75" customHeight="1" x14ac:dyDescent="0.2">
      <c r="A24" s="52">
        <v>1934</v>
      </c>
      <c r="B24" s="53">
        <v>9.770837764376898</v>
      </c>
      <c r="C24" s="53">
        <v>0</v>
      </c>
      <c r="D24" s="53">
        <v>9.770837764376898</v>
      </c>
      <c r="E24" s="54">
        <v>0.33926520015197564</v>
      </c>
      <c r="F24" s="13"/>
      <c r="G24" s="52">
        <v>1922</v>
      </c>
      <c r="H24" s="53">
        <v>28.800000001904134</v>
      </c>
      <c r="I24" s="55">
        <v>0.14814814814814839</v>
      </c>
      <c r="J24" s="56">
        <v>1.0000000000661158</v>
      </c>
      <c r="K24" s="18"/>
      <c r="L24" s="18"/>
      <c r="M24" s="18"/>
    </row>
    <row r="25" spans="1:13" ht="12.75" customHeight="1" x14ac:dyDescent="0.2">
      <c r="A25" s="52">
        <v>1935</v>
      </c>
      <c r="B25" s="53">
        <v>28.800000001904134</v>
      </c>
      <c r="C25" s="53">
        <v>0</v>
      </c>
      <c r="D25" s="53">
        <v>28.800000001904134</v>
      </c>
      <c r="E25" s="54">
        <v>1.0000000000661158</v>
      </c>
      <c r="F25" s="13"/>
      <c r="G25" s="52">
        <v>1922</v>
      </c>
      <c r="H25" s="53">
        <v>28.800000001904134</v>
      </c>
      <c r="I25" s="55">
        <v>0.1604938271604941</v>
      </c>
      <c r="J25" s="56">
        <v>1.0000000000661158</v>
      </c>
      <c r="K25" s="18"/>
      <c r="L25" s="18"/>
      <c r="M25" s="18"/>
    </row>
    <row r="26" spans="1:13" ht="12.75" customHeight="1" x14ac:dyDescent="0.2">
      <c r="A26" s="52">
        <v>1936</v>
      </c>
      <c r="B26" s="53">
        <v>28.800000001904134</v>
      </c>
      <c r="C26" s="53">
        <v>0</v>
      </c>
      <c r="D26" s="53">
        <v>28.800000001904134</v>
      </c>
      <c r="E26" s="54">
        <v>1.0000000000661158</v>
      </c>
      <c r="F26" s="13"/>
      <c r="G26" s="52">
        <v>1922</v>
      </c>
      <c r="H26" s="53">
        <v>28.800000001904134</v>
      </c>
      <c r="I26" s="55">
        <v>0.17283950617283977</v>
      </c>
      <c r="J26" s="56">
        <v>1.0000000000661158</v>
      </c>
      <c r="K26" s="18"/>
      <c r="L26" s="18"/>
      <c r="M26" s="18"/>
    </row>
    <row r="27" spans="1:13" ht="12.75" customHeight="1" x14ac:dyDescent="0.2">
      <c r="A27" s="52">
        <v>1937</v>
      </c>
      <c r="B27" s="53">
        <v>22.008658982974108</v>
      </c>
      <c r="C27" s="53">
        <v>0</v>
      </c>
      <c r="D27" s="53">
        <v>22.008658982974108</v>
      </c>
      <c r="E27" s="54">
        <v>0.76418954801993433</v>
      </c>
      <c r="F27" s="13"/>
      <c r="G27" s="52">
        <v>1922</v>
      </c>
      <c r="H27" s="53">
        <v>28.800000001904134</v>
      </c>
      <c r="I27" s="55">
        <v>0.18518518518518548</v>
      </c>
      <c r="J27" s="56">
        <v>1.0000000000661158</v>
      </c>
      <c r="K27" s="18"/>
      <c r="L27" s="18"/>
      <c r="M27" s="18"/>
    </row>
    <row r="28" spans="1:13" ht="12.75" customHeight="1" x14ac:dyDescent="0.2">
      <c r="A28" s="52">
        <v>1938</v>
      </c>
      <c r="B28" s="53">
        <v>28.800000001904131</v>
      </c>
      <c r="C28" s="53">
        <v>0</v>
      </c>
      <c r="D28" s="53">
        <v>28.800000001904131</v>
      </c>
      <c r="E28" s="54">
        <v>1.0000000000661156</v>
      </c>
      <c r="F28" s="13"/>
      <c r="G28" s="52">
        <v>1922</v>
      </c>
      <c r="H28" s="53">
        <v>28.800000001904134</v>
      </c>
      <c r="I28" s="55">
        <v>0.19753086419753119</v>
      </c>
      <c r="J28" s="56">
        <v>1.0000000000661158</v>
      </c>
      <c r="K28" s="18"/>
      <c r="L28" s="18"/>
      <c r="M28" s="18"/>
    </row>
    <row r="29" spans="1:13" ht="12.75" customHeight="1" x14ac:dyDescent="0.2">
      <c r="A29" s="52">
        <v>1939</v>
      </c>
      <c r="B29" s="53">
        <v>12.144492512159536</v>
      </c>
      <c r="C29" s="53">
        <v>0</v>
      </c>
      <c r="D29" s="53">
        <v>12.144492512159536</v>
      </c>
      <c r="E29" s="54">
        <v>0.42168376778331718</v>
      </c>
      <c r="F29" s="13"/>
      <c r="G29" s="52">
        <v>1922</v>
      </c>
      <c r="H29" s="53">
        <v>28.800000001904134</v>
      </c>
      <c r="I29" s="55">
        <v>0.20987654320987689</v>
      </c>
      <c r="J29" s="56">
        <v>1.0000000000661158</v>
      </c>
      <c r="K29" s="18"/>
      <c r="L29" s="18"/>
      <c r="M29" s="18"/>
    </row>
    <row r="30" spans="1:13" ht="12.75" customHeight="1" x14ac:dyDescent="0.2">
      <c r="A30" s="52">
        <v>1940</v>
      </c>
      <c r="B30" s="53">
        <v>28.800000001904134</v>
      </c>
      <c r="C30" s="53">
        <v>0</v>
      </c>
      <c r="D30" s="53">
        <v>28.800000001904134</v>
      </c>
      <c r="E30" s="54">
        <v>1.0000000000661158</v>
      </c>
      <c r="F30" s="13"/>
      <c r="G30" s="52">
        <v>1922</v>
      </c>
      <c r="H30" s="53">
        <v>28.800000001904134</v>
      </c>
      <c r="I30" s="55">
        <v>0.2222222222222226</v>
      </c>
      <c r="J30" s="56">
        <v>1.0000000000661158</v>
      </c>
      <c r="K30" s="18"/>
      <c r="L30" s="18"/>
      <c r="M30" s="18"/>
    </row>
    <row r="31" spans="1:13" ht="12.75" customHeight="1" x14ac:dyDescent="0.2">
      <c r="A31" s="52">
        <v>1941</v>
      </c>
      <c r="B31" s="53">
        <v>28.800000001904131</v>
      </c>
      <c r="C31" s="53">
        <v>0</v>
      </c>
      <c r="D31" s="53">
        <v>28.800000001904131</v>
      </c>
      <c r="E31" s="54">
        <v>1.0000000000661156</v>
      </c>
      <c r="F31" s="13"/>
      <c r="G31" s="52">
        <v>1922</v>
      </c>
      <c r="H31" s="53">
        <v>28.800000001904134</v>
      </c>
      <c r="I31" s="55">
        <v>0.23456790123456828</v>
      </c>
      <c r="J31" s="56">
        <v>1.0000000000661158</v>
      </c>
      <c r="K31" s="18"/>
      <c r="L31" s="18"/>
      <c r="M31" s="18"/>
    </row>
    <row r="32" spans="1:13" ht="12.75" customHeight="1" x14ac:dyDescent="0.2">
      <c r="A32" s="52">
        <v>1942</v>
      </c>
      <c r="B32" s="53">
        <v>28.800000001904138</v>
      </c>
      <c r="C32" s="53">
        <v>0</v>
      </c>
      <c r="D32" s="53">
        <v>28.800000001904138</v>
      </c>
      <c r="E32" s="54">
        <v>1.0000000000661158</v>
      </c>
      <c r="F32" s="13"/>
      <c r="G32" s="52">
        <v>1922</v>
      </c>
      <c r="H32" s="53">
        <v>28.800000001904134</v>
      </c>
      <c r="I32" s="55">
        <v>0.24691358024691398</v>
      </c>
      <c r="J32" s="56">
        <v>1.0000000000661158</v>
      </c>
      <c r="K32" s="18"/>
      <c r="L32" s="18"/>
      <c r="M32" s="18"/>
    </row>
    <row r="33" spans="1:13" ht="12.75" customHeight="1" x14ac:dyDescent="0.2">
      <c r="A33" s="52">
        <v>1943</v>
      </c>
      <c r="B33" s="53">
        <v>26.244184560485419</v>
      </c>
      <c r="C33" s="53">
        <v>0</v>
      </c>
      <c r="D33" s="53">
        <v>26.244184560485419</v>
      </c>
      <c r="E33" s="54">
        <v>0.91125640835018817</v>
      </c>
      <c r="F33" s="13"/>
      <c r="G33" s="52">
        <v>1938</v>
      </c>
      <c r="H33" s="53">
        <v>28.800000001904131</v>
      </c>
      <c r="I33" s="55">
        <v>0.25925925925925969</v>
      </c>
      <c r="J33" s="56">
        <v>1.0000000000661156</v>
      </c>
      <c r="K33" s="18"/>
      <c r="L33" s="18"/>
      <c r="M33" s="18"/>
    </row>
    <row r="34" spans="1:13" ht="12.75" customHeight="1" x14ac:dyDescent="0.2">
      <c r="A34" s="52">
        <v>1944</v>
      </c>
      <c r="B34" s="53">
        <v>13.596239827189416</v>
      </c>
      <c r="C34" s="53">
        <v>0</v>
      </c>
      <c r="D34" s="53">
        <v>13.596239827189416</v>
      </c>
      <c r="E34" s="54">
        <v>0.47209166066629915</v>
      </c>
      <c r="F34" s="13"/>
      <c r="G34" s="52">
        <v>1938</v>
      </c>
      <c r="H34" s="53">
        <v>28.800000001904131</v>
      </c>
      <c r="I34" s="55">
        <v>0.27160493827160537</v>
      </c>
      <c r="J34" s="56">
        <v>1.0000000000661156</v>
      </c>
      <c r="K34" s="18"/>
      <c r="L34" s="18"/>
      <c r="M34" s="18"/>
    </row>
    <row r="35" spans="1:13" ht="12.75" customHeight="1" x14ac:dyDescent="0.2">
      <c r="A35" s="52">
        <v>1945</v>
      </c>
      <c r="B35" s="53">
        <v>25.471695006402015</v>
      </c>
      <c r="C35" s="53">
        <v>0</v>
      </c>
      <c r="D35" s="53">
        <v>25.471695006402015</v>
      </c>
      <c r="E35" s="54">
        <v>0.88443385438895883</v>
      </c>
      <c r="F35" s="13"/>
      <c r="G35" s="52">
        <v>1938</v>
      </c>
      <c r="H35" s="53">
        <v>28.800000001904131</v>
      </c>
      <c r="I35" s="55">
        <v>0.2839506172839511</v>
      </c>
      <c r="J35" s="56">
        <v>1.0000000000661156</v>
      </c>
      <c r="K35" s="18"/>
      <c r="L35" s="18"/>
      <c r="M35" s="18"/>
    </row>
    <row r="36" spans="1:13" ht="12.75" customHeight="1" x14ac:dyDescent="0.2">
      <c r="A36" s="52">
        <v>1946</v>
      </c>
      <c r="B36" s="53">
        <v>28.800000001904138</v>
      </c>
      <c r="C36" s="53">
        <v>0</v>
      </c>
      <c r="D36" s="53">
        <v>28.800000001904138</v>
      </c>
      <c r="E36" s="54">
        <v>1.0000000000661158</v>
      </c>
      <c r="F36" s="13"/>
      <c r="G36" s="52">
        <v>1938</v>
      </c>
      <c r="H36" s="53">
        <v>28.800000001904131</v>
      </c>
      <c r="I36" s="55">
        <v>0.29629629629629678</v>
      </c>
      <c r="J36" s="56">
        <v>1.0000000000661156</v>
      </c>
      <c r="K36" s="18"/>
      <c r="L36" s="18"/>
      <c r="M36" s="18"/>
    </row>
    <row r="37" spans="1:13" ht="12.75" customHeight="1" x14ac:dyDescent="0.2">
      <c r="A37" s="52">
        <v>1947</v>
      </c>
      <c r="B37" s="53">
        <v>10.433342735432614</v>
      </c>
      <c r="C37" s="53">
        <v>0</v>
      </c>
      <c r="D37" s="53">
        <v>10.433342735432614</v>
      </c>
      <c r="E37" s="54">
        <v>0.3622688449802991</v>
      </c>
      <c r="F37" s="13"/>
      <c r="G37" s="52">
        <v>1962</v>
      </c>
      <c r="H37" s="53">
        <v>28.800000001904127</v>
      </c>
      <c r="I37" s="55">
        <v>0.30864197530864246</v>
      </c>
      <c r="J37" s="56">
        <v>1.0000000000661156</v>
      </c>
      <c r="K37" s="18"/>
      <c r="L37" s="18"/>
      <c r="M37" s="18"/>
    </row>
    <row r="38" spans="1:13" ht="12.75" customHeight="1" x14ac:dyDescent="0.2">
      <c r="A38" s="52">
        <v>1948</v>
      </c>
      <c r="B38" s="53">
        <v>21.546681927420519</v>
      </c>
      <c r="C38" s="53">
        <v>0</v>
      </c>
      <c r="D38" s="53">
        <v>21.546681927420519</v>
      </c>
      <c r="E38" s="54">
        <v>0.74814867803543461</v>
      </c>
      <c r="F38" s="13"/>
      <c r="G38" s="52">
        <v>1962</v>
      </c>
      <c r="H38" s="53">
        <v>28.800000001904127</v>
      </c>
      <c r="I38" s="55">
        <v>0.32098765432098819</v>
      </c>
      <c r="J38" s="56">
        <v>1.0000000000661156</v>
      </c>
      <c r="K38" s="18"/>
      <c r="L38" s="18"/>
      <c r="M38" s="18"/>
    </row>
    <row r="39" spans="1:13" ht="12.75" customHeight="1" x14ac:dyDescent="0.2">
      <c r="A39" s="52">
        <v>1949</v>
      </c>
      <c r="B39" s="53">
        <v>10.344888528458188</v>
      </c>
      <c r="C39" s="53">
        <v>0</v>
      </c>
      <c r="D39" s="53">
        <v>10.344888528458188</v>
      </c>
      <c r="E39" s="54">
        <v>0.35919751834924263</v>
      </c>
      <c r="F39" s="13"/>
      <c r="G39" s="52">
        <v>2000</v>
      </c>
      <c r="H39" s="53">
        <v>28.201951123837077</v>
      </c>
      <c r="I39" s="55">
        <v>0.33333333333333387</v>
      </c>
      <c r="J39" s="56">
        <v>0.97923441402212075</v>
      </c>
      <c r="K39" s="18"/>
      <c r="L39" s="18"/>
      <c r="M39" s="18"/>
    </row>
    <row r="40" spans="1:13" ht="12.75" customHeight="1" x14ac:dyDescent="0.2">
      <c r="A40" s="52">
        <v>1950</v>
      </c>
      <c r="B40" s="53">
        <v>19.485779400577233</v>
      </c>
      <c r="C40" s="53">
        <v>0</v>
      </c>
      <c r="D40" s="53">
        <v>19.485779400577233</v>
      </c>
      <c r="E40" s="54">
        <v>0.67658956252004276</v>
      </c>
      <c r="F40" s="13"/>
      <c r="G40" s="52">
        <v>1980</v>
      </c>
      <c r="H40" s="53">
        <v>28.041458306471121</v>
      </c>
      <c r="I40" s="55">
        <v>0.34567901234567955</v>
      </c>
      <c r="J40" s="56">
        <v>0.97366174675246941</v>
      </c>
      <c r="K40" s="18"/>
      <c r="L40" s="18"/>
      <c r="M40" s="18"/>
    </row>
    <row r="41" spans="1:13" ht="12.75" customHeight="1" x14ac:dyDescent="0.2">
      <c r="A41" s="52">
        <v>1951</v>
      </c>
      <c r="B41" s="53">
        <v>28.800000001904134</v>
      </c>
      <c r="C41" s="53">
        <v>0</v>
      </c>
      <c r="D41" s="53">
        <v>28.800000001904134</v>
      </c>
      <c r="E41" s="54">
        <v>1.0000000000661158</v>
      </c>
      <c r="F41" s="13"/>
      <c r="G41" s="52">
        <v>1984</v>
      </c>
      <c r="H41" s="53">
        <v>27.809581295266323</v>
      </c>
      <c r="I41" s="55">
        <v>0.35802469135802528</v>
      </c>
      <c r="J41" s="56">
        <v>0.9656104616411918</v>
      </c>
      <c r="K41" s="18"/>
      <c r="L41" s="18"/>
      <c r="M41" s="18"/>
    </row>
    <row r="42" spans="1:13" ht="12.75" customHeight="1" x14ac:dyDescent="0.2">
      <c r="A42" s="52">
        <v>1952</v>
      </c>
      <c r="B42" s="53">
        <v>28.800000001904131</v>
      </c>
      <c r="C42" s="53">
        <v>0</v>
      </c>
      <c r="D42" s="53">
        <v>28.800000001904131</v>
      </c>
      <c r="E42" s="54">
        <v>1.0000000000661156</v>
      </c>
      <c r="F42" s="13"/>
      <c r="G42" s="52">
        <v>1965</v>
      </c>
      <c r="H42" s="53">
        <v>27.50214122712643</v>
      </c>
      <c r="I42" s="55">
        <v>0.37037037037037096</v>
      </c>
      <c r="J42" s="56">
        <v>0.95493545927522328</v>
      </c>
      <c r="K42" s="18"/>
      <c r="L42" s="18"/>
      <c r="M42" s="18"/>
    </row>
    <row r="43" spans="1:13" ht="12.75" customHeight="1" x14ac:dyDescent="0.2">
      <c r="A43" s="52">
        <v>1953</v>
      </c>
      <c r="B43" s="53">
        <v>28.800000001904134</v>
      </c>
      <c r="C43" s="53">
        <v>0</v>
      </c>
      <c r="D43" s="53">
        <v>28.800000001904134</v>
      </c>
      <c r="E43" s="54">
        <v>1.0000000000661158</v>
      </c>
      <c r="F43" s="13"/>
      <c r="G43" s="52">
        <v>1986</v>
      </c>
      <c r="H43" s="53">
        <v>26.474960672450436</v>
      </c>
      <c r="I43" s="55">
        <v>0.38271604938271669</v>
      </c>
      <c r="J43" s="56">
        <v>0.91926946779341789</v>
      </c>
      <c r="K43" s="18"/>
      <c r="L43" s="18"/>
      <c r="M43" s="18"/>
    </row>
    <row r="44" spans="1:13" ht="12.75" customHeight="1" x14ac:dyDescent="0.2">
      <c r="A44" s="52">
        <v>1954</v>
      </c>
      <c r="B44" s="53">
        <v>23.527958726187379</v>
      </c>
      <c r="C44" s="53">
        <v>0</v>
      </c>
      <c r="D44" s="53">
        <v>23.527958726187379</v>
      </c>
      <c r="E44" s="54">
        <v>0.8169430113259506</v>
      </c>
      <c r="F44" s="13"/>
      <c r="G44" s="52">
        <v>1968</v>
      </c>
      <c r="H44" s="53">
        <v>26.325734794308836</v>
      </c>
      <c r="I44" s="55">
        <v>0.39506172839506237</v>
      </c>
      <c r="J44" s="56">
        <v>0.91408801369127901</v>
      </c>
      <c r="K44" s="18"/>
      <c r="L44" s="18"/>
      <c r="M44" s="18"/>
    </row>
    <row r="45" spans="1:13" ht="12.75" customHeight="1" x14ac:dyDescent="0.2">
      <c r="A45" s="52">
        <v>1955</v>
      </c>
      <c r="B45" s="53">
        <v>8.7853847342069891</v>
      </c>
      <c r="C45" s="53">
        <v>0</v>
      </c>
      <c r="D45" s="53">
        <v>8.7853847342069891</v>
      </c>
      <c r="E45" s="54">
        <v>0.30504808104885378</v>
      </c>
      <c r="F45" s="13"/>
      <c r="G45" s="52">
        <v>1943</v>
      </c>
      <c r="H45" s="53">
        <v>26.244184560485419</v>
      </c>
      <c r="I45" s="55">
        <v>0.40740740740740805</v>
      </c>
      <c r="J45" s="56">
        <v>0.91125640835018817</v>
      </c>
      <c r="K45" s="18"/>
      <c r="L45" s="18"/>
      <c r="M45" s="18"/>
    </row>
    <row r="46" spans="1:13" ht="12.75" customHeight="1" x14ac:dyDescent="0.2">
      <c r="A46" s="52">
        <v>1956</v>
      </c>
      <c r="B46" s="53">
        <v>28.800000001904131</v>
      </c>
      <c r="C46" s="53">
        <v>0</v>
      </c>
      <c r="D46" s="53">
        <v>28.800000001904131</v>
      </c>
      <c r="E46" s="54">
        <v>1.0000000000661156</v>
      </c>
      <c r="F46" s="13"/>
      <c r="G46" s="52">
        <v>1989</v>
      </c>
      <c r="H46" s="53">
        <v>25.708518504170762</v>
      </c>
      <c r="I46" s="55">
        <v>0.41975308641975378</v>
      </c>
      <c r="J46" s="56">
        <v>0.89265689250592917</v>
      </c>
      <c r="K46" s="18"/>
      <c r="L46" s="18"/>
      <c r="M46" s="18"/>
    </row>
    <row r="47" spans="1:13" ht="12.75" customHeight="1" x14ac:dyDescent="0.2">
      <c r="A47" s="52">
        <v>1957</v>
      </c>
      <c r="B47" s="53">
        <v>17.808224560286718</v>
      </c>
      <c r="C47" s="53">
        <v>0</v>
      </c>
      <c r="D47" s="53">
        <v>17.808224560286718</v>
      </c>
      <c r="E47" s="54">
        <v>0.61834113056551099</v>
      </c>
      <c r="F47" s="13"/>
      <c r="G47" s="52">
        <v>1945</v>
      </c>
      <c r="H47" s="53">
        <v>25.471695006402015</v>
      </c>
      <c r="I47" s="55">
        <v>0.43209876543209946</v>
      </c>
      <c r="J47" s="56">
        <v>0.88443385438895883</v>
      </c>
      <c r="K47" s="18"/>
      <c r="L47" s="18"/>
      <c r="M47" s="18"/>
    </row>
    <row r="48" spans="1:13" ht="12.75" customHeight="1" x14ac:dyDescent="0.2">
      <c r="A48" s="52">
        <v>1958</v>
      </c>
      <c r="B48" s="53">
        <v>28.800000001904138</v>
      </c>
      <c r="C48" s="53">
        <v>0</v>
      </c>
      <c r="D48" s="53">
        <v>28.800000001904138</v>
      </c>
      <c r="E48" s="54">
        <v>1.0000000000661158</v>
      </c>
      <c r="F48" s="13"/>
      <c r="G48" s="52">
        <v>1928</v>
      </c>
      <c r="H48" s="53">
        <v>24.598306352682648</v>
      </c>
      <c r="I48" s="55">
        <v>0.4444444444444452</v>
      </c>
      <c r="J48" s="56">
        <v>0.85410785946814749</v>
      </c>
      <c r="K48" s="18"/>
      <c r="L48" s="18"/>
      <c r="M48" s="18"/>
    </row>
    <row r="49" spans="1:13" ht="12.75" customHeight="1" x14ac:dyDescent="0.2">
      <c r="A49" s="52">
        <v>1959</v>
      </c>
      <c r="B49" s="53">
        <v>21.840250410311775</v>
      </c>
      <c r="C49" s="53">
        <v>0</v>
      </c>
      <c r="D49" s="53">
        <v>21.840250410311775</v>
      </c>
      <c r="E49" s="54">
        <v>0.75834202813582552</v>
      </c>
      <c r="F49" s="13"/>
      <c r="G49" s="52">
        <v>2003</v>
      </c>
      <c r="H49" s="53">
        <v>24.484865601288881</v>
      </c>
      <c r="I49" s="55">
        <v>0.45679012345679088</v>
      </c>
      <c r="J49" s="56">
        <v>0.85016894448919722</v>
      </c>
      <c r="K49" s="18"/>
      <c r="L49" s="18"/>
      <c r="M49" s="18"/>
    </row>
    <row r="50" spans="1:13" ht="12.75" customHeight="1" x14ac:dyDescent="0.2">
      <c r="A50" s="52">
        <v>1960</v>
      </c>
      <c r="B50" s="53">
        <v>15.167016653138736</v>
      </c>
      <c r="C50" s="53">
        <v>0</v>
      </c>
      <c r="D50" s="53">
        <v>15.167016653138736</v>
      </c>
      <c r="E50" s="54">
        <v>0.52663252267842831</v>
      </c>
      <c r="F50" s="13"/>
      <c r="G50" s="52">
        <v>2002</v>
      </c>
      <c r="H50" s="53">
        <v>23.865440283236104</v>
      </c>
      <c r="I50" s="55">
        <v>0.46913580246913655</v>
      </c>
      <c r="J50" s="56">
        <v>0.82866112094569799</v>
      </c>
      <c r="K50" s="18"/>
      <c r="L50" s="18"/>
      <c r="M50" s="18"/>
    </row>
    <row r="51" spans="1:13" ht="12.75" customHeight="1" x14ac:dyDescent="0.2">
      <c r="A51" s="52">
        <v>1961</v>
      </c>
      <c r="B51" s="53">
        <v>14.887695688706993</v>
      </c>
      <c r="C51" s="53">
        <v>0</v>
      </c>
      <c r="D51" s="53">
        <v>14.887695688706993</v>
      </c>
      <c r="E51" s="54">
        <v>0.51693387808010394</v>
      </c>
      <c r="F51" s="13"/>
      <c r="G51" s="52">
        <v>1954</v>
      </c>
      <c r="H51" s="53">
        <v>23.527958726187379</v>
      </c>
      <c r="I51" s="55">
        <v>0.48148148148148229</v>
      </c>
      <c r="J51" s="56">
        <v>0.8169430113259506</v>
      </c>
      <c r="K51" s="18"/>
      <c r="L51" s="18"/>
      <c r="M51" s="18"/>
    </row>
    <row r="52" spans="1:13" ht="12.75" customHeight="1" x14ac:dyDescent="0.2">
      <c r="A52" s="52">
        <v>1962</v>
      </c>
      <c r="B52" s="53">
        <v>28.800000001904127</v>
      </c>
      <c r="C52" s="53">
        <v>0</v>
      </c>
      <c r="D52" s="53">
        <v>28.800000001904127</v>
      </c>
      <c r="E52" s="54">
        <v>1.0000000000661156</v>
      </c>
      <c r="F52" s="13"/>
      <c r="G52" s="52">
        <v>1971</v>
      </c>
      <c r="H52" s="53">
        <v>23.27717023999957</v>
      </c>
      <c r="I52" s="55">
        <v>0.49382716049382797</v>
      </c>
      <c r="J52" s="56">
        <v>0.80823507777776282</v>
      </c>
      <c r="K52" s="18"/>
      <c r="L52" s="18"/>
      <c r="M52" s="18"/>
    </row>
    <row r="53" spans="1:13" ht="12.75" customHeight="1" x14ac:dyDescent="0.2">
      <c r="A53" s="52">
        <v>1963</v>
      </c>
      <c r="B53" s="53">
        <v>28.800000001904134</v>
      </c>
      <c r="C53" s="53">
        <v>0</v>
      </c>
      <c r="D53" s="53">
        <v>28.800000001904134</v>
      </c>
      <c r="E53" s="54">
        <v>1.0000000000661158</v>
      </c>
      <c r="F53" s="13"/>
      <c r="G53" s="52">
        <v>1975</v>
      </c>
      <c r="H53" s="53">
        <v>23.077893998954572</v>
      </c>
      <c r="I53" s="55">
        <v>0.50617283950617364</v>
      </c>
      <c r="J53" s="56">
        <v>0.80131576385258929</v>
      </c>
      <c r="K53" s="18"/>
      <c r="L53" s="18"/>
      <c r="M53" s="18"/>
    </row>
    <row r="54" spans="1:13" ht="12.75" customHeight="1" x14ac:dyDescent="0.2">
      <c r="A54" s="52">
        <v>1964</v>
      </c>
      <c r="B54" s="53">
        <v>9.6667353426579172</v>
      </c>
      <c r="C54" s="53">
        <v>0</v>
      </c>
      <c r="D54" s="53">
        <v>9.6667353426579172</v>
      </c>
      <c r="E54" s="54">
        <v>0.33565053273117768</v>
      </c>
      <c r="F54" s="13"/>
      <c r="G54" s="52">
        <v>1997</v>
      </c>
      <c r="H54" s="53">
        <v>22.896701229581502</v>
      </c>
      <c r="I54" s="55">
        <v>0.51851851851851938</v>
      </c>
      <c r="J54" s="56">
        <v>0.79502434824935775</v>
      </c>
      <c r="K54" s="18"/>
      <c r="L54" s="18"/>
      <c r="M54" s="18"/>
    </row>
    <row r="55" spans="1:13" ht="12" customHeight="1" x14ac:dyDescent="0.2">
      <c r="A55" s="47">
        <v>1965</v>
      </c>
      <c r="B55" s="48">
        <v>27.50214122712643</v>
      </c>
      <c r="C55" s="48">
        <v>0</v>
      </c>
      <c r="D55" s="48">
        <v>27.50214122712643</v>
      </c>
      <c r="E55" s="49">
        <v>0.95493545927522328</v>
      </c>
      <c r="F55" s="13"/>
      <c r="G55" s="47">
        <v>1996</v>
      </c>
      <c r="H55" s="48">
        <v>22.775003306307205</v>
      </c>
      <c r="I55" s="50">
        <v>0.53086419753086511</v>
      </c>
      <c r="J55" s="51">
        <v>0.79079872591344458</v>
      </c>
      <c r="K55" s="18"/>
      <c r="L55" s="18"/>
      <c r="M55" s="18"/>
    </row>
    <row r="56" spans="1:13" ht="12" customHeight="1" x14ac:dyDescent="0.2">
      <c r="A56" s="52">
        <v>1966</v>
      </c>
      <c r="B56" s="53">
        <v>20.502514093404315</v>
      </c>
      <c r="C56" s="53">
        <v>0</v>
      </c>
      <c r="D56" s="53">
        <v>20.502514093404315</v>
      </c>
      <c r="E56" s="54">
        <v>0.71189285046542761</v>
      </c>
      <c r="F56" s="13"/>
      <c r="G56" s="52">
        <v>1937</v>
      </c>
      <c r="H56" s="53">
        <v>22.008658982974108</v>
      </c>
      <c r="I56" s="55">
        <v>0.54320987654321073</v>
      </c>
      <c r="J56" s="56">
        <v>0.76418954801993433</v>
      </c>
      <c r="K56" s="18"/>
      <c r="L56" s="18"/>
      <c r="M56" s="18"/>
    </row>
    <row r="57" spans="1:13" ht="12" customHeight="1" x14ac:dyDescent="0.2">
      <c r="A57" s="52">
        <v>1967</v>
      </c>
      <c r="B57" s="53">
        <v>28.800000001904134</v>
      </c>
      <c r="C57" s="53">
        <v>0</v>
      </c>
      <c r="D57" s="53">
        <v>28.800000001904134</v>
      </c>
      <c r="E57" s="54">
        <v>1.0000000000661158</v>
      </c>
      <c r="F57" s="13"/>
      <c r="G57" s="52">
        <v>1959</v>
      </c>
      <c r="H57" s="53">
        <v>21.840250410311775</v>
      </c>
      <c r="I57" s="55">
        <v>0.55555555555555647</v>
      </c>
      <c r="J57" s="56">
        <v>0.75834202813582552</v>
      </c>
      <c r="K57" s="18"/>
      <c r="L57" s="18"/>
      <c r="M57" s="18"/>
    </row>
    <row r="58" spans="1:13" ht="12" customHeight="1" x14ac:dyDescent="0.2">
      <c r="A58" s="52">
        <v>1968</v>
      </c>
      <c r="B58" s="53">
        <v>26.325734794308836</v>
      </c>
      <c r="C58" s="53">
        <v>0</v>
      </c>
      <c r="D58" s="53">
        <v>26.325734794308836</v>
      </c>
      <c r="E58" s="54">
        <v>0.91408801369127901</v>
      </c>
      <c r="F58" s="13"/>
      <c r="G58" s="52">
        <v>1948</v>
      </c>
      <c r="H58" s="53">
        <v>21.546681927420519</v>
      </c>
      <c r="I58" s="55">
        <v>0.5679012345679022</v>
      </c>
      <c r="J58" s="56">
        <v>0.74814867803543461</v>
      </c>
      <c r="K58" s="18"/>
      <c r="L58" s="18"/>
      <c r="M58" s="18"/>
    </row>
    <row r="59" spans="1:13" ht="12" customHeight="1" x14ac:dyDescent="0.2">
      <c r="A59" s="52">
        <v>1969</v>
      </c>
      <c r="B59" s="53">
        <v>28.800000001904134</v>
      </c>
      <c r="C59" s="53">
        <v>0</v>
      </c>
      <c r="D59" s="53">
        <v>28.800000001904134</v>
      </c>
      <c r="E59" s="54">
        <v>1.0000000000661158</v>
      </c>
      <c r="F59" s="13"/>
      <c r="G59" s="52">
        <v>1979</v>
      </c>
      <c r="H59" s="53">
        <v>21.200797202015533</v>
      </c>
      <c r="I59" s="55">
        <v>0.58024691358024783</v>
      </c>
      <c r="J59" s="56">
        <v>0.73613879173665042</v>
      </c>
      <c r="K59" s="18"/>
      <c r="L59" s="18"/>
      <c r="M59" s="18"/>
    </row>
    <row r="60" spans="1:13" ht="12" customHeight="1" x14ac:dyDescent="0.2">
      <c r="A60" s="52">
        <v>1970</v>
      </c>
      <c r="B60" s="53">
        <v>28.800000001904134</v>
      </c>
      <c r="C60" s="53">
        <v>0</v>
      </c>
      <c r="D60" s="53">
        <v>28.800000001904134</v>
      </c>
      <c r="E60" s="54">
        <v>1.0000000000661158</v>
      </c>
      <c r="F60" s="13"/>
      <c r="G60" s="52">
        <v>1999</v>
      </c>
      <c r="H60" s="53">
        <v>21.064630274752609</v>
      </c>
      <c r="I60" s="55">
        <v>0.59259259259259356</v>
      </c>
      <c r="J60" s="56">
        <v>0.73141077342891003</v>
      </c>
      <c r="K60" s="18"/>
      <c r="L60" s="18"/>
      <c r="M60" s="18"/>
    </row>
    <row r="61" spans="1:13" ht="12" customHeight="1" x14ac:dyDescent="0.2">
      <c r="A61" s="52">
        <v>1971</v>
      </c>
      <c r="B61" s="53">
        <v>23.27717023999957</v>
      </c>
      <c r="C61" s="53">
        <v>0</v>
      </c>
      <c r="D61" s="53">
        <v>23.27717023999957</v>
      </c>
      <c r="E61" s="54">
        <v>0.80823507777776282</v>
      </c>
      <c r="F61" s="13"/>
      <c r="G61" s="52">
        <v>1966</v>
      </c>
      <c r="H61" s="53">
        <v>20.502514093404315</v>
      </c>
      <c r="I61" s="55">
        <v>0.60493827160493929</v>
      </c>
      <c r="J61" s="56">
        <v>0.71189285046542761</v>
      </c>
      <c r="K61" s="18"/>
      <c r="L61" s="18"/>
      <c r="M61" s="18"/>
    </row>
    <row r="62" spans="1:13" ht="12" customHeight="1" x14ac:dyDescent="0.2">
      <c r="A62" s="52">
        <v>1972</v>
      </c>
      <c r="B62" s="53">
        <v>11.031375735936953</v>
      </c>
      <c r="C62" s="53">
        <v>0</v>
      </c>
      <c r="D62" s="53">
        <v>11.031375735936953</v>
      </c>
      <c r="E62" s="54">
        <v>0.38303387972003305</v>
      </c>
      <c r="F62" s="13"/>
      <c r="G62" s="52">
        <v>1950</v>
      </c>
      <c r="H62" s="53">
        <v>19.485779400577233</v>
      </c>
      <c r="I62" s="55">
        <v>0.61728395061728492</v>
      </c>
      <c r="J62" s="56">
        <v>0.67658956252004276</v>
      </c>
      <c r="K62" s="18"/>
      <c r="L62" s="18"/>
      <c r="M62" s="18"/>
    </row>
    <row r="63" spans="1:13" ht="12" customHeight="1" x14ac:dyDescent="0.2">
      <c r="A63" s="52">
        <v>1973</v>
      </c>
      <c r="B63" s="53">
        <v>28.800000001904134</v>
      </c>
      <c r="C63" s="53">
        <v>0</v>
      </c>
      <c r="D63" s="53">
        <v>28.800000001904134</v>
      </c>
      <c r="E63" s="54">
        <v>1.0000000000661158</v>
      </c>
      <c r="F63" s="13"/>
      <c r="G63" s="52">
        <v>1923</v>
      </c>
      <c r="H63" s="53">
        <v>19.019931388289898</v>
      </c>
      <c r="I63" s="55">
        <v>0.62962962962963065</v>
      </c>
      <c r="J63" s="56">
        <v>0.66041428431562144</v>
      </c>
      <c r="K63" s="18"/>
      <c r="L63" s="18"/>
      <c r="M63" s="18"/>
    </row>
    <row r="64" spans="1:13" ht="12" customHeight="1" x14ac:dyDescent="0.2">
      <c r="A64" s="52">
        <v>1974</v>
      </c>
      <c r="B64" s="53">
        <v>28.800000001904134</v>
      </c>
      <c r="C64" s="53">
        <v>0</v>
      </c>
      <c r="D64" s="53">
        <v>28.800000001904134</v>
      </c>
      <c r="E64" s="54">
        <v>1.0000000000661158</v>
      </c>
      <c r="F64" s="13"/>
      <c r="G64" s="52">
        <v>1930</v>
      </c>
      <c r="H64" s="53">
        <v>18.918737904237066</v>
      </c>
      <c r="I64" s="55">
        <v>0.64197530864197638</v>
      </c>
      <c r="J64" s="56">
        <v>0.65690062167489816</v>
      </c>
      <c r="K64" s="18"/>
      <c r="L64" s="18"/>
      <c r="M64" s="18"/>
    </row>
    <row r="65" spans="1:13" ht="12" customHeight="1" x14ac:dyDescent="0.2">
      <c r="A65" s="52">
        <v>1975</v>
      </c>
      <c r="B65" s="53">
        <v>23.077893998954572</v>
      </c>
      <c r="C65" s="53">
        <v>0</v>
      </c>
      <c r="D65" s="53">
        <v>23.077893998954572</v>
      </c>
      <c r="E65" s="54">
        <v>0.80131576385258929</v>
      </c>
      <c r="F65" s="13"/>
      <c r="G65" s="52">
        <v>1957</v>
      </c>
      <c r="H65" s="53">
        <v>17.808224560286718</v>
      </c>
      <c r="I65" s="55">
        <v>0.65432098765432201</v>
      </c>
      <c r="J65" s="56">
        <v>0.61834113056551099</v>
      </c>
      <c r="K65" s="18"/>
      <c r="L65" s="18"/>
      <c r="M65" s="18"/>
    </row>
    <row r="66" spans="1:13" ht="12" customHeight="1" x14ac:dyDescent="0.2">
      <c r="A66" s="52">
        <v>1976</v>
      </c>
      <c r="B66" s="53">
        <v>10.046624073613879</v>
      </c>
      <c r="C66" s="53">
        <v>0</v>
      </c>
      <c r="D66" s="53">
        <v>10.046624073613879</v>
      </c>
      <c r="E66" s="54">
        <v>0.34884111366714859</v>
      </c>
      <c r="F66" s="13"/>
      <c r="G66" s="52">
        <v>1981</v>
      </c>
      <c r="H66" s="53">
        <v>17.431433092979628</v>
      </c>
      <c r="I66" s="55">
        <v>0.66666666666666774</v>
      </c>
      <c r="J66" s="56">
        <v>0.60525809350623705</v>
      </c>
      <c r="K66" s="18"/>
      <c r="L66" s="18"/>
      <c r="M66" s="18"/>
    </row>
    <row r="67" spans="1:13" ht="12" customHeight="1" x14ac:dyDescent="0.2">
      <c r="A67" s="52">
        <v>1977</v>
      </c>
      <c r="B67" s="53">
        <v>3.0818300427089191</v>
      </c>
      <c r="C67" s="53">
        <v>0</v>
      </c>
      <c r="D67" s="53">
        <v>3.0818300427089191</v>
      </c>
      <c r="E67" s="54">
        <v>0.10700798759405969</v>
      </c>
      <c r="F67" s="13"/>
      <c r="G67" s="52">
        <v>1985</v>
      </c>
      <c r="H67" s="53">
        <v>16.538297632779148</v>
      </c>
      <c r="I67" s="55">
        <v>0.67901234567901347</v>
      </c>
      <c r="J67" s="56">
        <v>0.57424644558260929</v>
      </c>
      <c r="K67" s="18"/>
      <c r="L67" s="18"/>
      <c r="M67" s="18"/>
    </row>
    <row r="68" spans="1:13" ht="12" customHeight="1" x14ac:dyDescent="0.2">
      <c r="A68" s="52">
        <v>1978</v>
      </c>
      <c r="B68" s="53">
        <v>28.800000001904138</v>
      </c>
      <c r="C68" s="53">
        <v>0</v>
      </c>
      <c r="D68" s="53">
        <v>28.800000001904138</v>
      </c>
      <c r="E68" s="54">
        <v>1.0000000000661158</v>
      </c>
      <c r="F68" s="13"/>
      <c r="G68" s="52">
        <v>1925</v>
      </c>
      <c r="H68" s="53">
        <v>16.415944398704312</v>
      </c>
      <c r="I68" s="55">
        <v>0.6913580246913591</v>
      </c>
      <c r="J68" s="56">
        <v>0.5699980693994553</v>
      </c>
      <c r="K68" s="18"/>
      <c r="L68" s="18"/>
      <c r="M68" s="18"/>
    </row>
    <row r="69" spans="1:13" ht="12" customHeight="1" x14ac:dyDescent="0.2">
      <c r="A69" s="52">
        <v>1979</v>
      </c>
      <c r="B69" s="53">
        <v>21.200797202015533</v>
      </c>
      <c r="C69" s="53">
        <v>0</v>
      </c>
      <c r="D69" s="53">
        <v>21.200797202015533</v>
      </c>
      <c r="E69" s="54">
        <v>0.73613879173665042</v>
      </c>
      <c r="F69" s="13"/>
      <c r="G69" s="52">
        <v>1960</v>
      </c>
      <c r="H69" s="53">
        <v>15.167016653138736</v>
      </c>
      <c r="I69" s="55">
        <v>0.70370370370370483</v>
      </c>
      <c r="J69" s="56">
        <v>0.52663252267842831</v>
      </c>
      <c r="K69" s="18"/>
      <c r="L69" s="18"/>
      <c r="M69" s="18"/>
    </row>
    <row r="70" spans="1:13" ht="12" customHeight="1" x14ac:dyDescent="0.2">
      <c r="A70" s="52">
        <v>1980</v>
      </c>
      <c r="B70" s="53">
        <v>28.041458306471121</v>
      </c>
      <c r="C70" s="53">
        <v>0</v>
      </c>
      <c r="D70" s="53">
        <v>28.041458306471121</v>
      </c>
      <c r="E70" s="54">
        <v>0.97366174675246941</v>
      </c>
      <c r="F70" s="13"/>
      <c r="G70" s="52">
        <v>1961</v>
      </c>
      <c r="H70" s="53">
        <v>14.887695688706993</v>
      </c>
      <c r="I70" s="55">
        <v>0.71604938271605056</v>
      </c>
      <c r="J70" s="56">
        <v>0.51693387808010394</v>
      </c>
      <c r="K70" s="18"/>
      <c r="L70" s="18"/>
      <c r="M70" s="18"/>
    </row>
    <row r="71" spans="1:13" ht="12" customHeight="1" x14ac:dyDescent="0.2">
      <c r="A71" s="52">
        <v>1981</v>
      </c>
      <c r="B71" s="53">
        <v>17.431433092979628</v>
      </c>
      <c r="C71" s="53">
        <v>0</v>
      </c>
      <c r="D71" s="53">
        <v>17.431433092979628</v>
      </c>
      <c r="E71" s="54">
        <v>0.60525809350623705</v>
      </c>
      <c r="F71" s="13"/>
      <c r="G71" s="52">
        <v>1932</v>
      </c>
      <c r="H71" s="53">
        <v>14.605660530250573</v>
      </c>
      <c r="I71" s="55">
        <v>0.7283950617283963</v>
      </c>
      <c r="J71" s="56">
        <v>0.50714099063370044</v>
      </c>
      <c r="K71" s="18"/>
      <c r="L71" s="18"/>
      <c r="M71" s="18"/>
    </row>
    <row r="72" spans="1:13" ht="12" customHeight="1" x14ac:dyDescent="0.2">
      <c r="A72" s="52">
        <v>1982</v>
      </c>
      <c r="B72" s="53">
        <v>28.800000001904134</v>
      </c>
      <c r="C72" s="53">
        <v>0</v>
      </c>
      <c r="D72" s="53">
        <v>28.800000001904134</v>
      </c>
      <c r="E72" s="54">
        <v>1.0000000000661158</v>
      </c>
      <c r="F72" s="13"/>
      <c r="G72" s="52">
        <v>1926</v>
      </c>
      <c r="H72" s="53">
        <v>14.321057558611272</v>
      </c>
      <c r="I72" s="55">
        <v>0.74074074074074192</v>
      </c>
      <c r="J72" s="56">
        <v>0.49725894300733586</v>
      </c>
      <c r="K72" s="18"/>
      <c r="L72" s="18"/>
      <c r="M72" s="18"/>
    </row>
    <row r="73" spans="1:13" ht="12" customHeight="1" x14ac:dyDescent="0.2">
      <c r="A73" s="52">
        <v>1983</v>
      </c>
      <c r="B73" s="53">
        <v>28.800000001904134</v>
      </c>
      <c r="C73" s="53">
        <v>0</v>
      </c>
      <c r="D73" s="53">
        <v>28.800000001904134</v>
      </c>
      <c r="E73" s="54">
        <v>1.0000000000661158</v>
      </c>
      <c r="F73" s="13"/>
      <c r="G73" s="52">
        <v>1994</v>
      </c>
      <c r="H73" s="53">
        <v>14.303268051950582</v>
      </c>
      <c r="I73" s="55">
        <v>0.75308641975308765</v>
      </c>
      <c r="J73" s="56">
        <v>0.49664125180383961</v>
      </c>
      <c r="K73" s="18"/>
      <c r="L73" s="18"/>
      <c r="M73" s="18"/>
    </row>
    <row r="74" spans="1:13" ht="12" customHeight="1" x14ac:dyDescent="0.2">
      <c r="A74" s="52">
        <v>1984</v>
      </c>
      <c r="B74" s="53">
        <v>27.809581295266323</v>
      </c>
      <c r="C74" s="53">
        <v>0</v>
      </c>
      <c r="D74" s="53">
        <v>27.809581295266323</v>
      </c>
      <c r="E74" s="54">
        <v>0.9656104616411918</v>
      </c>
      <c r="F74" s="13"/>
      <c r="G74" s="52">
        <v>1944</v>
      </c>
      <c r="H74" s="53">
        <v>13.596239827189416</v>
      </c>
      <c r="I74" s="55">
        <v>0.76543209876543339</v>
      </c>
      <c r="J74" s="56">
        <v>0.47209166066629915</v>
      </c>
      <c r="K74" s="18"/>
      <c r="L74" s="18"/>
      <c r="M74" s="18"/>
    </row>
    <row r="75" spans="1:13" ht="12" customHeight="1" x14ac:dyDescent="0.2">
      <c r="A75" s="52">
        <v>1985</v>
      </c>
      <c r="B75" s="53">
        <v>16.538297632779148</v>
      </c>
      <c r="C75" s="53">
        <v>0</v>
      </c>
      <c r="D75" s="53">
        <v>16.538297632779148</v>
      </c>
      <c r="E75" s="54">
        <v>0.57424644558260929</v>
      </c>
      <c r="F75" s="13"/>
      <c r="G75" s="52">
        <v>1939</v>
      </c>
      <c r="H75" s="53">
        <v>12.144492512159536</v>
      </c>
      <c r="I75" s="55">
        <v>0.77777777777777901</v>
      </c>
      <c r="J75" s="56">
        <v>0.42168376778331718</v>
      </c>
      <c r="K75" s="18"/>
      <c r="L75" s="18"/>
      <c r="M75" s="18"/>
    </row>
    <row r="76" spans="1:13" ht="12" customHeight="1" x14ac:dyDescent="0.2">
      <c r="A76" s="52">
        <v>1986</v>
      </c>
      <c r="B76" s="53">
        <v>26.474960672450436</v>
      </c>
      <c r="C76" s="53">
        <v>0</v>
      </c>
      <c r="D76" s="53">
        <v>26.474960672450436</v>
      </c>
      <c r="E76" s="54">
        <v>0.91926946779341789</v>
      </c>
      <c r="F76" s="13"/>
      <c r="G76" s="52">
        <v>1972</v>
      </c>
      <c r="H76" s="53">
        <v>11.031375735936953</v>
      </c>
      <c r="I76" s="55">
        <v>0.79012345679012475</v>
      </c>
      <c r="J76" s="56">
        <v>0.38303387972003305</v>
      </c>
      <c r="K76" s="18"/>
      <c r="L76" s="18"/>
      <c r="M76" s="18"/>
    </row>
    <row r="77" spans="1:13" ht="12" customHeight="1" x14ac:dyDescent="0.2">
      <c r="A77" s="52">
        <v>1987</v>
      </c>
      <c r="B77" s="53">
        <v>4.9316358244584517</v>
      </c>
      <c r="C77" s="53">
        <v>0</v>
      </c>
      <c r="D77" s="53">
        <v>4.9316358244584517</v>
      </c>
      <c r="E77" s="54">
        <v>0.17123735501591847</v>
      </c>
      <c r="F77" s="13"/>
      <c r="G77" s="52">
        <v>1947</v>
      </c>
      <c r="H77" s="53">
        <v>10.433342735432614</v>
      </c>
      <c r="I77" s="55">
        <v>0.80246913580247048</v>
      </c>
      <c r="J77" s="56">
        <v>0.3622688449802991</v>
      </c>
      <c r="K77" s="18"/>
      <c r="L77" s="18"/>
      <c r="M77" s="18"/>
    </row>
    <row r="78" spans="1:13" ht="12" customHeight="1" x14ac:dyDescent="0.2">
      <c r="A78" s="52">
        <v>1988</v>
      </c>
      <c r="B78" s="53">
        <v>7.5631722647990216</v>
      </c>
      <c r="C78" s="53">
        <v>0</v>
      </c>
      <c r="D78" s="53">
        <v>7.5631722647990216</v>
      </c>
      <c r="E78" s="54">
        <v>0.26261014808329936</v>
      </c>
      <c r="F78" s="13"/>
      <c r="G78" s="52">
        <v>1949</v>
      </c>
      <c r="H78" s="53">
        <v>10.344888528458188</v>
      </c>
      <c r="I78" s="55">
        <v>0.8148148148148161</v>
      </c>
      <c r="J78" s="56">
        <v>0.35919751834924263</v>
      </c>
      <c r="K78" s="18"/>
      <c r="L78" s="18"/>
      <c r="M78" s="18"/>
    </row>
    <row r="79" spans="1:13" ht="12" customHeight="1" x14ac:dyDescent="0.2">
      <c r="A79" s="52">
        <v>1989</v>
      </c>
      <c r="B79" s="53">
        <v>25.708518504170762</v>
      </c>
      <c r="C79" s="53">
        <v>0</v>
      </c>
      <c r="D79" s="53">
        <v>25.708518504170762</v>
      </c>
      <c r="E79" s="54">
        <v>0.89265689250592917</v>
      </c>
      <c r="F79" s="13"/>
      <c r="G79" s="52">
        <v>1976</v>
      </c>
      <c r="H79" s="53">
        <v>10.046624073613879</v>
      </c>
      <c r="I79" s="55">
        <v>0.82716049382716184</v>
      </c>
      <c r="J79" s="56">
        <v>0.34884111366714859</v>
      </c>
      <c r="K79" s="18"/>
      <c r="L79" s="18"/>
      <c r="M79" s="18"/>
    </row>
    <row r="80" spans="1:13" ht="12" customHeight="1" x14ac:dyDescent="0.2">
      <c r="A80" s="52">
        <v>1990</v>
      </c>
      <c r="B80" s="53">
        <v>6.2138315300937741</v>
      </c>
      <c r="C80" s="53">
        <v>0</v>
      </c>
      <c r="D80" s="53">
        <v>6.2138315300937741</v>
      </c>
      <c r="E80" s="54">
        <v>0.21575803923936715</v>
      </c>
      <c r="F80" s="13"/>
      <c r="G80" s="52">
        <v>1934</v>
      </c>
      <c r="H80" s="53">
        <v>9.770837764376898</v>
      </c>
      <c r="I80" s="55">
        <v>0.83950617283950757</v>
      </c>
      <c r="J80" s="56">
        <v>0.33926520015197564</v>
      </c>
      <c r="K80" s="18"/>
      <c r="L80" s="18"/>
      <c r="M80" s="18"/>
    </row>
    <row r="81" spans="1:13" ht="12" customHeight="1" x14ac:dyDescent="0.2">
      <c r="A81" s="52">
        <v>1991</v>
      </c>
      <c r="B81" s="53">
        <v>4.7380245835656929</v>
      </c>
      <c r="C81" s="53">
        <v>0</v>
      </c>
      <c r="D81" s="53">
        <v>4.7380245835656929</v>
      </c>
      <c r="E81" s="54">
        <v>0.1645147424849199</v>
      </c>
      <c r="F81" s="13"/>
      <c r="G81" s="52">
        <v>1964</v>
      </c>
      <c r="H81" s="53">
        <v>9.6667353426579172</v>
      </c>
      <c r="I81" s="55">
        <v>0.85185185185185319</v>
      </c>
      <c r="J81" s="56">
        <v>0.33565053273117768</v>
      </c>
      <c r="K81" s="18"/>
      <c r="L81" s="18"/>
      <c r="M81" s="18"/>
    </row>
    <row r="82" spans="1:13" ht="12" customHeight="1" x14ac:dyDescent="0.2">
      <c r="A82" s="52">
        <v>1992</v>
      </c>
      <c r="B82" s="53">
        <v>6.737963606911908</v>
      </c>
      <c r="C82" s="53">
        <v>0</v>
      </c>
      <c r="D82" s="53">
        <v>6.737963606911908</v>
      </c>
      <c r="E82" s="54">
        <v>0.23395706968444124</v>
      </c>
      <c r="F82" s="13"/>
      <c r="G82" s="52">
        <v>1955</v>
      </c>
      <c r="H82" s="53">
        <v>8.7853847342069891</v>
      </c>
      <c r="I82" s="55">
        <v>0.86419753086419893</v>
      </c>
      <c r="J82" s="56">
        <v>0.30504808104885378</v>
      </c>
      <c r="K82" s="18"/>
      <c r="L82" s="18"/>
      <c r="M82" s="18"/>
    </row>
    <row r="83" spans="1:13" ht="12" customHeight="1" x14ac:dyDescent="0.2">
      <c r="A83" s="52">
        <v>1993</v>
      </c>
      <c r="B83" s="53">
        <v>28.800000001904127</v>
      </c>
      <c r="C83" s="53">
        <v>0</v>
      </c>
      <c r="D83" s="53">
        <v>28.800000001904127</v>
      </c>
      <c r="E83" s="54">
        <v>1.0000000000661156</v>
      </c>
      <c r="F83" s="13"/>
      <c r="G83" s="52">
        <v>2001</v>
      </c>
      <c r="H83" s="53">
        <v>8.5550037921113997</v>
      </c>
      <c r="I83" s="55">
        <v>0.87654320987654466</v>
      </c>
      <c r="J83" s="56">
        <v>0.29704874278164584</v>
      </c>
      <c r="K83" s="18"/>
      <c r="L83" s="18"/>
      <c r="M83" s="18"/>
    </row>
    <row r="84" spans="1:13" ht="12" customHeight="1" x14ac:dyDescent="0.2">
      <c r="A84" s="52">
        <v>1994</v>
      </c>
      <c r="B84" s="53">
        <v>14.303268051950582</v>
      </c>
      <c r="C84" s="53">
        <v>0</v>
      </c>
      <c r="D84" s="53">
        <v>14.303268051950582</v>
      </c>
      <c r="E84" s="54">
        <v>0.49664125180383961</v>
      </c>
      <c r="F84" s="13"/>
      <c r="G84" s="52">
        <v>1933</v>
      </c>
      <c r="H84" s="53">
        <v>7.806193558953046</v>
      </c>
      <c r="I84" s="55">
        <v>0.88888888888889039</v>
      </c>
      <c r="J84" s="56">
        <v>0.2710483874636474</v>
      </c>
      <c r="K84" s="18"/>
      <c r="L84" s="18"/>
      <c r="M84" s="18"/>
    </row>
    <row r="85" spans="1:13" ht="12" customHeight="1" x14ac:dyDescent="0.2">
      <c r="A85" s="52">
        <v>1995</v>
      </c>
      <c r="B85" s="53">
        <v>28.800000001904134</v>
      </c>
      <c r="C85" s="53">
        <v>0</v>
      </c>
      <c r="D85" s="53">
        <v>28.800000001904134</v>
      </c>
      <c r="E85" s="54">
        <v>1.0000000000661158</v>
      </c>
      <c r="F85" s="13"/>
      <c r="G85" s="52">
        <v>1988</v>
      </c>
      <c r="H85" s="53">
        <v>7.5631722647990216</v>
      </c>
      <c r="I85" s="55">
        <v>0.90123456790123602</v>
      </c>
      <c r="J85" s="56">
        <v>0.26261014808329936</v>
      </c>
      <c r="K85" s="18"/>
      <c r="L85" s="18"/>
      <c r="M85" s="18"/>
    </row>
    <row r="86" spans="1:13" ht="12" customHeight="1" x14ac:dyDescent="0.2">
      <c r="A86" s="52">
        <v>1996</v>
      </c>
      <c r="B86" s="53">
        <v>22.775003306307205</v>
      </c>
      <c r="C86" s="53">
        <v>0</v>
      </c>
      <c r="D86" s="53">
        <v>22.775003306307205</v>
      </c>
      <c r="E86" s="54">
        <v>0.79079872591344458</v>
      </c>
      <c r="F86" s="13"/>
      <c r="G86" s="52">
        <v>1992</v>
      </c>
      <c r="H86" s="53">
        <v>6.737963606911908</v>
      </c>
      <c r="I86" s="55">
        <v>0.91358024691358175</v>
      </c>
      <c r="J86" s="56">
        <v>0.23395706968444124</v>
      </c>
      <c r="K86" s="18"/>
      <c r="L86" s="18"/>
      <c r="M86" s="18"/>
    </row>
    <row r="87" spans="1:13" ht="12" customHeight="1" x14ac:dyDescent="0.2">
      <c r="A87" s="52">
        <v>1997</v>
      </c>
      <c r="B87" s="53">
        <v>22.896701229581502</v>
      </c>
      <c r="C87" s="53">
        <v>0</v>
      </c>
      <c r="D87" s="53">
        <v>22.896701229581502</v>
      </c>
      <c r="E87" s="54">
        <v>0.79502434824935775</v>
      </c>
      <c r="F87" s="13"/>
      <c r="G87" s="52">
        <v>1990</v>
      </c>
      <c r="H87" s="53">
        <v>6.2138315300937741</v>
      </c>
      <c r="I87" s="55">
        <v>0.92592592592592748</v>
      </c>
      <c r="J87" s="56">
        <v>0.21575803923936715</v>
      </c>
      <c r="K87" s="18"/>
      <c r="L87" s="18"/>
      <c r="M87" s="18"/>
    </row>
    <row r="88" spans="1:13" ht="12" customHeight="1" x14ac:dyDescent="0.2">
      <c r="A88" s="52">
        <v>1998</v>
      </c>
      <c r="B88" s="53">
        <v>28.800000001904134</v>
      </c>
      <c r="C88" s="53">
        <v>0</v>
      </c>
      <c r="D88" s="53">
        <v>28.800000001904134</v>
      </c>
      <c r="E88" s="54">
        <v>1.0000000000661158</v>
      </c>
      <c r="F88" s="13"/>
      <c r="G88" s="52">
        <v>1987</v>
      </c>
      <c r="H88" s="53">
        <v>4.9316358244584517</v>
      </c>
      <c r="I88" s="55">
        <v>0.93827160493827311</v>
      </c>
      <c r="J88" s="56">
        <v>0.17123735501591847</v>
      </c>
      <c r="K88" s="18"/>
      <c r="L88" s="18"/>
      <c r="M88" s="18"/>
    </row>
    <row r="89" spans="1:13" ht="12" customHeight="1" x14ac:dyDescent="0.2">
      <c r="A89" s="52">
        <v>1999</v>
      </c>
      <c r="B89" s="53">
        <v>21.064630274752609</v>
      </c>
      <c r="C89" s="53">
        <v>0</v>
      </c>
      <c r="D89" s="53">
        <v>21.064630274752609</v>
      </c>
      <c r="E89" s="54">
        <v>0.73141077342891003</v>
      </c>
      <c r="F89" s="13"/>
      <c r="G89" s="52">
        <v>1991</v>
      </c>
      <c r="H89" s="53">
        <v>4.7380245835656929</v>
      </c>
      <c r="I89" s="55">
        <v>0.95061728395061884</v>
      </c>
      <c r="J89" s="56">
        <v>0.1645147424849199</v>
      </c>
      <c r="K89" s="18"/>
      <c r="L89" s="18"/>
      <c r="M89" s="18"/>
    </row>
    <row r="90" spans="1:13" ht="12" customHeight="1" x14ac:dyDescent="0.2">
      <c r="A90" s="52">
        <v>2000</v>
      </c>
      <c r="B90" s="53">
        <v>28.201951123837077</v>
      </c>
      <c r="C90" s="53">
        <v>0</v>
      </c>
      <c r="D90" s="53">
        <v>28.201951123837077</v>
      </c>
      <c r="E90" s="54">
        <v>0.97923441402212075</v>
      </c>
      <c r="F90" s="13"/>
      <c r="G90" s="52">
        <v>1931</v>
      </c>
      <c r="H90" s="53">
        <v>3.596163348420812</v>
      </c>
      <c r="I90" s="55">
        <v>0.96296296296296457</v>
      </c>
      <c r="J90" s="56">
        <v>0.12486678293127819</v>
      </c>
      <c r="K90" s="18"/>
      <c r="L90" s="18"/>
      <c r="M90" s="18"/>
    </row>
    <row r="91" spans="1:13" ht="12" customHeight="1" x14ac:dyDescent="0.2">
      <c r="A91" s="52">
        <v>2001</v>
      </c>
      <c r="B91" s="53">
        <v>8.5550037921113997</v>
      </c>
      <c r="C91" s="53">
        <v>0</v>
      </c>
      <c r="D91" s="53">
        <v>8.5550037921113997</v>
      </c>
      <c r="E91" s="54">
        <v>0.29704874278164584</v>
      </c>
      <c r="F91" s="13"/>
      <c r="G91" s="52">
        <v>1977</v>
      </c>
      <c r="H91" s="53">
        <v>3.0818300427089191</v>
      </c>
      <c r="I91" s="55">
        <v>0.9753086419753102</v>
      </c>
      <c r="J91" s="56">
        <v>0.10700798759405969</v>
      </c>
      <c r="K91" s="18"/>
      <c r="L91" s="18"/>
      <c r="M91" s="18"/>
    </row>
    <row r="92" spans="1:13" ht="12" customHeight="1" x14ac:dyDescent="0.2">
      <c r="A92" s="52">
        <v>2002</v>
      </c>
      <c r="B92" s="53">
        <v>23.865440283236104</v>
      </c>
      <c r="C92" s="53">
        <v>0</v>
      </c>
      <c r="D92" s="53">
        <v>23.865440283236104</v>
      </c>
      <c r="E92" s="54">
        <v>0.82866112094569799</v>
      </c>
      <c r="F92" s="13"/>
      <c r="G92" s="52">
        <v>1929</v>
      </c>
      <c r="H92" s="53">
        <v>2.4321495788824112</v>
      </c>
      <c r="I92" s="55">
        <v>0.98765432098765593</v>
      </c>
      <c r="J92" s="56">
        <v>8.4449638155639273E-2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24.484865601288881</v>
      </c>
      <c r="C93" s="58">
        <v>0</v>
      </c>
      <c r="D93" s="58">
        <v>24.484865601288881</v>
      </c>
      <c r="E93" s="59">
        <v>0.85016894448919722</v>
      </c>
      <c r="F93" s="29"/>
      <c r="G93" s="57">
        <v>1924</v>
      </c>
      <c r="H93" s="58">
        <v>1.402465584540818</v>
      </c>
      <c r="I93" s="60">
        <v>1.0000000000000016</v>
      </c>
      <c r="J93" s="61">
        <v>4.8696721685445067E-2</v>
      </c>
      <c r="K93" s="18"/>
      <c r="L93" s="18"/>
      <c r="M93" s="18"/>
    </row>
    <row r="94" spans="1:13" ht="12" customHeight="1" x14ac:dyDescent="0.2">
      <c r="A94" s="62" t="s">
        <v>11</v>
      </c>
      <c r="B94" s="63">
        <v>20.583274390256562</v>
      </c>
      <c r="C94" s="63">
        <v>0</v>
      </c>
      <c r="D94" s="63">
        <v>20.583274390256562</v>
      </c>
      <c r="E94" s="64">
        <v>0.71469702743946384</v>
      </c>
      <c r="F94" s="36"/>
      <c r="G94" s="62"/>
      <c r="H94" s="63">
        <v>20.583274390256552</v>
      </c>
      <c r="I94" s="63"/>
      <c r="J94" s="64">
        <v>0.71469702743946384</v>
      </c>
      <c r="K94" s="39"/>
      <c r="L94" s="39"/>
      <c r="M94" s="39"/>
    </row>
    <row r="95" spans="1:13" ht="12" customHeight="1" x14ac:dyDescent="0.2">
      <c r="A95" s="65" t="s">
        <v>12</v>
      </c>
      <c r="B95" s="66">
        <v>28.800000001904138</v>
      </c>
      <c r="C95" s="66">
        <v>0</v>
      </c>
      <c r="D95" s="66">
        <v>28.800000001904138</v>
      </c>
      <c r="E95" s="67">
        <v>1.0000000000661158</v>
      </c>
      <c r="F95" s="36"/>
      <c r="G95" s="68"/>
      <c r="H95" s="66">
        <v>28.800000001904138</v>
      </c>
      <c r="I95" s="69"/>
      <c r="J95" s="67">
        <v>1.0000000000661158</v>
      </c>
      <c r="K95" s="18"/>
      <c r="L95" s="18"/>
      <c r="M95" s="18"/>
    </row>
    <row r="96" spans="1:13" ht="12" customHeight="1" x14ac:dyDescent="0.2">
      <c r="A96" s="65" t="s">
        <v>13</v>
      </c>
      <c r="B96" s="66">
        <v>1.402465584540818</v>
      </c>
      <c r="C96" s="66">
        <v>0</v>
      </c>
      <c r="D96" s="66">
        <v>1.402465584540818</v>
      </c>
      <c r="E96" s="67">
        <v>4.8696721685445067E-2</v>
      </c>
      <c r="F96" s="45"/>
      <c r="G96" s="68"/>
      <c r="H96" s="66">
        <v>1.402465584540818</v>
      </c>
      <c r="I96" s="69"/>
      <c r="J96" s="67">
        <v>4.8696721685445067E-2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/>
  <dimension ref="A3:BU1032"/>
  <sheetViews>
    <sheetView zoomScale="130" zoomScaleNormal="130" workbookViewId="0">
      <selection activeCell="J85" sqref="J85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36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17.300000001143804</v>
      </c>
      <c r="C12" s="48">
        <v>0</v>
      </c>
      <c r="D12" s="48">
        <v>17.300000001143804</v>
      </c>
      <c r="E12" s="49">
        <v>1.0000000000661158</v>
      </c>
      <c r="F12" s="13"/>
      <c r="G12" s="47">
        <v>1922</v>
      </c>
      <c r="H12" s="48">
        <v>17.300000001143804</v>
      </c>
      <c r="I12" s="50">
        <v>0</v>
      </c>
      <c r="J12" s="51">
        <v>1.0000000000661158</v>
      </c>
      <c r="K12" s="18"/>
      <c r="L12" s="18"/>
      <c r="M12" s="18"/>
    </row>
    <row r="13" spans="1:13" ht="12.75" customHeight="1" x14ac:dyDescent="0.2">
      <c r="A13" s="52">
        <v>1923</v>
      </c>
      <c r="B13" s="53">
        <v>11.425167118660246</v>
      </c>
      <c r="C13" s="53">
        <v>0</v>
      </c>
      <c r="D13" s="53">
        <v>11.425167118660246</v>
      </c>
      <c r="E13" s="54">
        <v>0.6604142843156211</v>
      </c>
      <c r="F13" s="13"/>
      <c r="G13" s="52">
        <v>1922</v>
      </c>
      <c r="H13" s="53">
        <v>17.300000001143804</v>
      </c>
      <c r="I13" s="55">
        <v>1.2345679012345699E-2</v>
      </c>
      <c r="J13" s="56">
        <v>1.0000000000661158</v>
      </c>
      <c r="K13" s="18"/>
      <c r="L13" s="18"/>
      <c r="M13" s="18"/>
    </row>
    <row r="14" spans="1:13" ht="12.75" customHeight="1" x14ac:dyDescent="0.2">
      <c r="A14" s="52">
        <v>1924</v>
      </c>
      <c r="B14" s="53">
        <v>0.84245328515819995</v>
      </c>
      <c r="C14" s="53">
        <v>0</v>
      </c>
      <c r="D14" s="53">
        <v>0.84245328515819995</v>
      </c>
      <c r="E14" s="54">
        <v>4.8696721685445081E-2</v>
      </c>
      <c r="F14" s="13"/>
      <c r="G14" s="52">
        <v>1922</v>
      </c>
      <c r="H14" s="53">
        <v>17.300000001143804</v>
      </c>
      <c r="I14" s="55">
        <v>2.4691358024691398E-2</v>
      </c>
      <c r="J14" s="56">
        <v>1.0000000000661158</v>
      </c>
      <c r="K14" s="18"/>
      <c r="L14" s="18"/>
      <c r="M14" s="18"/>
    </row>
    <row r="15" spans="1:13" ht="12.75" customHeight="1" x14ac:dyDescent="0.2">
      <c r="A15" s="52">
        <v>1925</v>
      </c>
      <c r="B15" s="53">
        <v>9.8609666006105741</v>
      </c>
      <c r="C15" s="53">
        <v>0</v>
      </c>
      <c r="D15" s="53">
        <v>9.8609666006105741</v>
      </c>
      <c r="E15" s="54">
        <v>0.56999806939945508</v>
      </c>
      <c r="F15" s="13"/>
      <c r="G15" s="52">
        <v>1922</v>
      </c>
      <c r="H15" s="53">
        <v>17.300000001143804</v>
      </c>
      <c r="I15" s="55">
        <v>3.7037037037037097E-2</v>
      </c>
      <c r="J15" s="56">
        <v>1.0000000000661158</v>
      </c>
      <c r="K15" s="18"/>
      <c r="L15" s="18"/>
      <c r="M15" s="18"/>
    </row>
    <row r="16" spans="1:13" ht="12.75" customHeight="1" x14ac:dyDescent="0.2">
      <c r="A16" s="52">
        <v>1926</v>
      </c>
      <c r="B16" s="53">
        <v>8.6025797140269109</v>
      </c>
      <c r="C16" s="53">
        <v>0</v>
      </c>
      <c r="D16" s="53">
        <v>8.6025797140269109</v>
      </c>
      <c r="E16" s="54">
        <v>0.49725894300733586</v>
      </c>
      <c r="F16" s="13"/>
      <c r="G16" s="52">
        <v>1922</v>
      </c>
      <c r="H16" s="53">
        <v>17.300000001143804</v>
      </c>
      <c r="I16" s="55">
        <v>4.9382716049382797E-2</v>
      </c>
      <c r="J16" s="56">
        <v>1.0000000000661158</v>
      </c>
      <c r="K16" s="18"/>
      <c r="L16" s="18"/>
      <c r="M16" s="18"/>
    </row>
    <row r="17" spans="1:13" ht="12.75" customHeight="1" x14ac:dyDescent="0.2">
      <c r="A17" s="52">
        <v>1927</v>
      </c>
      <c r="B17" s="53">
        <v>17.3000000011438</v>
      </c>
      <c r="C17" s="53">
        <v>0</v>
      </c>
      <c r="D17" s="53">
        <v>17.3000000011438</v>
      </c>
      <c r="E17" s="54">
        <v>1.0000000000661156</v>
      </c>
      <c r="F17" s="13"/>
      <c r="G17" s="52">
        <v>1922</v>
      </c>
      <c r="H17" s="53">
        <v>17.300000001143804</v>
      </c>
      <c r="I17" s="55">
        <v>6.1728395061728496E-2</v>
      </c>
      <c r="J17" s="56">
        <v>1.0000000000661158</v>
      </c>
      <c r="K17" s="18"/>
      <c r="L17" s="18"/>
      <c r="M17" s="18"/>
    </row>
    <row r="18" spans="1:13" ht="12.75" customHeight="1" x14ac:dyDescent="0.2">
      <c r="A18" s="52">
        <v>1928</v>
      </c>
      <c r="B18" s="53">
        <v>14.776065968798957</v>
      </c>
      <c r="C18" s="53">
        <v>0</v>
      </c>
      <c r="D18" s="53">
        <v>14.776065968798957</v>
      </c>
      <c r="E18" s="54">
        <v>0.85410785946814771</v>
      </c>
      <c r="F18" s="13"/>
      <c r="G18" s="52">
        <v>1922</v>
      </c>
      <c r="H18" s="53">
        <v>17.300000001143804</v>
      </c>
      <c r="I18" s="55">
        <v>7.4074074074074195E-2</v>
      </c>
      <c r="J18" s="56">
        <v>1.0000000000661158</v>
      </c>
      <c r="K18" s="18"/>
      <c r="L18" s="18"/>
      <c r="M18" s="18"/>
    </row>
    <row r="19" spans="1:13" ht="12.75" customHeight="1" x14ac:dyDescent="0.2">
      <c r="A19" s="52">
        <v>1929</v>
      </c>
      <c r="B19" s="53">
        <v>1.4609787400925596</v>
      </c>
      <c r="C19" s="53">
        <v>0</v>
      </c>
      <c r="D19" s="53">
        <v>1.4609787400925596</v>
      </c>
      <c r="E19" s="54">
        <v>8.4449638155639273E-2</v>
      </c>
      <c r="F19" s="13"/>
      <c r="G19" s="52">
        <v>1922</v>
      </c>
      <c r="H19" s="53">
        <v>17.300000001143804</v>
      </c>
      <c r="I19" s="55">
        <v>8.6419753086419887E-2</v>
      </c>
      <c r="J19" s="56">
        <v>1.0000000000661158</v>
      </c>
      <c r="K19" s="18"/>
      <c r="L19" s="18"/>
      <c r="M19" s="18"/>
    </row>
    <row r="20" spans="1:13" ht="12.75" customHeight="1" x14ac:dyDescent="0.2">
      <c r="A20" s="52">
        <v>1930</v>
      </c>
      <c r="B20" s="53">
        <v>11.364380754975736</v>
      </c>
      <c r="C20" s="53">
        <v>0</v>
      </c>
      <c r="D20" s="53">
        <v>11.364380754975736</v>
      </c>
      <c r="E20" s="54">
        <v>0.65690062167489804</v>
      </c>
      <c r="F20" s="13"/>
      <c r="G20" s="52">
        <v>1922</v>
      </c>
      <c r="H20" s="53">
        <v>17.300000001143804</v>
      </c>
      <c r="I20" s="55">
        <v>9.8765432098765593E-2</v>
      </c>
      <c r="J20" s="56">
        <v>1.0000000000661158</v>
      </c>
      <c r="K20" s="18"/>
      <c r="L20" s="18"/>
      <c r="M20" s="18"/>
    </row>
    <row r="21" spans="1:13" ht="12.75" customHeight="1" x14ac:dyDescent="0.2">
      <c r="A21" s="52">
        <v>1931</v>
      </c>
      <c r="B21" s="53">
        <v>2.2356376320001932</v>
      </c>
      <c r="C21" s="53">
        <v>0</v>
      </c>
      <c r="D21" s="53">
        <v>2.2356376320001932</v>
      </c>
      <c r="E21" s="54">
        <v>0.12922760878613831</v>
      </c>
      <c r="F21" s="13"/>
      <c r="G21" s="52">
        <v>1922</v>
      </c>
      <c r="H21" s="53">
        <v>17.300000001143804</v>
      </c>
      <c r="I21" s="55">
        <v>0.1111111111111113</v>
      </c>
      <c r="J21" s="56">
        <v>1.0000000000661158</v>
      </c>
      <c r="K21" s="18"/>
      <c r="L21" s="18"/>
      <c r="M21" s="18"/>
    </row>
    <row r="22" spans="1:13" ht="12.75" customHeight="1" x14ac:dyDescent="0.2">
      <c r="A22" s="52">
        <v>1932</v>
      </c>
      <c r="B22" s="53">
        <v>8.7735391379630183</v>
      </c>
      <c r="C22" s="53">
        <v>0</v>
      </c>
      <c r="D22" s="53">
        <v>8.7735391379630183</v>
      </c>
      <c r="E22" s="54">
        <v>0.50714099063370044</v>
      </c>
      <c r="F22" s="13"/>
      <c r="G22" s="52">
        <v>1922</v>
      </c>
      <c r="H22" s="53">
        <v>17.300000001143804</v>
      </c>
      <c r="I22" s="55">
        <v>0.12345679012345699</v>
      </c>
      <c r="J22" s="56">
        <v>1.0000000000661158</v>
      </c>
      <c r="K22" s="18"/>
      <c r="L22" s="18"/>
      <c r="M22" s="18"/>
    </row>
    <row r="23" spans="1:13" ht="12.75" customHeight="1" x14ac:dyDescent="0.2">
      <c r="A23" s="52">
        <v>1933</v>
      </c>
      <c r="B23" s="53">
        <v>4.6891371031211007</v>
      </c>
      <c r="C23" s="53">
        <v>0</v>
      </c>
      <c r="D23" s="53">
        <v>4.6891371031211007</v>
      </c>
      <c r="E23" s="54">
        <v>0.2710483874636474</v>
      </c>
      <c r="F23" s="13"/>
      <c r="G23" s="52">
        <v>1922</v>
      </c>
      <c r="H23" s="53">
        <v>17.300000001143804</v>
      </c>
      <c r="I23" s="55">
        <v>0.13580246913580268</v>
      </c>
      <c r="J23" s="56">
        <v>1.0000000000661158</v>
      </c>
      <c r="K23" s="18"/>
      <c r="L23" s="18"/>
      <c r="M23" s="18"/>
    </row>
    <row r="24" spans="1:13" ht="12.75" customHeight="1" x14ac:dyDescent="0.2">
      <c r="A24" s="52">
        <v>1934</v>
      </c>
      <c r="B24" s="53">
        <v>5.8692879626291807</v>
      </c>
      <c r="C24" s="53">
        <v>0</v>
      </c>
      <c r="D24" s="53">
        <v>5.8692879626291807</v>
      </c>
      <c r="E24" s="54">
        <v>0.33926520015197575</v>
      </c>
      <c r="F24" s="13"/>
      <c r="G24" s="52">
        <v>1922</v>
      </c>
      <c r="H24" s="53">
        <v>17.300000001143804</v>
      </c>
      <c r="I24" s="55">
        <v>0.14814814814814839</v>
      </c>
      <c r="J24" s="56">
        <v>1.0000000000661158</v>
      </c>
      <c r="K24" s="18"/>
      <c r="L24" s="18"/>
      <c r="M24" s="18"/>
    </row>
    <row r="25" spans="1:13" ht="12.75" customHeight="1" x14ac:dyDescent="0.2">
      <c r="A25" s="52">
        <v>1935</v>
      </c>
      <c r="B25" s="53">
        <v>17.300000001143804</v>
      </c>
      <c r="C25" s="53">
        <v>0</v>
      </c>
      <c r="D25" s="53">
        <v>17.300000001143804</v>
      </c>
      <c r="E25" s="54">
        <v>1.0000000000661158</v>
      </c>
      <c r="F25" s="13"/>
      <c r="G25" s="52">
        <v>1922</v>
      </c>
      <c r="H25" s="53">
        <v>17.300000001143804</v>
      </c>
      <c r="I25" s="55">
        <v>0.1604938271604941</v>
      </c>
      <c r="J25" s="56">
        <v>1.0000000000661158</v>
      </c>
      <c r="K25" s="18"/>
      <c r="L25" s="18"/>
      <c r="M25" s="18"/>
    </row>
    <row r="26" spans="1:13" ht="12.75" customHeight="1" x14ac:dyDescent="0.2">
      <c r="A26" s="52">
        <v>1936</v>
      </c>
      <c r="B26" s="53">
        <v>17.300000001143804</v>
      </c>
      <c r="C26" s="53">
        <v>0</v>
      </c>
      <c r="D26" s="53">
        <v>17.300000001143804</v>
      </c>
      <c r="E26" s="54">
        <v>1.0000000000661158</v>
      </c>
      <c r="F26" s="13"/>
      <c r="G26" s="52">
        <v>1922</v>
      </c>
      <c r="H26" s="53">
        <v>17.300000001143804</v>
      </c>
      <c r="I26" s="55">
        <v>0.17283950617283977</v>
      </c>
      <c r="J26" s="56">
        <v>1.0000000000661158</v>
      </c>
      <c r="K26" s="18"/>
      <c r="L26" s="18"/>
      <c r="M26" s="18"/>
    </row>
    <row r="27" spans="1:13" ht="12.75" customHeight="1" x14ac:dyDescent="0.2">
      <c r="A27" s="52">
        <v>1937</v>
      </c>
      <c r="B27" s="53">
        <v>13.220479180744862</v>
      </c>
      <c r="C27" s="53">
        <v>0</v>
      </c>
      <c r="D27" s="53">
        <v>13.220479180744862</v>
      </c>
      <c r="E27" s="54">
        <v>0.76418954801993422</v>
      </c>
      <c r="F27" s="13"/>
      <c r="G27" s="52">
        <v>1922</v>
      </c>
      <c r="H27" s="53">
        <v>17.300000001143804</v>
      </c>
      <c r="I27" s="55">
        <v>0.18518518518518548</v>
      </c>
      <c r="J27" s="56">
        <v>1.0000000000661158</v>
      </c>
      <c r="K27" s="18"/>
      <c r="L27" s="18"/>
      <c r="M27" s="18"/>
    </row>
    <row r="28" spans="1:13" ht="12.75" customHeight="1" x14ac:dyDescent="0.2">
      <c r="A28" s="52">
        <v>1938</v>
      </c>
      <c r="B28" s="53">
        <v>17.300000001143804</v>
      </c>
      <c r="C28" s="53">
        <v>0</v>
      </c>
      <c r="D28" s="53">
        <v>17.300000001143804</v>
      </c>
      <c r="E28" s="54">
        <v>1.0000000000661158</v>
      </c>
      <c r="F28" s="13"/>
      <c r="G28" s="52">
        <v>1922</v>
      </c>
      <c r="H28" s="53">
        <v>17.300000001143804</v>
      </c>
      <c r="I28" s="55">
        <v>0.19753086419753119</v>
      </c>
      <c r="J28" s="56">
        <v>1.0000000000661158</v>
      </c>
      <c r="K28" s="18"/>
      <c r="L28" s="18"/>
      <c r="M28" s="18"/>
    </row>
    <row r="29" spans="1:13" ht="12.75" customHeight="1" x14ac:dyDescent="0.2">
      <c r="A29" s="52">
        <v>1939</v>
      </c>
      <c r="B29" s="53">
        <v>7.2951291826513902</v>
      </c>
      <c r="C29" s="53">
        <v>0</v>
      </c>
      <c r="D29" s="53">
        <v>7.2951291826513902</v>
      </c>
      <c r="E29" s="54">
        <v>0.42168376778331734</v>
      </c>
      <c r="F29" s="13"/>
      <c r="G29" s="52">
        <v>1922</v>
      </c>
      <c r="H29" s="53">
        <v>17.300000001143804</v>
      </c>
      <c r="I29" s="55">
        <v>0.20987654320987689</v>
      </c>
      <c r="J29" s="56">
        <v>1.0000000000661158</v>
      </c>
      <c r="K29" s="18"/>
      <c r="L29" s="18"/>
      <c r="M29" s="18"/>
    </row>
    <row r="30" spans="1:13" ht="12.75" customHeight="1" x14ac:dyDescent="0.2">
      <c r="A30" s="52">
        <v>1940</v>
      </c>
      <c r="B30" s="53">
        <v>17.300000001143804</v>
      </c>
      <c r="C30" s="53">
        <v>0</v>
      </c>
      <c r="D30" s="53">
        <v>17.300000001143804</v>
      </c>
      <c r="E30" s="54">
        <v>1.0000000000661158</v>
      </c>
      <c r="F30" s="13"/>
      <c r="G30" s="52">
        <v>1922</v>
      </c>
      <c r="H30" s="53">
        <v>17.300000001143804</v>
      </c>
      <c r="I30" s="55">
        <v>0.2222222222222226</v>
      </c>
      <c r="J30" s="56">
        <v>1.0000000000661158</v>
      </c>
      <c r="K30" s="18"/>
      <c r="L30" s="18"/>
      <c r="M30" s="18"/>
    </row>
    <row r="31" spans="1:13" ht="12.75" customHeight="1" x14ac:dyDescent="0.2">
      <c r="A31" s="52">
        <v>1941</v>
      </c>
      <c r="B31" s="53">
        <v>17.300000001143804</v>
      </c>
      <c r="C31" s="53">
        <v>0</v>
      </c>
      <c r="D31" s="53">
        <v>17.300000001143804</v>
      </c>
      <c r="E31" s="54">
        <v>1.0000000000661158</v>
      </c>
      <c r="F31" s="13"/>
      <c r="G31" s="52">
        <v>1922</v>
      </c>
      <c r="H31" s="53">
        <v>17.300000001143804</v>
      </c>
      <c r="I31" s="55">
        <v>0.23456790123456828</v>
      </c>
      <c r="J31" s="56">
        <v>1.0000000000661158</v>
      </c>
      <c r="K31" s="18"/>
      <c r="L31" s="18"/>
      <c r="M31" s="18"/>
    </row>
    <row r="32" spans="1:13" ht="12.75" customHeight="1" x14ac:dyDescent="0.2">
      <c r="A32" s="52">
        <v>1942</v>
      </c>
      <c r="B32" s="53">
        <v>17.300000001143804</v>
      </c>
      <c r="C32" s="53">
        <v>0</v>
      </c>
      <c r="D32" s="53">
        <v>17.300000001143804</v>
      </c>
      <c r="E32" s="54">
        <v>1.0000000000661158</v>
      </c>
      <c r="F32" s="13"/>
      <c r="G32" s="52">
        <v>1922</v>
      </c>
      <c r="H32" s="53">
        <v>17.300000001143804</v>
      </c>
      <c r="I32" s="55">
        <v>0.24691358024691398</v>
      </c>
      <c r="J32" s="56">
        <v>1.0000000000661158</v>
      </c>
      <c r="K32" s="18"/>
      <c r="L32" s="18"/>
      <c r="M32" s="18"/>
    </row>
    <row r="33" spans="1:13" ht="12.75" customHeight="1" x14ac:dyDescent="0.2">
      <c r="A33" s="52">
        <v>1943</v>
      </c>
      <c r="B33" s="53">
        <v>15.76473586445826</v>
      </c>
      <c r="C33" s="53">
        <v>0</v>
      </c>
      <c r="D33" s="53">
        <v>15.76473586445826</v>
      </c>
      <c r="E33" s="54">
        <v>0.9112564083501884</v>
      </c>
      <c r="F33" s="13"/>
      <c r="G33" s="52">
        <v>1922</v>
      </c>
      <c r="H33" s="53">
        <v>17.300000001143804</v>
      </c>
      <c r="I33" s="55">
        <v>0.25925925925925969</v>
      </c>
      <c r="J33" s="56">
        <v>1.0000000000661158</v>
      </c>
      <c r="K33" s="18"/>
      <c r="L33" s="18"/>
      <c r="M33" s="18"/>
    </row>
    <row r="34" spans="1:13" ht="12.75" customHeight="1" x14ac:dyDescent="0.2">
      <c r="A34" s="52">
        <v>1944</v>
      </c>
      <c r="B34" s="53">
        <v>8.1671857295269739</v>
      </c>
      <c r="C34" s="53">
        <v>0</v>
      </c>
      <c r="D34" s="53">
        <v>8.1671857295269739</v>
      </c>
      <c r="E34" s="54">
        <v>0.47209166066629904</v>
      </c>
      <c r="F34" s="13"/>
      <c r="G34" s="52">
        <v>1927</v>
      </c>
      <c r="H34" s="53">
        <v>17.3000000011438</v>
      </c>
      <c r="I34" s="55">
        <v>0.27160493827160537</v>
      </c>
      <c r="J34" s="56">
        <v>1.0000000000661156</v>
      </c>
      <c r="K34" s="18"/>
      <c r="L34" s="18"/>
      <c r="M34" s="18"/>
    </row>
    <row r="35" spans="1:13" ht="12.75" customHeight="1" x14ac:dyDescent="0.2">
      <c r="A35" s="52">
        <v>1945</v>
      </c>
      <c r="B35" s="53">
        <v>15.300705680928987</v>
      </c>
      <c r="C35" s="53">
        <v>0</v>
      </c>
      <c r="D35" s="53">
        <v>15.300705680928987</v>
      </c>
      <c r="E35" s="54">
        <v>0.88443385438895872</v>
      </c>
      <c r="F35" s="13"/>
      <c r="G35" s="52">
        <v>1927</v>
      </c>
      <c r="H35" s="53">
        <v>17.3000000011438</v>
      </c>
      <c r="I35" s="55">
        <v>0.2839506172839511</v>
      </c>
      <c r="J35" s="56">
        <v>1.0000000000661156</v>
      </c>
      <c r="K35" s="18"/>
      <c r="L35" s="18"/>
      <c r="M35" s="18"/>
    </row>
    <row r="36" spans="1:13" ht="12.75" customHeight="1" x14ac:dyDescent="0.2">
      <c r="A36" s="52">
        <v>1946</v>
      </c>
      <c r="B36" s="53">
        <v>17.3000000011438</v>
      </c>
      <c r="C36" s="53">
        <v>0</v>
      </c>
      <c r="D36" s="53">
        <v>17.3000000011438</v>
      </c>
      <c r="E36" s="54">
        <v>1.0000000000661156</v>
      </c>
      <c r="F36" s="13"/>
      <c r="G36" s="52">
        <v>1927</v>
      </c>
      <c r="H36" s="53">
        <v>17.3000000011438</v>
      </c>
      <c r="I36" s="55">
        <v>0.29629629629629678</v>
      </c>
      <c r="J36" s="56">
        <v>1.0000000000661156</v>
      </c>
      <c r="K36" s="18"/>
      <c r="L36" s="18"/>
      <c r="M36" s="18"/>
    </row>
    <row r="37" spans="1:13" ht="12.75" customHeight="1" x14ac:dyDescent="0.2">
      <c r="A37" s="52">
        <v>1947</v>
      </c>
      <c r="B37" s="53">
        <v>6.2672510181591736</v>
      </c>
      <c r="C37" s="53">
        <v>0</v>
      </c>
      <c r="D37" s="53">
        <v>6.2672510181591736</v>
      </c>
      <c r="E37" s="54">
        <v>0.36226884498029904</v>
      </c>
      <c r="F37" s="13"/>
      <c r="G37" s="52">
        <v>1927</v>
      </c>
      <c r="H37" s="53">
        <v>17.3000000011438</v>
      </c>
      <c r="I37" s="55">
        <v>0.30864197530864246</v>
      </c>
      <c r="J37" s="56">
        <v>1.0000000000661156</v>
      </c>
      <c r="K37" s="18"/>
      <c r="L37" s="18"/>
      <c r="M37" s="18"/>
    </row>
    <row r="38" spans="1:13" ht="12.75" customHeight="1" x14ac:dyDescent="0.2">
      <c r="A38" s="52">
        <v>1948</v>
      </c>
      <c r="B38" s="53">
        <v>12.942972130013025</v>
      </c>
      <c r="C38" s="53">
        <v>0</v>
      </c>
      <c r="D38" s="53">
        <v>12.942972130013025</v>
      </c>
      <c r="E38" s="54">
        <v>0.74814867803543494</v>
      </c>
      <c r="F38" s="13"/>
      <c r="G38" s="52">
        <v>1927</v>
      </c>
      <c r="H38" s="53">
        <v>17.3000000011438</v>
      </c>
      <c r="I38" s="55">
        <v>0.32098765432098819</v>
      </c>
      <c r="J38" s="56">
        <v>1.0000000000661156</v>
      </c>
      <c r="K38" s="18"/>
      <c r="L38" s="18"/>
      <c r="M38" s="18"/>
    </row>
    <row r="39" spans="1:13" ht="12.75" customHeight="1" x14ac:dyDescent="0.2">
      <c r="A39" s="52">
        <v>1949</v>
      </c>
      <c r="B39" s="53">
        <v>6.2141170674418973</v>
      </c>
      <c r="C39" s="53">
        <v>0</v>
      </c>
      <c r="D39" s="53">
        <v>6.2141170674418973</v>
      </c>
      <c r="E39" s="54">
        <v>0.35919751834924263</v>
      </c>
      <c r="F39" s="13"/>
      <c r="G39" s="52">
        <v>1927</v>
      </c>
      <c r="H39" s="53">
        <v>17.3000000011438</v>
      </c>
      <c r="I39" s="55">
        <v>0.33333333333333387</v>
      </c>
      <c r="J39" s="56">
        <v>1.0000000000661156</v>
      </c>
      <c r="K39" s="18"/>
      <c r="L39" s="18"/>
      <c r="M39" s="18"/>
    </row>
    <row r="40" spans="1:13" ht="12.75" customHeight="1" x14ac:dyDescent="0.2">
      <c r="A40" s="52">
        <v>1950</v>
      </c>
      <c r="B40" s="53">
        <v>11.704999431596738</v>
      </c>
      <c r="C40" s="53">
        <v>0</v>
      </c>
      <c r="D40" s="53">
        <v>11.704999431596738</v>
      </c>
      <c r="E40" s="54">
        <v>0.67658956252004265</v>
      </c>
      <c r="F40" s="13"/>
      <c r="G40" s="52">
        <v>1927</v>
      </c>
      <c r="H40" s="53">
        <v>17.3000000011438</v>
      </c>
      <c r="I40" s="55">
        <v>0.34567901234567955</v>
      </c>
      <c r="J40" s="56">
        <v>1.0000000000661156</v>
      </c>
      <c r="K40" s="18"/>
      <c r="L40" s="18"/>
      <c r="M40" s="18"/>
    </row>
    <row r="41" spans="1:13" ht="12.75" customHeight="1" x14ac:dyDescent="0.2">
      <c r="A41" s="52">
        <v>1951</v>
      </c>
      <c r="B41" s="53">
        <v>17.300000001143804</v>
      </c>
      <c r="C41" s="53">
        <v>0</v>
      </c>
      <c r="D41" s="53">
        <v>17.300000001143804</v>
      </c>
      <c r="E41" s="54">
        <v>1.0000000000661158</v>
      </c>
      <c r="F41" s="13"/>
      <c r="G41" s="52">
        <v>2000</v>
      </c>
      <c r="H41" s="53">
        <v>16.940755362582681</v>
      </c>
      <c r="I41" s="55">
        <v>0.35802469135802528</v>
      </c>
      <c r="J41" s="56">
        <v>0.9792344140221203</v>
      </c>
      <c r="K41" s="18"/>
      <c r="L41" s="18"/>
      <c r="M41" s="18"/>
    </row>
    <row r="42" spans="1:13" ht="12.75" customHeight="1" x14ac:dyDescent="0.2">
      <c r="A42" s="52">
        <v>1952</v>
      </c>
      <c r="B42" s="53">
        <v>17.300000001143804</v>
      </c>
      <c r="C42" s="53">
        <v>0</v>
      </c>
      <c r="D42" s="53">
        <v>17.300000001143804</v>
      </c>
      <c r="E42" s="54">
        <v>1.0000000000661158</v>
      </c>
      <c r="F42" s="13"/>
      <c r="G42" s="52">
        <v>1980</v>
      </c>
      <c r="H42" s="53">
        <v>16.844348218817725</v>
      </c>
      <c r="I42" s="55">
        <v>0.37037037037037096</v>
      </c>
      <c r="J42" s="56">
        <v>0.97366174675246964</v>
      </c>
      <c r="K42" s="18"/>
      <c r="L42" s="18"/>
      <c r="M42" s="18"/>
    </row>
    <row r="43" spans="1:13" ht="12.75" customHeight="1" x14ac:dyDescent="0.2">
      <c r="A43" s="52">
        <v>1953</v>
      </c>
      <c r="B43" s="53">
        <v>17.300000001143804</v>
      </c>
      <c r="C43" s="53">
        <v>0</v>
      </c>
      <c r="D43" s="53">
        <v>17.300000001143804</v>
      </c>
      <c r="E43" s="54">
        <v>1.0000000000661158</v>
      </c>
      <c r="F43" s="13"/>
      <c r="G43" s="52">
        <v>1984</v>
      </c>
      <c r="H43" s="53">
        <v>16.70506098639262</v>
      </c>
      <c r="I43" s="55">
        <v>0.38271604938271669</v>
      </c>
      <c r="J43" s="56">
        <v>0.96561046164119191</v>
      </c>
      <c r="K43" s="18"/>
      <c r="L43" s="18"/>
      <c r="M43" s="18"/>
    </row>
    <row r="44" spans="1:13" ht="12.75" customHeight="1" x14ac:dyDescent="0.2">
      <c r="A44" s="52">
        <v>1954</v>
      </c>
      <c r="B44" s="53">
        <v>14.133114095938948</v>
      </c>
      <c r="C44" s="53">
        <v>0</v>
      </c>
      <c r="D44" s="53">
        <v>14.133114095938948</v>
      </c>
      <c r="E44" s="54">
        <v>0.81694301132595071</v>
      </c>
      <c r="F44" s="13"/>
      <c r="G44" s="52">
        <v>1965</v>
      </c>
      <c r="H44" s="53">
        <v>16.520383445461366</v>
      </c>
      <c r="I44" s="55">
        <v>0.39506172839506237</v>
      </c>
      <c r="J44" s="56">
        <v>0.9549354592752235</v>
      </c>
      <c r="K44" s="18"/>
      <c r="L44" s="18"/>
      <c r="M44" s="18"/>
    </row>
    <row r="45" spans="1:13" ht="12.75" customHeight="1" x14ac:dyDescent="0.2">
      <c r="A45" s="52">
        <v>1955</v>
      </c>
      <c r="B45" s="53">
        <v>5.2773318021451701</v>
      </c>
      <c r="C45" s="53">
        <v>0</v>
      </c>
      <c r="D45" s="53">
        <v>5.2773318021451701</v>
      </c>
      <c r="E45" s="54">
        <v>0.30504808104885373</v>
      </c>
      <c r="F45" s="13"/>
      <c r="G45" s="52">
        <v>1986</v>
      </c>
      <c r="H45" s="53">
        <v>15.903361792826134</v>
      </c>
      <c r="I45" s="55">
        <v>0.40740740740740805</v>
      </c>
      <c r="J45" s="56">
        <v>0.91926946779341812</v>
      </c>
      <c r="K45" s="18"/>
      <c r="L45" s="18"/>
      <c r="M45" s="18"/>
    </row>
    <row r="46" spans="1:13" ht="12.75" customHeight="1" x14ac:dyDescent="0.2">
      <c r="A46" s="52">
        <v>1956</v>
      </c>
      <c r="B46" s="53">
        <v>17.300000001143804</v>
      </c>
      <c r="C46" s="53">
        <v>0</v>
      </c>
      <c r="D46" s="53">
        <v>17.300000001143804</v>
      </c>
      <c r="E46" s="54">
        <v>1.0000000000661158</v>
      </c>
      <c r="F46" s="13"/>
      <c r="G46" s="52">
        <v>1968</v>
      </c>
      <c r="H46" s="53">
        <v>15.813722636859129</v>
      </c>
      <c r="I46" s="55">
        <v>0.41975308641975378</v>
      </c>
      <c r="J46" s="56">
        <v>0.91408801369127912</v>
      </c>
      <c r="K46" s="18"/>
      <c r="L46" s="18"/>
      <c r="M46" s="18"/>
    </row>
    <row r="47" spans="1:13" ht="12.75" customHeight="1" x14ac:dyDescent="0.2">
      <c r="A47" s="52">
        <v>1957</v>
      </c>
      <c r="B47" s="53">
        <v>10.697301558783341</v>
      </c>
      <c r="C47" s="53">
        <v>0</v>
      </c>
      <c r="D47" s="53">
        <v>10.697301558783341</v>
      </c>
      <c r="E47" s="54">
        <v>0.61834113056551099</v>
      </c>
      <c r="F47" s="13"/>
      <c r="G47" s="52">
        <v>1943</v>
      </c>
      <c r="H47" s="53">
        <v>15.76473586445826</v>
      </c>
      <c r="I47" s="55">
        <v>0.43209876543209946</v>
      </c>
      <c r="J47" s="56">
        <v>0.9112564083501884</v>
      </c>
      <c r="K47" s="18"/>
      <c r="L47" s="18"/>
      <c r="M47" s="18"/>
    </row>
    <row r="48" spans="1:13" ht="12.75" customHeight="1" x14ac:dyDescent="0.2">
      <c r="A48" s="52">
        <v>1958</v>
      </c>
      <c r="B48" s="53">
        <v>17.3000000011438</v>
      </c>
      <c r="C48" s="53">
        <v>0</v>
      </c>
      <c r="D48" s="53">
        <v>17.3000000011438</v>
      </c>
      <c r="E48" s="54">
        <v>1.0000000000661156</v>
      </c>
      <c r="F48" s="13"/>
      <c r="G48" s="52">
        <v>1999</v>
      </c>
      <c r="H48" s="53">
        <v>15.630623796781524</v>
      </c>
      <c r="I48" s="55">
        <v>0.4444444444444452</v>
      </c>
      <c r="J48" s="56">
        <v>0.90350426570991471</v>
      </c>
      <c r="K48" s="18"/>
      <c r="L48" s="18"/>
      <c r="M48" s="18"/>
    </row>
    <row r="49" spans="1:13" ht="12.75" customHeight="1" x14ac:dyDescent="0.2">
      <c r="A49" s="52">
        <v>1959</v>
      </c>
      <c r="B49" s="53">
        <v>13.119317086749783</v>
      </c>
      <c r="C49" s="53">
        <v>0</v>
      </c>
      <c r="D49" s="53">
        <v>13.119317086749783</v>
      </c>
      <c r="E49" s="54">
        <v>0.75834202813582563</v>
      </c>
      <c r="F49" s="13"/>
      <c r="G49" s="52">
        <v>1989</v>
      </c>
      <c r="H49" s="53">
        <v>15.442964240352575</v>
      </c>
      <c r="I49" s="55">
        <v>0.45679012345679088</v>
      </c>
      <c r="J49" s="56">
        <v>0.89265689250592917</v>
      </c>
      <c r="K49" s="18"/>
      <c r="L49" s="18"/>
      <c r="M49" s="18"/>
    </row>
    <row r="50" spans="1:13" ht="12.75" customHeight="1" x14ac:dyDescent="0.2">
      <c r="A50" s="52">
        <v>1960</v>
      </c>
      <c r="B50" s="53">
        <v>9.1107426423368114</v>
      </c>
      <c r="C50" s="53">
        <v>0</v>
      </c>
      <c r="D50" s="53">
        <v>9.1107426423368114</v>
      </c>
      <c r="E50" s="54">
        <v>0.52663252267842842</v>
      </c>
      <c r="F50" s="13"/>
      <c r="G50" s="52">
        <v>1945</v>
      </c>
      <c r="H50" s="53">
        <v>15.300705680928987</v>
      </c>
      <c r="I50" s="55">
        <v>0.46913580246913655</v>
      </c>
      <c r="J50" s="56">
        <v>0.88443385438895872</v>
      </c>
      <c r="K50" s="18"/>
      <c r="L50" s="18"/>
      <c r="M50" s="18"/>
    </row>
    <row r="51" spans="1:13" ht="12.75" customHeight="1" x14ac:dyDescent="0.2">
      <c r="A51" s="52">
        <v>1961</v>
      </c>
      <c r="B51" s="53">
        <v>8.9429560907857972</v>
      </c>
      <c r="C51" s="53">
        <v>0</v>
      </c>
      <c r="D51" s="53">
        <v>8.9429560907857972</v>
      </c>
      <c r="E51" s="54">
        <v>0.51693387808010383</v>
      </c>
      <c r="F51" s="13"/>
      <c r="G51" s="52">
        <v>1928</v>
      </c>
      <c r="H51" s="53">
        <v>14.776065968798957</v>
      </c>
      <c r="I51" s="55">
        <v>0.48148148148148229</v>
      </c>
      <c r="J51" s="56">
        <v>0.85410785946814771</v>
      </c>
      <c r="K51" s="18"/>
      <c r="L51" s="18"/>
      <c r="M51" s="18"/>
    </row>
    <row r="52" spans="1:13" ht="12.75" customHeight="1" x14ac:dyDescent="0.2">
      <c r="A52" s="52">
        <v>1962</v>
      </c>
      <c r="B52" s="53">
        <v>17.300000001143804</v>
      </c>
      <c r="C52" s="53">
        <v>0</v>
      </c>
      <c r="D52" s="53">
        <v>17.300000001143804</v>
      </c>
      <c r="E52" s="54">
        <v>1.0000000000661158</v>
      </c>
      <c r="F52" s="13"/>
      <c r="G52" s="52">
        <v>2003</v>
      </c>
      <c r="H52" s="53">
        <v>14.612967474877051</v>
      </c>
      <c r="I52" s="55">
        <v>0.49382716049382797</v>
      </c>
      <c r="J52" s="56">
        <v>0.84468020085994511</v>
      </c>
      <c r="K52" s="18"/>
      <c r="L52" s="18"/>
      <c r="M52" s="18"/>
    </row>
    <row r="53" spans="1:13" ht="12.75" customHeight="1" x14ac:dyDescent="0.2">
      <c r="A53" s="52">
        <v>1963</v>
      </c>
      <c r="B53" s="53">
        <v>17.300000001143804</v>
      </c>
      <c r="C53" s="53">
        <v>0</v>
      </c>
      <c r="D53" s="53">
        <v>17.300000001143804</v>
      </c>
      <c r="E53" s="54">
        <v>1.0000000000661158</v>
      </c>
      <c r="F53" s="13"/>
      <c r="G53" s="52">
        <v>2002</v>
      </c>
      <c r="H53" s="53">
        <v>14.335837392360572</v>
      </c>
      <c r="I53" s="55">
        <v>0.50617283950617364</v>
      </c>
      <c r="J53" s="56">
        <v>0.82866112094569777</v>
      </c>
      <c r="K53" s="18"/>
      <c r="L53" s="18"/>
      <c r="M53" s="18"/>
    </row>
    <row r="54" spans="1:13" ht="12.75" customHeight="1" x14ac:dyDescent="0.2">
      <c r="A54" s="52">
        <v>1964</v>
      </c>
      <c r="B54" s="53">
        <v>5.8067542162493728</v>
      </c>
      <c r="C54" s="53">
        <v>0</v>
      </c>
      <c r="D54" s="53">
        <v>5.8067542162493728</v>
      </c>
      <c r="E54" s="54">
        <v>0.33565053273117762</v>
      </c>
      <c r="F54" s="13"/>
      <c r="G54" s="52">
        <v>1954</v>
      </c>
      <c r="H54" s="53">
        <v>14.133114095938948</v>
      </c>
      <c r="I54" s="55">
        <v>0.51851851851851938</v>
      </c>
      <c r="J54" s="56">
        <v>0.81694301132595071</v>
      </c>
      <c r="K54" s="18"/>
      <c r="L54" s="18"/>
      <c r="M54" s="18"/>
    </row>
    <row r="55" spans="1:13" ht="12" customHeight="1" x14ac:dyDescent="0.2">
      <c r="A55" s="47">
        <v>1965</v>
      </c>
      <c r="B55" s="48">
        <v>16.520383445461366</v>
      </c>
      <c r="C55" s="48">
        <v>0</v>
      </c>
      <c r="D55" s="48">
        <v>16.520383445461366</v>
      </c>
      <c r="E55" s="49">
        <v>0.9549354592752235</v>
      </c>
      <c r="F55" s="13"/>
      <c r="G55" s="47">
        <v>1997</v>
      </c>
      <c r="H55" s="48">
        <v>13.753921224713888</v>
      </c>
      <c r="I55" s="50">
        <v>0.53086419753086511</v>
      </c>
      <c r="J55" s="51">
        <v>0.79502434824935764</v>
      </c>
      <c r="K55" s="18"/>
      <c r="L55" s="18"/>
      <c r="M55" s="18"/>
    </row>
    <row r="56" spans="1:13" ht="12" customHeight="1" x14ac:dyDescent="0.2">
      <c r="A56" s="52">
        <v>1966</v>
      </c>
      <c r="B56" s="53">
        <v>12.315746313051894</v>
      </c>
      <c r="C56" s="53">
        <v>0</v>
      </c>
      <c r="D56" s="53">
        <v>12.315746313051894</v>
      </c>
      <c r="E56" s="54">
        <v>0.71189285046542738</v>
      </c>
      <c r="F56" s="13"/>
      <c r="G56" s="52">
        <v>1996</v>
      </c>
      <c r="H56" s="53">
        <v>13.700257854349264</v>
      </c>
      <c r="I56" s="55">
        <v>0.54320987654321073</v>
      </c>
      <c r="J56" s="56">
        <v>0.79192241932654706</v>
      </c>
      <c r="K56" s="18"/>
      <c r="L56" s="18"/>
      <c r="M56" s="18"/>
    </row>
    <row r="57" spans="1:13" ht="12" customHeight="1" x14ac:dyDescent="0.2">
      <c r="A57" s="52">
        <v>1967</v>
      </c>
      <c r="B57" s="53">
        <v>17.3000000011438</v>
      </c>
      <c r="C57" s="53">
        <v>0</v>
      </c>
      <c r="D57" s="53">
        <v>17.3000000011438</v>
      </c>
      <c r="E57" s="54">
        <v>1.0000000000661156</v>
      </c>
      <c r="F57" s="13"/>
      <c r="G57" s="52">
        <v>1937</v>
      </c>
      <c r="H57" s="53">
        <v>13.220479180744862</v>
      </c>
      <c r="I57" s="55">
        <v>0.55555555555555647</v>
      </c>
      <c r="J57" s="56">
        <v>0.76418954801993422</v>
      </c>
      <c r="K57" s="18"/>
      <c r="L57" s="18"/>
      <c r="M57" s="18"/>
    </row>
    <row r="58" spans="1:13" ht="12" customHeight="1" x14ac:dyDescent="0.2">
      <c r="A58" s="52">
        <v>1968</v>
      </c>
      <c r="B58" s="53">
        <v>15.813722636859129</v>
      </c>
      <c r="C58" s="53">
        <v>0</v>
      </c>
      <c r="D58" s="53">
        <v>15.813722636859129</v>
      </c>
      <c r="E58" s="54">
        <v>0.91408801369127912</v>
      </c>
      <c r="F58" s="13"/>
      <c r="G58" s="52">
        <v>1959</v>
      </c>
      <c r="H58" s="53">
        <v>13.119317086749783</v>
      </c>
      <c r="I58" s="55">
        <v>0.5679012345679022</v>
      </c>
      <c r="J58" s="56">
        <v>0.75834202813582563</v>
      </c>
      <c r="K58" s="18"/>
      <c r="L58" s="18"/>
      <c r="M58" s="18"/>
    </row>
    <row r="59" spans="1:13" ht="12" customHeight="1" x14ac:dyDescent="0.2">
      <c r="A59" s="52">
        <v>1969</v>
      </c>
      <c r="B59" s="53">
        <v>17.300000001143804</v>
      </c>
      <c r="C59" s="53">
        <v>0</v>
      </c>
      <c r="D59" s="53">
        <v>17.300000001143804</v>
      </c>
      <c r="E59" s="54">
        <v>1.0000000000661158</v>
      </c>
      <c r="F59" s="13"/>
      <c r="G59" s="52">
        <v>1948</v>
      </c>
      <c r="H59" s="53">
        <v>12.942972130013025</v>
      </c>
      <c r="I59" s="55">
        <v>0.58024691358024783</v>
      </c>
      <c r="J59" s="56">
        <v>0.74814867803543494</v>
      </c>
      <c r="K59" s="18"/>
      <c r="L59" s="18"/>
      <c r="M59" s="18"/>
    </row>
    <row r="60" spans="1:13" ht="12" customHeight="1" x14ac:dyDescent="0.2">
      <c r="A60" s="52">
        <v>1970</v>
      </c>
      <c r="B60" s="53">
        <v>17.300000001143804</v>
      </c>
      <c r="C60" s="53">
        <v>0</v>
      </c>
      <c r="D60" s="53">
        <v>17.300000001143804</v>
      </c>
      <c r="E60" s="54">
        <v>1.0000000000661158</v>
      </c>
      <c r="F60" s="13"/>
      <c r="G60" s="52">
        <v>1979</v>
      </c>
      <c r="H60" s="53">
        <v>12.735201097044051</v>
      </c>
      <c r="I60" s="55">
        <v>0.59259259259259356</v>
      </c>
      <c r="J60" s="56">
        <v>0.73613879173665031</v>
      </c>
      <c r="K60" s="18"/>
      <c r="L60" s="18"/>
      <c r="M60" s="18"/>
    </row>
    <row r="61" spans="1:13" ht="12" customHeight="1" x14ac:dyDescent="0.2">
      <c r="A61" s="52">
        <v>1971</v>
      </c>
      <c r="B61" s="53">
        <v>17.300000001143804</v>
      </c>
      <c r="C61" s="53">
        <v>0</v>
      </c>
      <c r="D61" s="53">
        <v>17.300000001143804</v>
      </c>
      <c r="E61" s="54">
        <v>1.0000000000661158</v>
      </c>
      <c r="F61" s="13"/>
      <c r="G61" s="52">
        <v>1966</v>
      </c>
      <c r="H61" s="53">
        <v>12.315746313051894</v>
      </c>
      <c r="I61" s="55">
        <v>0.60493827160493929</v>
      </c>
      <c r="J61" s="56">
        <v>0.71189285046542738</v>
      </c>
      <c r="K61" s="18"/>
      <c r="L61" s="18"/>
      <c r="M61" s="18"/>
    </row>
    <row r="62" spans="1:13" ht="12" customHeight="1" x14ac:dyDescent="0.2">
      <c r="A62" s="52">
        <v>1972</v>
      </c>
      <c r="B62" s="53">
        <v>6.6264861191565707</v>
      </c>
      <c r="C62" s="53">
        <v>0</v>
      </c>
      <c r="D62" s="53">
        <v>6.6264861191565707</v>
      </c>
      <c r="E62" s="54">
        <v>0.383033879720033</v>
      </c>
      <c r="F62" s="13"/>
      <c r="G62" s="52">
        <v>1950</v>
      </c>
      <c r="H62" s="53">
        <v>11.704999431596738</v>
      </c>
      <c r="I62" s="55">
        <v>0.61728395061728492</v>
      </c>
      <c r="J62" s="56">
        <v>0.67658956252004265</v>
      </c>
      <c r="K62" s="18"/>
      <c r="L62" s="18"/>
      <c r="M62" s="18"/>
    </row>
    <row r="63" spans="1:13" ht="12" customHeight="1" x14ac:dyDescent="0.2">
      <c r="A63" s="52">
        <v>1973</v>
      </c>
      <c r="B63" s="53">
        <v>17.300000001143804</v>
      </c>
      <c r="C63" s="53">
        <v>0</v>
      </c>
      <c r="D63" s="53">
        <v>17.300000001143804</v>
      </c>
      <c r="E63" s="54">
        <v>1.0000000000661158</v>
      </c>
      <c r="F63" s="13"/>
      <c r="G63" s="52">
        <v>1923</v>
      </c>
      <c r="H63" s="53">
        <v>11.425167118660246</v>
      </c>
      <c r="I63" s="55">
        <v>0.62962962962963065</v>
      </c>
      <c r="J63" s="56">
        <v>0.6604142843156211</v>
      </c>
      <c r="K63" s="18"/>
      <c r="L63" s="18"/>
      <c r="M63" s="18"/>
    </row>
    <row r="64" spans="1:13" ht="12" customHeight="1" x14ac:dyDescent="0.2">
      <c r="A64" s="52">
        <v>1974</v>
      </c>
      <c r="B64" s="53">
        <v>17.300000001143804</v>
      </c>
      <c r="C64" s="53">
        <v>0</v>
      </c>
      <c r="D64" s="53">
        <v>17.300000001143804</v>
      </c>
      <c r="E64" s="54">
        <v>1.0000000000661158</v>
      </c>
      <c r="F64" s="13"/>
      <c r="G64" s="52">
        <v>1930</v>
      </c>
      <c r="H64" s="53">
        <v>11.364380754975736</v>
      </c>
      <c r="I64" s="55">
        <v>0.64197530864197638</v>
      </c>
      <c r="J64" s="56">
        <v>0.65690062167489804</v>
      </c>
      <c r="K64" s="18"/>
      <c r="L64" s="18"/>
      <c r="M64" s="18"/>
    </row>
    <row r="65" spans="1:13" ht="12" customHeight="1" x14ac:dyDescent="0.2">
      <c r="A65" s="52">
        <v>1975</v>
      </c>
      <c r="B65" s="53">
        <v>17.3000000011438</v>
      </c>
      <c r="C65" s="53">
        <v>0</v>
      </c>
      <c r="D65" s="53">
        <v>17.3000000011438</v>
      </c>
      <c r="E65" s="54">
        <v>1.0000000000661156</v>
      </c>
      <c r="F65" s="13"/>
      <c r="G65" s="52">
        <v>1957</v>
      </c>
      <c r="H65" s="53">
        <v>10.697301558783341</v>
      </c>
      <c r="I65" s="55">
        <v>0.65432098765432201</v>
      </c>
      <c r="J65" s="56">
        <v>0.61834113056551099</v>
      </c>
      <c r="K65" s="18"/>
      <c r="L65" s="18"/>
      <c r="M65" s="18"/>
    </row>
    <row r="66" spans="1:13" ht="12" customHeight="1" x14ac:dyDescent="0.2">
      <c r="A66" s="52">
        <v>1976</v>
      </c>
      <c r="B66" s="53">
        <v>6.03495126644167</v>
      </c>
      <c r="C66" s="53">
        <v>0</v>
      </c>
      <c r="D66" s="53">
        <v>6.03495126644167</v>
      </c>
      <c r="E66" s="54">
        <v>0.34884111366714854</v>
      </c>
      <c r="F66" s="13"/>
      <c r="G66" s="52">
        <v>1981</v>
      </c>
      <c r="H66" s="53">
        <v>10.470965017657903</v>
      </c>
      <c r="I66" s="55">
        <v>0.66666666666666774</v>
      </c>
      <c r="J66" s="56">
        <v>0.60525809350623716</v>
      </c>
      <c r="K66" s="18"/>
      <c r="L66" s="18"/>
      <c r="M66" s="18"/>
    </row>
    <row r="67" spans="1:13" ht="12" customHeight="1" x14ac:dyDescent="0.2">
      <c r="A67" s="52">
        <v>1977</v>
      </c>
      <c r="B67" s="53">
        <v>1.8512381853772331</v>
      </c>
      <c r="C67" s="53">
        <v>0</v>
      </c>
      <c r="D67" s="53">
        <v>1.8512381853772331</v>
      </c>
      <c r="E67" s="54">
        <v>0.1070079875940597</v>
      </c>
      <c r="F67" s="13"/>
      <c r="G67" s="52">
        <v>1985</v>
      </c>
      <c r="H67" s="53">
        <v>9.9344635085791424</v>
      </c>
      <c r="I67" s="55">
        <v>0.67901234567901347</v>
      </c>
      <c r="J67" s="56">
        <v>0.5742464455826094</v>
      </c>
      <c r="K67" s="18"/>
      <c r="L67" s="18"/>
      <c r="M67" s="18"/>
    </row>
    <row r="68" spans="1:13" ht="12" customHeight="1" x14ac:dyDescent="0.2">
      <c r="A68" s="52">
        <v>1978</v>
      </c>
      <c r="B68" s="53">
        <v>17.300000001143804</v>
      </c>
      <c r="C68" s="53">
        <v>0</v>
      </c>
      <c r="D68" s="53">
        <v>17.300000001143804</v>
      </c>
      <c r="E68" s="54">
        <v>1.0000000000661158</v>
      </c>
      <c r="F68" s="13"/>
      <c r="G68" s="52">
        <v>1925</v>
      </c>
      <c r="H68" s="53">
        <v>9.8609666006105741</v>
      </c>
      <c r="I68" s="55">
        <v>0.6913580246913591</v>
      </c>
      <c r="J68" s="56">
        <v>0.56999806939945508</v>
      </c>
      <c r="K68" s="18"/>
      <c r="L68" s="18"/>
      <c r="M68" s="18"/>
    </row>
    <row r="69" spans="1:13" ht="12" customHeight="1" x14ac:dyDescent="0.2">
      <c r="A69" s="52">
        <v>1979</v>
      </c>
      <c r="B69" s="53">
        <v>12.735201097044051</v>
      </c>
      <c r="C69" s="53">
        <v>0</v>
      </c>
      <c r="D69" s="53">
        <v>12.735201097044051</v>
      </c>
      <c r="E69" s="54">
        <v>0.73613879173665031</v>
      </c>
      <c r="F69" s="13"/>
      <c r="G69" s="52">
        <v>1960</v>
      </c>
      <c r="H69" s="53">
        <v>9.1107426423368114</v>
      </c>
      <c r="I69" s="55">
        <v>0.70370370370370483</v>
      </c>
      <c r="J69" s="56">
        <v>0.52663252267842842</v>
      </c>
      <c r="K69" s="18"/>
      <c r="L69" s="18"/>
      <c r="M69" s="18"/>
    </row>
    <row r="70" spans="1:13" ht="12" customHeight="1" x14ac:dyDescent="0.2">
      <c r="A70" s="52">
        <v>1980</v>
      </c>
      <c r="B70" s="53">
        <v>16.844348218817725</v>
      </c>
      <c r="C70" s="53">
        <v>0</v>
      </c>
      <c r="D70" s="53">
        <v>16.844348218817725</v>
      </c>
      <c r="E70" s="54">
        <v>0.97366174675246964</v>
      </c>
      <c r="F70" s="13"/>
      <c r="G70" s="52">
        <v>1961</v>
      </c>
      <c r="H70" s="53">
        <v>8.9429560907857972</v>
      </c>
      <c r="I70" s="55">
        <v>0.71604938271605056</v>
      </c>
      <c r="J70" s="56">
        <v>0.51693387808010383</v>
      </c>
      <c r="K70" s="18"/>
      <c r="L70" s="18"/>
      <c r="M70" s="18"/>
    </row>
    <row r="71" spans="1:13" ht="12" customHeight="1" x14ac:dyDescent="0.2">
      <c r="A71" s="52">
        <v>1981</v>
      </c>
      <c r="B71" s="53">
        <v>10.470965017657903</v>
      </c>
      <c r="C71" s="53">
        <v>0</v>
      </c>
      <c r="D71" s="53">
        <v>10.470965017657903</v>
      </c>
      <c r="E71" s="54">
        <v>0.60525809350623716</v>
      </c>
      <c r="F71" s="13"/>
      <c r="G71" s="52">
        <v>1932</v>
      </c>
      <c r="H71" s="53">
        <v>8.7735391379630183</v>
      </c>
      <c r="I71" s="55">
        <v>0.7283950617283963</v>
      </c>
      <c r="J71" s="56">
        <v>0.50714099063370044</v>
      </c>
      <c r="K71" s="18"/>
      <c r="L71" s="18"/>
      <c r="M71" s="18"/>
    </row>
    <row r="72" spans="1:13" ht="12" customHeight="1" x14ac:dyDescent="0.2">
      <c r="A72" s="52">
        <v>1982</v>
      </c>
      <c r="B72" s="53">
        <v>17.300000001143804</v>
      </c>
      <c r="C72" s="53">
        <v>0</v>
      </c>
      <c r="D72" s="53">
        <v>17.300000001143804</v>
      </c>
      <c r="E72" s="54">
        <v>1.0000000000661158</v>
      </c>
      <c r="F72" s="13"/>
      <c r="G72" s="52">
        <v>1926</v>
      </c>
      <c r="H72" s="53">
        <v>8.6025797140269109</v>
      </c>
      <c r="I72" s="55">
        <v>0.74074074074074192</v>
      </c>
      <c r="J72" s="56">
        <v>0.49725894300733586</v>
      </c>
      <c r="K72" s="18"/>
      <c r="L72" s="18"/>
      <c r="M72" s="18"/>
    </row>
    <row r="73" spans="1:13" ht="12" customHeight="1" x14ac:dyDescent="0.2">
      <c r="A73" s="52">
        <v>1983</v>
      </c>
      <c r="B73" s="53">
        <v>17.300000001143804</v>
      </c>
      <c r="C73" s="53">
        <v>0</v>
      </c>
      <c r="D73" s="53">
        <v>17.300000001143804</v>
      </c>
      <c r="E73" s="54">
        <v>1.0000000000661158</v>
      </c>
      <c r="F73" s="13"/>
      <c r="G73" s="52">
        <v>1994</v>
      </c>
      <c r="H73" s="53">
        <v>8.5918936562064268</v>
      </c>
      <c r="I73" s="55">
        <v>0.75308641975308765</v>
      </c>
      <c r="J73" s="56">
        <v>0.49664125180383967</v>
      </c>
      <c r="K73" s="18"/>
      <c r="L73" s="18"/>
      <c r="M73" s="18"/>
    </row>
    <row r="74" spans="1:13" ht="12" customHeight="1" x14ac:dyDescent="0.2">
      <c r="A74" s="52">
        <v>1984</v>
      </c>
      <c r="B74" s="53">
        <v>16.70506098639262</v>
      </c>
      <c r="C74" s="53">
        <v>0</v>
      </c>
      <c r="D74" s="53">
        <v>16.70506098639262</v>
      </c>
      <c r="E74" s="54">
        <v>0.96561046164119191</v>
      </c>
      <c r="F74" s="13"/>
      <c r="G74" s="52">
        <v>1944</v>
      </c>
      <c r="H74" s="53">
        <v>8.1671857295269739</v>
      </c>
      <c r="I74" s="55">
        <v>0.76543209876543339</v>
      </c>
      <c r="J74" s="56">
        <v>0.47209166066629904</v>
      </c>
      <c r="K74" s="18"/>
      <c r="L74" s="18"/>
      <c r="M74" s="18"/>
    </row>
    <row r="75" spans="1:13" ht="12" customHeight="1" x14ac:dyDescent="0.2">
      <c r="A75" s="52">
        <v>1985</v>
      </c>
      <c r="B75" s="53">
        <v>9.9344635085791424</v>
      </c>
      <c r="C75" s="53">
        <v>0</v>
      </c>
      <c r="D75" s="53">
        <v>9.9344635085791424</v>
      </c>
      <c r="E75" s="54">
        <v>0.5742464455826094</v>
      </c>
      <c r="F75" s="13"/>
      <c r="G75" s="52">
        <v>1939</v>
      </c>
      <c r="H75" s="53">
        <v>7.2951291826513902</v>
      </c>
      <c r="I75" s="55">
        <v>0.77777777777777901</v>
      </c>
      <c r="J75" s="56">
        <v>0.42168376778331734</v>
      </c>
      <c r="K75" s="18"/>
      <c r="L75" s="18"/>
      <c r="M75" s="18"/>
    </row>
    <row r="76" spans="1:13" ht="12" customHeight="1" x14ac:dyDescent="0.2">
      <c r="A76" s="52">
        <v>1986</v>
      </c>
      <c r="B76" s="53">
        <v>15.903361792826134</v>
      </c>
      <c r="C76" s="53">
        <v>0</v>
      </c>
      <c r="D76" s="53">
        <v>15.903361792826134</v>
      </c>
      <c r="E76" s="54">
        <v>0.91926946779341812</v>
      </c>
      <c r="F76" s="13"/>
      <c r="G76" s="52">
        <v>1972</v>
      </c>
      <c r="H76" s="53">
        <v>6.6264861191565707</v>
      </c>
      <c r="I76" s="55">
        <v>0.79012345679012475</v>
      </c>
      <c r="J76" s="56">
        <v>0.383033879720033</v>
      </c>
      <c r="K76" s="18"/>
      <c r="L76" s="18"/>
      <c r="M76" s="18"/>
    </row>
    <row r="77" spans="1:13" ht="12" customHeight="1" x14ac:dyDescent="0.2">
      <c r="A77" s="52">
        <v>1987</v>
      </c>
      <c r="B77" s="53">
        <v>4.1966207458500353</v>
      </c>
      <c r="C77" s="53">
        <v>0</v>
      </c>
      <c r="D77" s="53">
        <v>4.1966207458500353</v>
      </c>
      <c r="E77" s="54">
        <v>0.24257923386416388</v>
      </c>
      <c r="F77" s="13"/>
      <c r="G77" s="52">
        <v>1947</v>
      </c>
      <c r="H77" s="53">
        <v>6.2672510181591736</v>
      </c>
      <c r="I77" s="55">
        <v>0.80246913580247048</v>
      </c>
      <c r="J77" s="56">
        <v>0.36226884498029904</v>
      </c>
      <c r="K77" s="18"/>
      <c r="L77" s="18"/>
      <c r="M77" s="18"/>
    </row>
    <row r="78" spans="1:13" ht="12" customHeight="1" x14ac:dyDescent="0.2">
      <c r="A78" s="52">
        <v>1988</v>
      </c>
      <c r="B78" s="53">
        <v>4.543155561841079</v>
      </c>
      <c r="C78" s="53">
        <v>0</v>
      </c>
      <c r="D78" s="53">
        <v>4.543155561841079</v>
      </c>
      <c r="E78" s="54">
        <v>0.26261014808329936</v>
      </c>
      <c r="F78" s="13"/>
      <c r="G78" s="52">
        <v>1949</v>
      </c>
      <c r="H78" s="53">
        <v>6.2141170674418973</v>
      </c>
      <c r="I78" s="55">
        <v>0.8148148148148161</v>
      </c>
      <c r="J78" s="56">
        <v>0.35919751834924263</v>
      </c>
      <c r="K78" s="18"/>
      <c r="L78" s="18"/>
      <c r="M78" s="18"/>
    </row>
    <row r="79" spans="1:13" ht="12" customHeight="1" x14ac:dyDescent="0.2">
      <c r="A79" s="52">
        <v>1989</v>
      </c>
      <c r="B79" s="53">
        <v>15.442964240352575</v>
      </c>
      <c r="C79" s="53">
        <v>0</v>
      </c>
      <c r="D79" s="53">
        <v>15.442964240352575</v>
      </c>
      <c r="E79" s="54">
        <v>0.89265689250592917</v>
      </c>
      <c r="F79" s="13"/>
      <c r="G79" s="52">
        <v>1976</v>
      </c>
      <c r="H79" s="53">
        <v>6.03495126644167</v>
      </c>
      <c r="I79" s="55">
        <v>0.82716049382716184</v>
      </c>
      <c r="J79" s="56">
        <v>0.34884111366714854</v>
      </c>
      <c r="K79" s="18"/>
      <c r="L79" s="18"/>
      <c r="M79" s="18"/>
    </row>
    <row r="80" spans="1:13" ht="12" customHeight="1" x14ac:dyDescent="0.2">
      <c r="A80" s="52">
        <v>1990</v>
      </c>
      <c r="B80" s="53">
        <v>3.7326140788410522</v>
      </c>
      <c r="C80" s="53">
        <v>0</v>
      </c>
      <c r="D80" s="53">
        <v>3.7326140788410522</v>
      </c>
      <c r="E80" s="54">
        <v>0.21575803923936718</v>
      </c>
      <c r="F80" s="13"/>
      <c r="G80" s="52">
        <v>1934</v>
      </c>
      <c r="H80" s="53">
        <v>5.8692879626291807</v>
      </c>
      <c r="I80" s="55">
        <v>0.83950617283950757</v>
      </c>
      <c r="J80" s="56">
        <v>0.33926520015197575</v>
      </c>
      <c r="K80" s="18"/>
      <c r="L80" s="18"/>
      <c r="M80" s="18"/>
    </row>
    <row r="81" spans="1:13" ht="12" customHeight="1" x14ac:dyDescent="0.2">
      <c r="A81" s="52">
        <v>1991</v>
      </c>
      <c r="B81" s="53">
        <v>2.8461050449891139</v>
      </c>
      <c r="C81" s="53">
        <v>0</v>
      </c>
      <c r="D81" s="53">
        <v>2.8461050449891139</v>
      </c>
      <c r="E81" s="54">
        <v>0.16451474248491987</v>
      </c>
      <c r="F81" s="13"/>
      <c r="G81" s="52">
        <v>1964</v>
      </c>
      <c r="H81" s="53">
        <v>5.8067542162493728</v>
      </c>
      <c r="I81" s="55">
        <v>0.85185185185185319</v>
      </c>
      <c r="J81" s="56">
        <v>0.33565053273117762</v>
      </c>
      <c r="K81" s="18"/>
      <c r="L81" s="18"/>
      <c r="M81" s="18"/>
    </row>
    <row r="82" spans="1:13" ht="12" customHeight="1" x14ac:dyDescent="0.2">
      <c r="A82" s="52">
        <v>1992</v>
      </c>
      <c r="B82" s="53">
        <v>4.047457305540834</v>
      </c>
      <c r="C82" s="53">
        <v>0</v>
      </c>
      <c r="D82" s="53">
        <v>4.047457305540834</v>
      </c>
      <c r="E82" s="54">
        <v>0.23395706968444127</v>
      </c>
      <c r="F82" s="13"/>
      <c r="G82" s="52">
        <v>1955</v>
      </c>
      <c r="H82" s="53">
        <v>5.2773318021451701</v>
      </c>
      <c r="I82" s="55">
        <v>0.86419753086419893</v>
      </c>
      <c r="J82" s="56">
        <v>0.30504808104885373</v>
      </c>
      <c r="K82" s="18"/>
      <c r="L82" s="18"/>
      <c r="M82" s="18"/>
    </row>
    <row r="83" spans="1:13" ht="12" customHeight="1" x14ac:dyDescent="0.2">
      <c r="A83" s="52">
        <v>1993</v>
      </c>
      <c r="B83" s="53">
        <v>17.3000000011438</v>
      </c>
      <c r="C83" s="53">
        <v>0</v>
      </c>
      <c r="D83" s="53">
        <v>17.3000000011438</v>
      </c>
      <c r="E83" s="54">
        <v>1.0000000000661156</v>
      </c>
      <c r="F83" s="13"/>
      <c r="G83" s="52">
        <v>2001</v>
      </c>
      <c r="H83" s="53">
        <v>5.1389432501224732</v>
      </c>
      <c r="I83" s="55">
        <v>0.87654320987654466</v>
      </c>
      <c r="J83" s="56">
        <v>0.29704874278164584</v>
      </c>
      <c r="K83" s="18"/>
      <c r="L83" s="18"/>
      <c r="M83" s="18"/>
    </row>
    <row r="84" spans="1:13" ht="12" customHeight="1" x14ac:dyDescent="0.2">
      <c r="A84" s="52">
        <v>1994</v>
      </c>
      <c r="B84" s="53">
        <v>8.5918936562064268</v>
      </c>
      <c r="C84" s="53">
        <v>0</v>
      </c>
      <c r="D84" s="53">
        <v>8.5918936562064268</v>
      </c>
      <c r="E84" s="54">
        <v>0.49664125180383967</v>
      </c>
      <c r="F84" s="13"/>
      <c r="G84" s="52">
        <v>1933</v>
      </c>
      <c r="H84" s="53">
        <v>4.6891371031211007</v>
      </c>
      <c r="I84" s="55">
        <v>0.88888888888889039</v>
      </c>
      <c r="J84" s="56">
        <v>0.2710483874636474</v>
      </c>
      <c r="K84" s="18"/>
      <c r="L84" s="18"/>
      <c r="M84" s="18"/>
    </row>
    <row r="85" spans="1:13" ht="12" customHeight="1" x14ac:dyDescent="0.2">
      <c r="A85" s="52">
        <v>1995</v>
      </c>
      <c r="B85" s="53">
        <v>17.300000001143804</v>
      </c>
      <c r="C85" s="53">
        <v>0</v>
      </c>
      <c r="D85" s="53">
        <v>17.300000001143804</v>
      </c>
      <c r="E85" s="54">
        <v>1.0000000000661158</v>
      </c>
      <c r="F85" s="13"/>
      <c r="G85" s="52">
        <v>1988</v>
      </c>
      <c r="H85" s="53">
        <v>4.543155561841079</v>
      </c>
      <c r="I85" s="55">
        <v>0.90123456790123602</v>
      </c>
      <c r="J85" s="56">
        <v>0.26261014808329936</v>
      </c>
      <c r="K85" s="18"/>
      <c r="L85" s="18"/>
      <c r="M85" s="18"/>
    </row>
    <row r="86" spans="1:13" ht="12" customHeight="1" x14ac:dyDescent="0.2">
      <c r="A86" s="52">
        <v>1996</v>
      </c>
      <c r="B86" s="53">
        <v>13.700257854349264</v>
      </c>
      <c r="C86" s="53">
        <v>0</v>
      </c>
      <c r="D86" s="53">
        <v>13.700257854349264</v>
      </c>
      <c r="E86" s="54">
        <v>0.79192241932654706</v>
      </c>
      <c r="F86" s="13"/>
      <c r="G86" s="52">
        <v>1987</v>
      </c>
      <c r="H86" s="53">
        <v>4.1966207458500353</v>
      </c>
      <c r="I86" s="55">
        <v>0.91358024691358175</v>
      </c>
      <c r="J86" s="56">
        <v>0.24257923386416388</v>
      </c>
      <c r="K86" s="18"/>
      <c r="L86" s="18"/>
      <c r="M86" s="18"/>
    </row>
    <row r="87" spans="1:13" ht="12" customHeight="1" x14ac:dyDescent="0.2">
      <c r="A87" s="52">
        <v>1997</v>
      </c>
      <c r="B87" s="53">
        <v>13.753921224713888</v>
      </c>
      <c r="C87" s="53">
        <v>0</v>
      </c>
      <c r="D87" s="53">
        <v>13.753921224713888</v>
      </c>
      <c r="E87" s="54">
        <v>0.79502434824935764</v>
      </c>
      <c r="F87" s="13"/>
      <c r="G87" s="52">
        <v>1992</v>
      </c>
      <c r="H87" s="53">
        <v>4.047457305540834</v>
      </c>
      <c r="I87" s="55">
        <v>0.92592592592592748</v>
      </c>
      <c r="J87" s="56">
        <v>0.23395706968444127</v>
      </c>
      <c r="K87" s="18"/>
      <c r="L87" s="18"/>
      <c r="M87" s="18"/>
    </row>
    <row r="88" spans="1:13" ht="12" customHeight="1" x14ac:dyDescent="0.2">
      <c r="A88" s="52">
        <v>1998</v>
      </c>
      <c r="B88" s="53">
        <v>17.3000000011438</v>
      </c>
      <c r="C88" s="53">
        <v>0</v>
      </c>
      <c r="D88" s="53">
        <v>17.3000000011438</v>
      </c>
      <c r="E88" s="54">
        <v>1.0000000000661156</v>
      </c>
      <c r="F88" s="13"/>
      <c r="G88" s="52">
        <v>1990</v>
      </c>
      <c r="H88" s="53">
        <v>3.7326140788410522</v>
      </c>
      <c r="I88" s="55">
        <v>0.93827160493827311</v>
      </c>
      <c r="J88" s="56">
        <v>0.21575803923936718</v>
      </c>
      <c r="K88" s="18"/>
      <c r="L88" s="18"/>
      <c r="M88" s="18"/>
    </row>
    <row r="89" spans="1:13" ht="12" customHeight="1" x14ac:dyDescent="0.2">
      <c r="A89" s="52">
        <v>1999</v>
      </c>
      <c r="B89" s="53">
        <v>15.630623796781524</v>
      </c>
      <c r="C89" s="53">
        <v>0</v>
      </c>
      <c r="D89" s="53">
        <v>15.630623796781524</v>
      </c>
      <c r="E89" s="54">
        <v>0.90350426570991471</v>
      </c>
      <c r="F89" s="13"/>
      <c r="G89" s="52">
        <v>1991</v>
      </c>
      <c r="H89" s="53">
        <v>2.8461050449891139</v>
      </c>
      <c r="I89" s="55">
        <v>0.95061728395061884</v>
      </c>
      <c r="J89" s="56">
        <v>0.16451474248491987</v>
      </c>
      <c r="K89" s="18"/>
      <c r="L89" s="18"/>
      <c r="M89" s="18"/>
    </row>
    <row r="90" spans="1:13" ht="12" customHeight="1" x14ac:dyDescent="0.2">
      <c r="A90" s="52">
        <v>2000</v>
      </c>
      <c r="B90" s="53">
        <v>16.940755362582681</v>
      </c>
      <c r="C90" s="53">
        <v>0</v>
      </c>
      <c r="D90" s="53">
        <v>16.940755362582681</v>
      </c>
      <c r="E90" s="54">
        <v>0.9792344140221203</v>
      </c>
      <c r="F90" s="13"/>
      <c r="G90" s="52">
        <v>1931</v>
      </c>
      <c r="H90" s="53">
        <v>2.2356376320001932</v>
      </c>
      <c r="I90" s="55">
        <v>0.96296296296296457</v>
      </c>
      <c r="J90" s="56">
        <v>0.12922760878613831</v>
      </c>
      <c r="K90" s="18"/>
      <c r="L90" s="18"/>
      <c r="M90" s="18"/>
    </row>
    <row r="91" spans="1:13" ht="12" customHeight="1" x14ac:dyDescent="0.2">
      <c r="A91" s="52">
        <v>2001</v>
      </c>
      <c r="B91" s="53">
        <v>5.1389432501224732</v>
      </c>
      <c r="C91" s="53">
        <v>0</v>
      </c>
      <c r="D91" s="53">
        <v>5.1389432501224732</v>
      </c>
      <c r="E91" s="54">
        <v>0.29704874278164584</v>
      </c>
      <c r="F91" s="13"/>
      <c r="G91" s="52">
        <v>1977</v>
      </c>
      <c r="H91" s="53">
        <v>1.8512381853772331</v>
      </c>
      <c r="I91" s="55">
        <v>0.9753086419753102</v>
      </c>
      <c r="J91" s="56">
        <v>0.1070079875940597</v>
      </c>
      <c r="K91" s="18"/>
      <c r="L91" s="18"/>
      <c r="M91" s="18"/>
    </row>
    <row r="92" spans="1:13" ht="12" customHeight="1" x14ac:dyDescent="0.2">
      <c r="A92" s="52">
        <v>2002</v>
      </c>
      <c r="B92" s="53">
        <v>14.335837392360572</v>
      </c>
      <c r="C92" s="53">
        <v>0</v>
      </c>
      <c r="D92" s="53">
        <v>14.335837392360572</v>
      </c>
      <c r="E92" s="54">
        <v>0.82866112094569777</v>
      </c>
      <c r="F92" s="13"/>
      <c r="G92" s="52">
        <v>1929</v>
      </c>
      <c r="H92" s="53">
        <v>1.4609787400925596</v>
      </c>
      <c r="I92" s="55">
        <v>0.98765432098765593</v>
      </c>
      <c r="J92" s="56">
        <v>8.4449638155639273E-2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14.612967474877051</v>
      </c>
      <c r="C93" s="58">
        <v>0</v>
      </c>
      <c r="D93" s="58">
        <v>14.612967474877051</v>
      </c>
      <c r="E93" s="59">
        <v>0.84468020085994511</v>
      </c>
      <c r="F93" s="29"/>
      <c r="G93" s="57">
        <v>1924</v>
      </c>
      <c r="H93" s="58">
        <v>0.84245328515819995</v>
      </c>
      <c r="I93" s="60">
        <v>1.0000000000000016</v>
      </c>
      <c r="J93" s="61">
        <v>4.8696721685445081E-2</v>
      </c>
      <c r="K93" s="18"/>
      <c r="L93" s="18"/>
      <c r="M93" s="18"/>
    </row>
    <row r="94" spans="1:13" ht="12" customHeight="1" x14ac:dyDescent="0.2">
      <c r="A94" s="62" t="s">
        <v>11</v>
      </c>
      <c r="B94" s="63">
        <v>12.497991858619402</v>
      </c>
      <c r="C94" s="63">
        <v>0</v>
      </c>
      <c r="D94" s="63">
        <v>12.497991858619402</v>
      </c>
      <c r="E94" s="64">
        <v>0.72242727506470561</v>
      </c>
      <c r="F94" s="36"/>
      <c r="G94" s="62"/>
      <c r="H94" s="63">
        <v>12.497991858619413</v>
      </c>
      <c r="I94" s="63"/>
      <c r="J94" s="64">
        <v>0.72242727506470572</v>
      </c>
      <c r="K94" s="39"/>
      <c r="L94" s="39"/>
      <c r="M94" s="39"/>
    </row>
    <row r="95" spans="1:13" ht="12" customHeight="1" x14ac:dyDescent="0.2">
      <c r="A95" s="65" t="s">
        <v>12</v>
      </c>
      <c r="B95" s="66">
        <v>17.300000001143804</v>
      </c>
      <c r="C95" s="66">
        <v>0</v>
      </c>
      <c r="D95" s="66">
        <v>17.300000001143804</v>
      </c>
      <c r="E95" s="67">
        <v>1.0000000000661158</v>
      </c>
      <c r="F95" s="36"/>
      <c r="G95" s="68"/>
      <c r="H95" s="66">
        <v>17.300000001143804</v>
      </c>
      <c r="I95" s="69"/>
      <c r="J95" s="67">
        <v>1.0000000000661158</v>
      </c>
      <c r="K95" s="18"/>
      <c r="L95" s="18"/>
      <c r="M95" s="18"/>
    </row>
    <row r="96" spans="1:13" ht="12" customHeight="1" x14ac:dyDescent="0.2">
      <c r="A96" s="65" t="s">
        <v>13</v>
      </c>
      <c r="B96" s="66">
        <v>0.84245328515819995</v>
      </c>
      <c r="C96" s="66">
        <v>0</v>
      </c>
      <c r="D96" s="66">
        <v>0.84245328515819995</v>
      </c>
      <c r="E96" s="67">
        <v>4.8696721685445081E-2</v>
      </c>
      <c r="F96" s="45"/>
      <c r="G96" s="68"/>
      <c r="H96" s="66">
        <v>0.84245328515819995</v>
      </c>
      <c r="I96" s="69"/>
      <c r="J96" s="67">
        <v>4.8696721685445081E-2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/>
  <dimension ref="A3:BU1032"/>
  <sheetViews>
    <sheetView zoomScale="130" zoomScaleNormal="130" workbookViewId="0">
      <selection activeCell="M88" sqref="M88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8" customHeight="1" x14ac:dyDescent="0.25">
      <c r="A3" s="46" t="s">
        <v>37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25.000000001652893</v>
      </c>
      <c r="C12" s="48">
        <v>0</v>
      </c>
      <c r="D12" s="48">
        <v>25.000000001652893</v>
      </c>
      <c r="E12" s="49">
        <v>1.0000000000661158</v>
      </c>
      <c r="F12" s="13"/>
      <c r="G12" s="47">
        <v>1970</v>
      </c>
      <c r="H12" s="48">
        <v>25.000000001652904</v>
      </c>
      <c r="I12" s="50">
        <v>0</v>
      </c>
      <c r="J12" s="51">
        <v>1.0000000000661162</v>
      </c>
      <c r="K12" s="18"/>
      <c r="L12" s="18"/>
      <c r="M12" s="18"/>
    </row>
    <row r="13" spans="1:13" ht="12.75" customHeight="1" x14ac:dyDescent="0.2">
      <c r="A13" s="52">
        <v>1923</v>
      </c>
      <c r="B13" s="53">
        <v>16.510357107890531</v>
      </c>
      <c r="C13" s="53">
        <v>0</v>
      </c>
      <c r="D13" s="53">
        <v>16.510357107890531</v>
      </c>
      <c r="E13" s="54">
        <v>0.66041428431562121</v>
      </c>
      <c r="F13" s="13"/>
      <c r="G13" s="52">
        <v>1975</v>
      </c>
      <c r="H13" s="53">
        <v>25.0000000016529</v>
      </c>
      <c r="I13" s="55">
        <v>1.2345679012345699E-2</v>
      </c>
      <c r="J13" s="56">
        <v>1.000000000066116</v>
      </c>
      <c r="K13" s="18"/>
      <c r="L13" s="18"/>
      <c r="M13" s="18"/>
    </row>
    <row r="14" spans="1:13" ht="12.75" customHeight="1" x14ac:dyDescent="0.2">
      <c r="A14" s="52">
        <v>1924</v>
      </c>
      <c r="B14" s="53">
        <v>1.2174180421361271</v>
      </c>
      <c r="C14" s="53">
        <v>0</v>
      </c>
      <c r="D14" s="53">
        <v>1.2174180421361271</v>
      </c>
      <c r="E14" s="54">
        <v>4.8696721685445088E-2</v>
      </c>
      <c r="F14" s="13"/>
      <c r="G14" s="52">
        <v>1938</v>
      </c>
      <c r="H14" s="53">
        <v>25.000000001652896</v>
      </c>
      <c r="I14" s="55">
        <v>2.4691358024691398E-2</v>
      </c>
      <c r="J14" s="56">
        <v>1.0000000000661158</v>
      </c>
      <c r="K14" s="18"/>
      <c r="L14" s="18"/>
      <c r="M14" s="18"/>
    </row>
    <row r="15" spans="1:13" ht="12.75" customHeight="1" x14ac:dyDescent="0.2">
      <c r="A15" s="52">
        <v>1925</v>
      </c>
      <c r="B15" s="53">
        <v>14.24995173498638</v>
      </c>
      <c r="C15" s="53">
        <v>0</v>
      </c>
      <c r="D15" s="53">
        <v>14.24995173498638</v>
      </c>
      <c r="E15" s="54">
        <v>0.56999806939945519</v>
      </c>
      <c r="F15" s="13"/>
      <c r="G15" s="52">
        <v>1938</v>
      </c>
      <c r="H15" s="53">
        <v>25.000000001652896</v>
      </c>
      <c r="I15" s="55">
        <v>3.7037037037037097E-2</v>
      </c>
      <c r="J15" s="56">
        <v>1.0000000000661158</v>
      </c>
      <c r="K15" s="18"/>
      <c r="L15" s="18"/>
      <c r="M15" s="18"/>
    </row>
    <row r="16" spans="1:13" ht="12.75" customHeight="1" x14ac:dyDescent="0.2">
      <c r="A16" s="52">
        <v>1926</v>
      </c>
      <c r="B16" s="53">
        <v>12.431473575183395</v>
      </c>
      <c r="C16" s="53">
        <v>0</v>
      </c>
      <c r="D16" s="53">
        <v>12.431473575183395</v>
      </c>
      <c r="E16" s="54">
        <v>0.49725894300733581</v>
      </c>
      <c r="F16" s="13"/>
      <c r="G16" s="52">
        <v>1938</v>
      </c>
      <c r="H16" s="53">
        <v>25.000000001652896</v>
      </c>
      <c r="I16" s="55">
        <v>4.9382716049382797E-2</v>
      </c>
      <c r="J16" s="56">
        <v>1.0000000000661158</v>
      </c>
      <c r="K16" s="18"/>
      <c r="L16" s="18"/>
      <c r="M16" s="18"/>
    </row>
    <row r="17" spans="1:13" ht="12.75" customHeight="1" x14ac:dyDescent="0.2">
      <c r="A17" s="52">
        <v>1927</v>
      </c>
      <c r="B17" s="53">
        <v>25.000000001652889</v>
      </c>
      <c r="C17" s="53">
        <v>0</v>
      </c>
      <c r="D17" s="53">
        <v>25.000000001652889</v>
      </c>
      <c r="E17" s="54">
        <v>1.0000000000661156</v>
      </c>
      <c r="F17" s="13"/>
      <c r="G17" s="52">
        <v>1938</v>
      </c>
      <c r="H17" s="53">
        <v>25.000000001652896</v>
      </c>
      <c r="I17" s="55">
        <v>6.1728395061728496E-2</v>
      </c>
      <c r="J17" s="56">
        <v>1.0000000000661158</v>
      </c>
      <c r="K17" s="18"/>
      <c r="L17" s="18"/>
      <c r="M17" s="18"/>
    </row>
    <row r="18" spans="1:13" ht="12.75" customHeight="1" x14ac:dyDescent="0.2">
      <c r="A18" s="52">
        <v>1928</v>
      </c>
      <c r="B18" s="53">
        <v>21.352696486703692</v>
      </c>
      <c r="C18" s="53">
        <v>0</v>
      </c>
      <c r="D18" s="53">
        <v>21.352696486703692</v>
      </c>
      <c r="E18" s="54">
        <v>0.85410785946814771</v>
      </c>
      <c r="F18" s="13"/>
      <c r="G18" s="52">
        <v>1922</v>
      </c>
      <c r="H18" s="53">
        <v>25.000000001652893</v>
      </c>
      <c r="I18" s="55">
        <v>7.4074074074074195E-2</v>
      </c>
      <c r="J18" s="56">
        <v>1.0000000000661158</v>
      </c>
      <c r="K18" s="18"/>
      <c r="L18" s="18"/>
      <c r="M18" s="18"/>
    </row>
    <row r="19" spans="1:13" ht="12.75" customHeight="1" x14ac:dyDescent="0.2">
      <c r="A19" s="52">
        <v>1929</v>
      </c>
      <c r="B19" s="53">
        <v>2.1112409538909822</v>
      </c>
      <c r="C19" s="53">
        <v>0</v>
      </c>
      <c r="D19" s="53">
        <v>2.1112409538909822</v>
      </c>
      <c r="E19" s="54">
        <v>8.4449638155639287E-2</v>
      </c>
      <c r="F19" s="13"/>
      <c r="G19" s="52">
        <v>1922</v>
      </c>
      <c r="H19" s="53">
        <v>25.000000001652893</v>
      </c>
      <c r="I19" s="55">
        <v>8.6419753086419887E-2</v>
      </c>
      <c r="J19" s="56">
        <v>1.0000000000661158</v>
      </c>
      <c r="K19" s="18"/>
      <c r="L19" s="18"/>
      <c r="M19" s="18"/>
    </row>
    <row r="20" spans="1:13" ht="12.75" customHeight="1" x14ac:dyDescent="0.2">
      <c r="A20" s="52">
        <v>1930</v>
      </c>
      <c r="B20" s="53">
        <v>16.422515541872457</v>
      </c>
      <c r="C20" s="53">
        <v>0</v>
      </c>
      <c r="D20" s="53">
        <v>16.422515541872457</v>
      </c>
      <c r="E20" s="54">
        <v>0.65690062167489827</v>
      </c>
      <c r="F20" s="13"/>
      <c r="G20" s="52">
        <v>1922</v>
      </c>
      <c r="H20" s="53">
        <v>25.000000001652893</v>
      </c>
      <c r="I20" s="55">
        <v>9.8765432098765593E-2</v>
      </c>
      <c r="J20" s="56">
        <v>1.0000000000661158</v>
      </c>
      <c r="K20" s="18"/>
      <c r="L20" s="18"/>
      <c r="M20" s="18"/>
    </row>
    <row r="21" spans="1:13" ht="12.75" customHeight="1" x14ac:dyDescent="0.2">
      <c r="A21" s="52">
        <v>1931</v>
      </c>
      <c r="B21" s="53">
        <v>3.2306902196534582</v>
      </c>
      <c r="C21" s="53">
        <v>0</v>
      </c>
      <c r="D21" s="53">
        <v>3.2306902196534582</v>
      </c>
      <c r="E21" s="54">
        <v>0.12922760878613831</v>
      </c>
      <c r="F21" s="13"/>
      <c r="G21" s="52">
        <v>1922</v>
      </c>
      <c r="H21" s="53">
        <v>25.000000001652893</v>
      </c>
      <c r="I21" s="55">
        <v>0.1111111111111113</v>
      </c>
      <c r="J21" s="56">
        <v>1.0000000000661158</v>
      </c>
      <c r="K21" s="18"/>
      <c r="L21" s="18"/>
      <c r="M21" s="18"/>
    </row>
    <row r="22" spans="1:13" ht="12.75" customHeight="1" x14ac:dyDescent="0.2">
      <c r="A22" s="52">
        <v>1932</v>
      </c>
      <c r="B22" s="53">
        <v>12.678524765842507</v>
      </c>
      <c r="C22" s="53">
        <v>0</v>
      </c>
      <c r="D22" s="53">
        <v>12.678524765842507</v>
      </c>
      <c r="E22" s="54">
        <v>0.50714099063370033</v>
      </c>
      <c r="F22" s="13"/>
      <c r="G22" s="52">
        <v>1922</v>
      </c>
      <c r="H22" s="53">
        <v>25.000000001652893</v>
      </c>
      <c r="I22" s="55">
        <v>0.12345679012345699</v>
      </c>
      <c r="J22" s="56">
        <v>1.0000000000661158</v>
      </c>
      <c r="K22" s="18"/>
      <c r="L22" s="18"/>
      <c r="M22" s="18"/>
    </row>
    <row r="23" spans="1:13" ht="12.75" customHeight="1" x14ac:dyDescent="0.2">
      <c r="A23" s="52">
        <v>1933</v>
      </c>
      <c r="B23" s="53">
        <v>6.7762096865911836</v>
      </c>
      <c r="C23" s="53">
        <v>0</v>
      </c>
      <c r="D23" s="53">
        <v>6.7762096865911836</v>
      </c>
      <c r="E23" s="54">
        <v>0.27104838746364734</v>
      </c>
      <c r="F23" s="13"/>
      <c r="G23" s="52">
        <v>1922</v>
      </c>
      <c r="H23" s="53">
        <v>25.000000001652893</v>
      </c>
      <c r="I23" s="55">
        <v>0.13580246913580268</v>
      </c>
      <c r="J23" s="56">
        <v>1.0000000000661158</v>
      </c>
      <c r="K23" s="18"/>
      <c r="L23" s="18"/>
      <c r="M23" s="18"/>
    </row>
    <row r="24" spans="1:13" ht="12.75" customHeight="1" x14ac:dyDescent="0.2">
      <c r="A24" s="52">
        <v>1934</v>
      </c>
      <c r="B24" s="53">
        <v>8.4816300037993937</v>
      </c>
      <c r="C24" s="53">
        <v>0</v>
      </c>
      <c r="D24" s="53">
        <v>8.4816300037993937</v>
      </c>
      <c r="E24" s="54">
        <v>0.33926520015197575</v>
      </c>
      <c r="F24" s="13"/>
      <c r="G24" s="52">
        <v>1922</v>
      </c>
      <c r="H24" s="53">
        <v>25.000000001652893</v>
      </c>
      <c r="I24" s="55">
        <v>0.14814814814814839</v>
      </c>
      <c r="J24" s="56">
        <v>1.0000000000661158</v>
      </c>
      <c r="K24" s="18"/>
      <c r="L24" s="18"/>
      <c r="M24" s="18"/>
    </row>
    <row r="25" spans="1:13" ht="12.75" customHeight="1" x14ac:dyDescent="0.2">
      <c r="A25" s="52">
        <v>1935</v>
      </c>
      <c r="B25" s="53">
        <v>25.000000001652893</v>
      </c>
      <c r="C25" s="53">
        <v>0</v>
      </c>
      <c r="D25" s="53">
        <v>25.000000001652893</v>
      </c>
      <c r="E25" s="54">
        <v>1.0000000000661158</v>
      </c>
      <c r="F25" s="13"/>
      <c r="G25" s="52">
        <v>1922</v>
      </c>
      <c r="H25" s="53">
        <v>25.000000001652893</v>
      </c>
      <c r="I25" s="55">
        <v>0.1604938271604941</v>
      </c>
      <c r="J25" s="56">
        <v>1.0000000000661158</v>
      </c>
      <c r="K25" s="18"/>
      <c r="L25" s="18"/>
      <c r="M25" s="18"/>
    </row>
    <row r="26" spans="1:13" ht="12.75" customHeight="1" x14ac:dyDescent="0.2">
      <c r="A26" s="52">
        <v>1936</v>
      </c>
      <c r="B26" s="53">
        <v>25.000000001652886</v>
      </c>
      <c r="C26" s="53">
        <v>0</v>
      </c>
      <c r="D26" s="53">
        <v>25.000000001652886</v>
      </c>
      <c r="E26" s="54">
        <v>1.0000000000661153</v>
      </c>
      <c r="F26" s="13"/>
      <c r="G26" s="52">
        <v>1922</v>
      </c>
      <c r="H26" s="53">
        <v>25.000000001652893</v>
      </c>
      <c r="I26" s="55">
        <v>0.17283950617283977</v>
      </c>
      <c r="J26" s="56">
        <v>1.0000000000661158</v>
      </c>
      <c r="K26" s="18"/>
      <c r="L26" s="18"/>
      <c r="M26" s="18"/>
    </row>
    <row r="27" spans="1:13" ht="12.75" customHeight="1" x14ac:dyDescent="0.2">
      <c r="A27" s="52">
        <v>1937</v>
      </c>
      <c r="B27" s="53">
        <v>19.104738700498359</v>
      </c>
      <c r="C27" s="53">
        <v>0</v>
      </c>
      <c r="D27" s="53">
        <v>19.104738700498359</v>
      </c>
      <c r="E27" s="54">
        <v>0.76418954801993433</v>
      </c>
      <c r="F27" s="13"/>
      <c r="G27" s="52">
        <v>1922</v>
      </c>
      <c r="H27" s="53">
        <v>25.000000001652893</v>
      </c>
      <c r="I27" s="55">
        <v>0.18518518518518548</v>
      </c>
      <c r="J27" s="56">
        <v>1.0000000000661158</v>
      </c>
      <c r="K27" s="18"/>
      <c r="L27" s="18"/>
      <c r="M27" s="18"/>
    </row>
    <row r="28" spans="1:13" ht="12.75" customHeight="1" x14ac:dyDescent="0.2">
      <c r="A28" s="52">
        <v>1938</v>
      </c>
      <c r="B28" s="53">
        <v>25.000000001652896</v>
      </c>
      <c r="C28" s="53">
        <v>0</v>
      </c>
      <c r="D28" s="53">
        <v>25.000000001652896</v>
      </c>
      <c r="E28" s="54">
        <v>1.0000000000661158</v>
      </c>
      <c r="F28" s="13"/>
      <c r="G28" s="52">
        <v>1922</v>
      </c>
      <c r="H28" s="53">
        <v>25.000000001652893</v>
      </c>
      <c r="I28" s="55">
        <v>0.19753086419753119</v>
      </c>
      <c r="J28" s="56">
        <v>1.0000000000661158</v>
      </c>
      <c r="K28" s="18"/>
      <c r="L28" s="18"/>
      <c r="M28" s="18"/>
    </row>
    <row r="29" spans="1:13" ht="12.75" customHeight="1" x14ac:dyDescent="0.2">
      <c r="A29" s="52">
        <v>1939</v>
      </c>
      <c r="B29" s="53">
        <v>10.54209419458293</v>
      </c>
      <c r="C29" s="53">
        <v>0</v>
      </c>
      <c r="D29" s="53">
        <v>10.54209419458293</v>
      </c>
      <c r="E29" s="54">
        <v>0.42168376778331718</v>
      </c>
      <c r="F29" s="13"/>
      <c r="G29" s="52">
        <v>1922</v>
      </c>
      <c r="H29" s="53">
        <v>25.000000001652893</v>
      </c>
      <c r="I29" s="55">
        <v>0.20987654320987689</v>
      </c>
      <c r="J29" s="56">
        <v>1.0000000000661158</v>
      </c>
      <c r="K29" s="18"/>
      <c r="L29" s="18"/>
      <c r="M29" s="18"/>
    </row>
    <row r="30" spans="1:13" ht="12.75" customHeight="1" x14ac:dyDescent="0.2">
      <c r="A30" s="52">
        <v>1940</v>
      </c>
      <c r="B30" s="53">
        <v>25.000000001652889</v>
      </c>
      <c r="C30" s="53">
        <v>0</v>
      </c>
      <c r="D30" s="53">
        <v>25.000000001652889</v>
      </c>
      <c r="E30" s="54">
        <v>1.0000000000661156</v>
      </c>
      <c r="F30" s="13"/>
      <c r="G30" s="52">
        <v>1927</v>
      </c>
      <c r="H30" s="53">
        <v>25.000000001652889</v>
      </c>
      <c r="I30" s="55">
        <v>0.2222222222222226</v>
      </c>
      <c r="J30" s="56">
        <v>1.0000000000661156</v>
      </c>
      <c r="K30" s="18"/>
      <c r="L30" s="18"/>
      <c r="M30" s="18"/>
    </row>
    <row r="31" spans="1:13" ht="12.75" customHeight="1" x14ac:dyDescent="0.2">
      <c r="A31" s="52">
        <v>1941</v>
      </c>
      <c r="B31" s="53">
        <v>25.000000001652896</v>
      </c>
      <c r="C31" s="53">
        <v>0</v>
      </c>
      <c r="D31" s="53">
        <v>25.000000001652896</v>
      </c>
      <c r="E31" s="54">
        <v>1.0000000000661158</v>
      </c>
      <c r="F31" s="13"/>
      <c r="G31" s="52">
        <v>1927</v>
      </c>
      <c r="H31" s="53">
        <v>25.000000001652889</v>
      </c>
      <c r="I31" s="55">
        <v>0.23456790123456828</v>
      </c>
      <c r="J31" s="56">
        <v>1.0000000000661156</v>
      </c>
      <c r="K31" s="18"/>
      <c r="L31" s="18"/>
      <c r="M31" s="18"/>
    </row>
    <row r="32" spans="1:13" ht="12.75" customHeight="1" x14ac:dyDescent="0.2">
      <c r="A32" s="52">
        <v>1942</v>
      </c>
      <c r="B32" s="53">
        <v>25.000000001652889</v>
      </c>
      <c r="C32" s="53">
        <v>0</v>
      </c>
      <c r="D32" s="53">
        <v>25.000000001652889</v>
      </c>
      <c r="E32" s="54">
        <v>1.0000000000661156</v>
      </c>
      <c r="F32" s="13"/>
      <c r="G32" s="52">
        <v>1927</v>
      </c>
      <c r="H32" s="53">
        <v>25.000000001652889</v>
      </c>
      <c r="I32" s="55">
        <v>0.24691358024691398</v>
      </c>
      <c r="J32" s="56">
        <v>1.0000000000661156</v>
      </c>
      <c r="K32" s="18"/>
      <c r="L32" s="18"/>
      <c r="M32" s="18"/>
    </row>
    <row r="33" spans="1:13" ht="12.75" customHeight="1" x14ac:dyDescent="0.2">
      <c r="A33" s="52">
        <v>1943</v>
      </c>
      <c r="B33" s="53">
        <v>22.781410208754711</v>
      </c>
      <c r="C33" s="53">
        <v>0</v>
      </c>
      <c r="D33" s="53">
        <v>22.781410208754711</v>
      </c>
      <c r="E33" s="54">
        <v>0.9112564083501884</v>
      </c>
      <c r="F33" s="13"/>
      <c r="G33" s="52">
        <v>1927</v>
      </c>
      <c r="H33" s="53">
        <v>25.000000001652889</v>
      </c>
      <c r="I33" s="55">
        <v>0.25925925925925969</v>
      </c>
      <c r="J33" s="56">
        <v>1.0000000000661156</v>
      </c>
      <c r="K33" s="18"/>
      <c r="L33" s="18"/>
      <c r="M33" s="18"/>
    </row>
    <row r="34" spans="1:13" ht="12.75" customHeight="1" x14ac:dyDescent="0.2">
      <c r="A34" s="52">
        <v>1944</v>
      </c>
      <c r="B34" s="53">
        <v>11.802291516657476</v>
      </c>
      <c r="C34" s="53">
        <v>0</v>
      </c>
      <c r="D34" s="53">
        <v>11.802291516657476</v>
      </c>
      <c r="E34" s="54">
        <v>0.47209166066629904</v>
      </c>
      <c r="F34" s="13"/>
      <c r="G34" s="52">
        <v>1927</v>
      </c>
      <c r="H34" s="53">
        <v>25.000000001652889</v>
      </c>
      <c r="I34" s="55">
        <v>0.27160493827160537</v>
      </c>
      <c r="J34" s="56">
        <v>1.0000000000661156</v>
      </c>
      <c r="K34" s="18"/>
      <c r="L34" s="18"/>
      <c r="M34" s="18"/>
    </row>
    <row r="35" spans="1:13" ht="12.75" customHeight="1" x14ac:dyDescent="0.2">
      <c r="A35" s="52">
        <v>1945</v>
      </c>
      <c r="B35" s="53">
        <v>22.110846359723979</v>
      </c>
      <c r="C35" s="53">
        <v>0</v>
      </c>
      <c r="D35" s="53">
        <v>22.110846359723979</v>
      </c>
      <c r="E35" s="54">
        <v>0.88443385438895916</v>
      </c>
      <c r="F35" s="13"/>
      <c r="G35" s="52">
        <v>1927</v>
      </c>
      <c r="H35" s="53">
        <v>25.000000001652889</v>
      </c>
      <c r="I35" s="55">
        <v>0.2839506172839511</v>
      </c>
      <c r="J35" s="56">
        <v>1.0000000000661156</v>
      </c>
      <c r="K35" s="18"/>
      <c r="L35" s="18"/>
      <c r="M35" s="18"/>
    </row>
    <row r="36" spans="1:13" ht="12.75" customHeight="1" x14ac:dyDescent="0.2">
      <c r="A36" s="52">
        <v>1946</v>
      </c>
      <c r="B36" s="53">
        <v>25.000000001652893</v>
      </c>
      <c r="C36" s="53">
        <v>0</v>
      </c>
      <c r="D36" s="53">
        <v>25.000000001652893</v>
      </c>
      <c r="E36" s="54">
        <v>1.0000000000661158</v>
      </c>
      <c r="F36" s="13"/>
      <c r="G36" s="52">
        <v>1927</v>
      </c>
      <c r="H36" s="53">
        <v>25.000000001652889</v>
      </c>
      <c r="I36" s="55">
        <v>0.29629629629629678</v>
      </c>
      <c r="J36" s="56">
        <v>1.0000000000661156</v>
      </c>
      <c r="K36" s="18"/>
      <c r="L36" s="18"/>
      <c r="M36" s="18"/>
    </row>
    <row r="37" spans="1:13" ht="12.75" customHeight="1" x14ac:dyDescent="0.2">
      <c r="A37" s="52">
        <v>1947</v>
      </c>
      <c r="B37" s="53">
        <v>9.0567211245074741</v>
      </c>
      <c r="C37" s="53">
        <v>0</v>
      </c>
      <c r="D37" s="53">
        <v>9.0567211245074741</v>
      </c>
      <c r="E37" s="54">
        <v>0.36226884498029899</v>
      </c>
      <c r="F37" s="13"/>
      <c r="G37" s="52">
        <v>1927</v>
      </c>
      <c r="H37" s="53">
        <v>25.000000001652889</v>
      </c>
      <c r="I37" s="55">
        <v>0.30864197530864246</v>
      </c>
      <c r="J37" s="56">
        <v>1.0000000000661156</v>
      </c>
      <c r="K37" s="18"/>
      <c r="L37" s="18"/>
      <c r="M37" s="18"/>
    </row>
    <row r="38" spans="1:13" ht="12.75" customHeight="1" x14ac:dyDescent="0.2">
      <c r="A38" s="52">
        <v>1948</v>
      </c>
      <c r="B38" s="53">
        <v>18.703716950885866</v>
      </c>
      <c r="C38" s="53">
        <v>0</v>
      </c>
      <c r="D38" s="53">
        <v>18.703716950885866</v>
      </c>
      <c r="E38" s="54">
        <v>0.74814867803543461</v>
      </c>
      <c r="F38" s="13"/>
      <c r="G38" s="52">
        <v>1936</v>
      </c>
      <c r="H38" s="53">
        <v>25.000000001652886</v>
      </c>
      <c r="I38" s="55">
        <v>0.32098765432098819</v>
      </c>
      <c r="J38" s="56">
        <v>1.0000000000661153</v>
      </c>
      <c r="K38" s="18"/>
      <c r="L38" s="18"/>
      <c r="M38" s="18"/>
    </row>
    <row r="39" spans="1:13" ht="12.75" customHeight="1" x14ac:dyDescent="0.2">
      <c r="A39" s="52">
        <v>1949</v>
      </c>
      <c r="B39" s="53">
        <v>8.9799379587310657</v>
      </c>
      <c r="C39" s="53">
        <v>0</v>
      </c>
      <c r="D39" s="53">
        <v>8.9799379587310657</v>
      </c>
      <c r="E39" s="54">
        <v>0.35919751834924263</v>
      </c>
      <c r="F39" s="13"/>
      <c r="G39" s="52">
        <v>1936</v>
      </c>
      <c r="H39" s="53">
        <v>25.000000001652886</v>
      </c>
      <c r="I39" s="55">
        <v>0.33333333333333387</v>
      </c>
      <c r="J39" s="56">
        <v>1.0000000000661153</v>
      </c>
      <c r="K39" s="18"/>
      <c r="L39" s="18"/>
      <c r="M39" s="18"/>
    </row>
    <row r="40" spans="1:13" ht="12.75" customHeight="1" x14ac:dyDescent="0.2">
      <c r="A40" s="52">
        <v>1950</v>
      </c>
      <c r="B40" s="53">
        <v>16.914739063001065</v>
      </c>
      <c r="C40" s="53">
        <v>0</v>
      </c>
      <c r="D40" s="53">
        <v>16.914739063001065</v>
      </c>
      <c r="E40" s="54">
        <v>0.67658956252004254</v>
      </c>
      <c r="F40" s="13"/>
      <c r="G40" s="52">
        <v>1936</v>
      </c>
      <c r="H40" s="53">
        <v>25.000000001652886</v>
      </c>
      <c r="I40" s="55">
        <v>0.34567901234567955</v>
      </c>
      <c r="J40" s="56">
        <v>1.0000000000661153</v>
      </c>
      <c r="K40" s="18"/>
      <c r="L40" s="18"/>
      <c r="M40" s="18"/>
    </row>
    <row r="41" spans="1:13" ht="12.75" customHeight="1" x14ac:dyDescent="0.2">
      <c r="A41" s="52">
        <v>1951</v>
      </c>
      <c r="B41" s="53">
        <v>25.000000001652893</v>
      </c>
      <c r="C41" s="53">
        <v>0</v>
      </c>
      <c r="D41" s="53">
        <v>25.000000001652893</v>
      </c>
      <c r="E41" s="54">
        <v>1.0000000000661158</v>
      </c>
      <c r="F41" s="13"/>
      <c r="G41" s="52">
        <v>2003</v>
      </c>
      <c r="H41" s="53">
        <v>24.771640799312955</v>
      </c>
      <c r="I41" s="55">
        <v>0.35802469135802528</v>
      </c>
      <c r="J41" s="56">
        <v>0.9908656319725182</v>
      </c>
      <c r="K41" s="18"/>
      <c r="L41" s="18"/>
      <c r="M41" s="18"/>
    </row>
    <row r="42" spans="1:13" ht="12.75" customHeight="1" x14ac:dyDescent="0.2">
      <c r="A42" s="52">
        <v>1952</v>
      </c>
      <c r="B42" s="53">
        <v>25.000000001652889</v>
      </c>
      <c r="C42" s="53">
        <v>0</v>
      </c>
      <c r="D42" s="53">
        <v>25.000000001652889</v>
      </c>
      <c r="E42" s="54">
        <v>1.0000000000661156</v>
      </c>
      <c r="F42" s="13"/>
      <c r="G42" s="52">
        <v>1996</v>
      </c>
      <c r="H42" s="53">
        <v>24.510667965838046</v>
      </c>
      <c r="I42" s="55">
        <v>0.37037037037037096</v>
      </c>
      <c r="J42" s="56">
        <v>0.98042671863352182</v>
      </c>
      <c r="K42" s="18"/>
      <c r="L42" s="18"/>
      <c r="M42" s="18"/>
    </row>
    <row r="43" spans="1:13" ht="12.75" customHeight="1" x14ac:dyDescent="0.2">
      <c r="A43" s="52">
        <v>1953</v>
      </c>
      <c r="B43" s="53">
        <v>25.000000001652893</v>
      </c>
      <c r="C43" s="53">
        <v>0</v>
      </c>
      <c r="D43" s="53">
        <v>25.000000001652893</v>
      </c>
      <c r="E43" s="54">
        <v>1.0000000000661158</v>
      </c>
      <c r="F43" s="13"/>
      <c r="G43" s="52">
        <v>2000</v>
      </c>
      <c r="H43" s="53">
        <v>24.480860350553016</v>
      </c>
      <c r="I43" s="55">
        <v>0.38271604938271669</v>
      </c>
      <c r="J43" s="56">
        <v>0.97923441402212064</v>
      </c>
      <c r="K43" s="18"/>
      <c r="L43" s="18"/>
      <c r="M43" s="18"/>
    </row>
    <row r="44" spans="1:13" ht="12.75" customHeight="1" x14ac:dyDescent="0.2">
      <c r="A44" s="52">
        <v>1954</v>
      </c>
      <c r="B44" s="53">
        <v>20.423575283148768</v>
      </c>
      <c r="C44" s="53">
        <v>0</v>
      </c>
      <c r="D44" s="53">
        <v>20.423575283148768</v>
      </c>
      <c r="E44" s="54">
        <v>0.81694301132595071</v>
      </c>
      <c r="F44" s="13"/>
      <c r="G44" s="52">
        <v>1980</v>
      </c>
      <c r="H44" s="53">
        <v>24.341543668811735</v>
      </c>
      <c r="I44" s="55">
        <v>0.39506172839506237</v>
      </c>
      <c r="J44" s="56">
        <v>0.97366174675246941</v>
      </c>
      <c r="K44" s="18"/>
      <c r="L44" s="18"/>
      <c r="M44" s="18"/>
    </row>
    <row r="45" spans="1:13" ht="12.75" customHeight="1" x14ac:dyDescent="0.2">
      <c r="A45" s="52">
        <v>1955</v>
      </c>
      <c r="B45" s="53">
        <v>7.6262020262213426</v>
      </c>
      <c r="C45" s="53">
        <v>0</v>
      </c>
      <c r="D45" s="53">
        <v>7.6262020262213426</v>
      </c>
      <c r="E45" s="54">
        <v>0.30504808104885373</v>
      </c>
      <c r="F45" s="13"/>
      <c r="G45" s="52">
        <v>1984</v>
      </c>
      <c r="H45" s="53">
        <v>24.140261541029794</v>
      </c>
      <c r="I45" s="55">
        <v>0.40740740740740805</v>
      </c>
      <c r="J45" s="56">
        <v>0.9656104616411918</v>
      </c>
      <c r="K45" s="18"/>
      <c r="L45" s="18"/>
      <c r="M45" s="18"/>
    </row>
    <row r="46" spans="1:13" ht="12.75" customHeight="1" x14ac:dyDescent="0.2">
      <c r="A46" s="52">
        <v>1956</v>
      </c>
      <c r="B46" s="53">
        <v>25.000000001652893</v>
      </c>
      <c r="C46" s="53">
        <v>0</v>
      </c>
      <c r="D46" s="53">
        <v>25.000000001652893</v>
      </c>
      <c r="E46" s="54">
        <v>1.0000000000661158</v>
      </c>
      <c r="F46" s="13"/>
      <c r="G46" s="52">
        <v>1965</v>
      </c>
      <c r="H46" s="53">
        <v>23.87338648188058</v>
      </c>
      <c r="I46" s="55">
        <v>0.41975308641975378</v>
      </c>
      <c r="J46" s="56">
        <v>0.95493545927522316</v>
      </c>
      <c r="K46" s="18"/>
      <c r="L46" s="18"/>
      <c r="M46" s="18"/>
    </row>
    <row r="47" spans="1:13" ht="12.75" customHeight="1" x14ac:dyDescent="0.2">
      <c r="A47" s="52">
        <v>1957</v>
      </c>
      <c r="B47" s="53">
        <v>15.458528264137774</v>
      </c>
      <c r="C47" s="53">
        <v>0</v>
      </c>
      <c r="D47" s="53">
        <v>15.458528264137774</v>
      </c>
      <c r="E47" s="54">
        <v>0.61834113056551099</v>
      </c>
      <c r="F47" s="13"/>
      <c r="G47" s="52">
        <v>1986</v>
      </c>
      <c r="H47" s="53">
        <v>22.981736694835448</v>
      </c>
      <c r="I47" s="55">
        <v>0.43209876543209946</v>
      </c>
      <c r="J47" s="56">
        <v>0.91926946779341789</v>
      </c>
      <c r="K47" s="18"/>
      <c r="L47" s="18"/>
      <c r="M47" s="18"/>
    </row>
    <row r="48" spans="1:13" ht="12.75" customHeight="1" x14ac:dyDescent="0.2">
      <c r="A48" s="52">
        <v>1958</v>
      </c>
      <c r="B48" s="53">
        <v>25.000000001652889</v>
      </c>
      <c r="C48" s="53">
        <v>0</v>
      </c>
      <c r="D48" s="53">
        <v>25.000000001652889</v>
      </c>
      <c r="E48" s="54">
        <v>1.0000000000661156</v>
      </c>
      <c r="F48" s="13"/>
      <c r="G48" s="52">
        <v>1968</v>
      </c>
      <c r="H48" s="53">
        <v>22.852200342281982</v>
      </c>
      <c r="I48" s="55">
        <v>0.4444444444444452</v>
      </c>
      <c r="J48" s="56">
        <v>0.91408801369127923</v>
      </c>
      <c r="K48" s="18"/>
      <c r="L48" s="18"/>
      <c r="M48" s="18"/>
    </row>
    <row r="49" spans="1:13" ht="12.75" customHeight="1" x14ac:dyDescent="0.2">
      <c r="A49" s="52">
        <v>1959</v>
      </c>
      <c r="B49" s="53">
        <v>18.958550703395638</v>
      </c>
      <c r="C49" s="53">
        <v>0</v>
      </c>
      <c r="D49" s="53">
        <v>18.958550703395638</v>
      </c>
      <c r="E49" s="54">
        <v>0.75834202813582552</v>
      </c>
      <c r="F49" s="13"/>
      <c r="G49" s="52">
        <v>1943</v>
      </c>
      <c r="H49" s="53">
        <v>22.781410208754711</v>
      </c>
      <c r="I49" s="55">
        <v>0.45679012345679088</v>
      </c>
      <c r="J49" s="56">
        <v>0.9112564083501884</v>
      </c>
      <c r="K49" s="18"/>
      <c r="L49" s="18"/>
      <c r="M49" s="18"/>
    </row>
    <row r="50" spans="1:13" ht="12.75" customHeight="1" x14ac:dyDescent="0.2">
      <c r="A50" s="52">
        <v>1960</v>
      </c>
      <c r="B50" s="53">
        <v>13.165813066960709</v>
      </c>
      <c r="C50" s="53">
        <v>0</v>
      </c>
      <c r="D50" s="53">
        <v>13.165813066960709</v>
      </c>
      <c r="E50" s="54">
        <v>0.52663252267842831</v>
      </c>
      <c r="F50" s="13"/>
      <c r="G50" s="52">
        <v>1999</v>
      </c>
      <c r="H50" s="53">
        <v>22.587606642747858</v>
      </c>
      <c r="I50" s="55">
        <v>0.46913580246913655</v>
      </c>
      <c r="J50" s="56">
        <v>0.90350426570991427</v>
      </c>
      <c r="K50" s="18"/>
      <c r="L50" s="18"/>
      <c r="M50" s="18"/>
    </row>
    <row r="51" spans="1:13" ht="12.75" customHeight="1" x14ac:dyDescent="0.2">
      <c r="A51" s="52">
        <v>1961</v>
      </c>
      <c r="B51" s="53">
        <v>12.923346952002596</v>
      </c>
      <c r="C51" s="53">
        <v>0</v>
      </c>
      <c r="D51" s="53">
        <v>12.923346952002596</v>
      </c>
      <c r="E51" s="54">
        <v>0.51693387808010383</v>
      </c>
      <c r="F51" s="13"/>
      <c r="G51" s="52">
        <v>1945</v>
      </c>
      <c r="H51" s="53">
        <v>22.110846359723979</v>
      </c>
      <c r="I51" s="55">
        <v>0.48148148148148229</v>
      </c>
      <c r="J51" s="56">
        <v>0.88443385438895916</v>
      </c>
      <c r="K51" s="18"/>
      <c r="L51" s="18"/>
      <c r="M51" s="18"/>
    </row>
    <row r="52" spans="1:13" ht="12.75" customHeight="1" x14ac:dyDescent="0.2">
      <c r="A52" s="52">
        <v>1962</v>
      </c>
      <c r="B52" s="53">
        <v>25.000000001652893</v>
      </c>
      <c r="C52" s="53">
        <v>0</v>
      </c>
      <c r="D52" s="53">
        <v>25.000000001652893</v>
      </c>
      <c r="E52" s="54">
        <v>1.0000000000661158</v>
      </c>
      <c r="F52" s="13"/>
      <c r="G52" s="52">
        <v>1928</v>
      </c>
      <c r="H52" s="53">
        <v>21.352696486703692</v>
      </c>
      <c r="I52" s="55">
        <v>0.49382716049382797</v>
      </c>
      <c r="J52" s="56">
        <v>0.85410785946814771</v>
      </c>
      <c r="K52" s="18"/>
      <c r="L52" s="18"/>
      <c r="M52" s="18"/>
    </row>
    <row r="53" spans="1:13" ht="12.75" customHeight="1" x14ac:dyDescent="0.2">
      <c r="A53" s="52">
        <v>1963</v>
      </c>
      <c r="B53" s="53">
        <v>25.000000001652893</v>
      </c>
      <c r="C53" s="53">
        <v>0</v>
      </c>
      <c r="D53" s="53">
        <v>25.000000001652893</v>
      </c>
      <c r="E53" s="54">
        <v>1.0000000000661158</v>
      </c>
      <c r="F53" s="13"/>
      <c r="G53" s="52">
        <v>2002</v>
      </c>
      <c r="H53" s="53">
        <v>20.716528023642446</v>
      </c>
      <c r="I53" s="55">
        <v>0.50617283950617364</v>
      </c>
      <c r="J53" s="56">
        <v>0.82866112094569788</v>
      </c>
      <c r="K53" s="18"/>
      <c r="L53" s="18"/>
      <c r="M53" s="18"/>
    </row>
    <row r="54" spans="1:13" ht="12.75" customHeight="1" x14ac:dyDescent="0.2">
      <c r="A54" s="52">
        <v>1964</v>
      </c>
      <c r="B54" s="53">
        <v>8.3912633182794441</v>
      </c>
      <c r="C54" s="53">
        <v>0</v>
      </c>
      <c r="D54" s="53">
        <v>8.3912633182794441</v>
      </c>
      <c r="E54" s="54">
        <v>0.33565053273117779</v>
      </c>
      <c r="F54" s="13"/>
      <c r="G54" s="52">
        <v>1954</v>
      </c>
      <c r="H54" s="53">
        <v>20.423575283148768</v>
      </c>
      <c r="I54" s="55">
        <v>0.51851851851851938</v>
      </c>
      <c r="J54" s="56">
        <v>0.81694301132595071</v>
      </c>
      <c r="K54" s="18"/>
      <c r="L54" s="18"/>
      <c r="M54" s="18"/>
    </row>
    <row r="55" spans="1:13" ht="12" customHeight="1" x14ac:dyDescent="0.2">
      <c r="A55" s="47">
        <v>1965</v>
      </c>
      <c r="B55" s="48">
        <v>23.87338648188058</v>
      </c>
      <c r="C55" s="48">
        <v>0</v>
      </c>
      <c r="D55" s="48">
        <v>23.87338648188058</v>
      </c>
      <c r="E55" s="49">
        <v>0.95493545927522316</v>
      </c>
      <c r="F55" s="13"/>
      <c r="G55" s="47">
        <v>1989</v>
      </c>
      <c r="H55" s="48">
        <v>20.266453230474653</v>
      </c>
      <c r="I55" s="50">
        <v>0.53086419753086511</v>
      </c>
      <c r="J55" s="51">
        <v>0.81065812921898617</v>
      </c>
      <c r="K55" s="18"/>
      <c r="L55" s="18"/>
      <c r="M55" s="18"/>
    </row>
    <row r="56" spans="1:13" ht="12" customHeight="1" x14ac:dyDescent="0.2">
      <c r="A56" s="52">
        <v>1966</v>
      </c>
      <c r="B56" s="53">
        <v>17.797321261635688</v>
      </c>
      <c r="C56" s="53">
        <v>0</v>
      </c>
      <c r="D56" s="53">
        <v>17.797321261635688</v>
      </c>
      <c r="E56" s="54">
        <v>0.7118928504654275</v>
      </c>
      <c r="F56" s="13"/>
      <c r="G56" s="52">
        <v>1997</v>
      </c>
      <c r="H56" s="53">
        <v>19.875608706233944</v>
      </c>
      <c r="I56" s="55">
        <v>0.54320987654321073</v>
      </c>
      <c r="J56" s="56">
        <v>0.79502434824935775</v>
      </c>
      <c r="K56" s="18"/>
      <c r="L56" s="18"/>
      <c r="M56" s="18"/>
    </row>
    <row r="57" spans="1:13" ht="12" customHeight="1" x14ac:dyDescent="0.2">
      <c r="A57" s="52">
        <v>1967</v>
      </c>
      <c r="B57" s="53">
        <v>25.000000001652893</v>
      </c>
      <c r="C57" s="53">
        <v>0</v>
      </c>
      <c r="D57" s="53">
        <v>25.000000001652893</v>
      </c>
      <c r="E57" s="54">
        <v>1.0000000000661158</v>
      </c>
      <c r="F57" s="13"/>
      <c r="G57" s="52">
        <v>1937</v>
      </c>
      <c r="H57" s="53">
        <v>19.104738700498359</v>
      </c>
      <c r="I57" s="55">
        <v>0.55555555555555647</v>
      </c>
      <c r="J57" s="56">
        <v>0.76418954801993433</v>
      </c>
      <c r="K57" s="18"/>
      <c r="L57" s="18"/>
      <c r="M57" s="18"/>
    </row>
    <row r="58" spans="1:13" ht="12" customHeight="1" x14ac:dyDescent="0.2">
      <c r="A58" s="52">
        <v>1968</v>
      </c>
      <c r="B58" s="53">
        <v>22.852200342281982</v>
      </c>
      <c r="C58" s="53">
        <v>0</v>
      </c>
      <c r="D58" s="53">
        <v>22.852200342281982</v>
      </c>
      <c r="E58" s="54">
        <v>0.91408801369127923</v>
      </c>
      <c r="F58" s="13"/>
      <c r="G58" s="52">
        <v>1959</v>
      </c>
      <c r="H58" s="53">
        <v>18.958550703395638</v>
      </c>
      <c r="I58" s="55">
        <v>0.5679012345679022</v>
      </c>
      <c r="J58" s="56">
        <v>0.75834202813582552</v>
      </c>
      <c r="K58" s="18"/>
      <c r="L58" s="18"/>
      <c r="M58" s="18"/>
    </row>
    <row r="59" spans="1:13" ht="12" customHeight="1" x14ac:dyDescent="0.2">
      <c r="A59" s="52">
        <v>1969</v>
      </c>
      <c r="B59" s="53">
        <v>25.000000001652889</v>
      </c>
      <c r="C59" s="53">
        <v>0</v>
      </c>
      <c r="D59" s="53">
        <v>25.000000001652889</v>
      </c>
      <c r="E59" s="54">
        <v>1.0000000000661156</v>
      </c>
      <c r="F59" s="13"/>
      <c r="G59" s="52">
        <v>1948</v>
      </c>
      <c r="H59" s="53">
        <v>18.703716950885866</v>
      </c>
      <c r="I59" s="55">
        <v>0.58024691358024783</v>
      </c>
      <c r="J59" s="56">
        <v>0.74814867803543461</v>
      </c>
      <c r="K59" s="18"/>
      <c r="L59" s="18"/>
      <c r="M59" s="18"/>
    </row>
    <row r="60" spans="1:13" ht="12" customHeight="1" x14ac:dyDescent="0.2">
      <c r="A60" s="52">
        <v>1970</v>
      </c>
      <c r="B60" s="53">
        <v>25.000000001652904</v>
      </c>
      <c r="C60" s="53">
        <v>0</v>
      </c>
      <c r="D60" s="53">
        <v>25.000000001652904</v>
      </c>
      <c r="E60" s="54">
        <v>1.0000000000661162</v>
      </c>
      <c r="F60" s="13"/>
      <c r="G60" s="52">
        <v>1979</v>
      </c>
      <c r="H60" s="53">
        <v>18.40346979341626</v>
      </c>
      <c r="I60" s="55">
        <v>0.59259259259259356</v>
      </c>
      <c r="J60" s="56">
        <v>0.73613879173665042</v>
      </c>
      <c r="K60" s="18"/>
      <c r="L60" s="18"/>
      <c r="M60" s="18"/>
    </row>
    <row r="61" spans="1:13" ht="12" customHeight="1" x14ac:dyDescent="0.2">
      <c r="A61" s="52">
        <v>1971</v>
      </c>
      <c r="B61" s="53">
        <v>25.000000001652889</v>
      </c>
      <c r="C61" s="53">
        <v>0</v>
      </c>
      <c r="D61" s="53">
        <v>25.000000001652889</v>
      </c>
      <c r="E61" s="54">
        <v>1.0000000000661156</v>
      </c>
      <c r="F61" s="13"/>
      <c r="G61" s="52">
        <v>1966</v>
      </c>
      <c r="H61" s="53">
        <v>17.797321261635688</v>
      </c>
      <c r="I61" s="55">
        <v>0.60493827160493929</v>
      </c>
      <c r="J61" s="56">
        <v>0.7118928504654275</v>
      </c>
      <c r="K61" s="18"/>
      <c r="L61" s="18"/>
      <c r="M61" s="18"/>
    </row>
    <row r="62" spans="1:13" ht="12" customHeight="1" x14ac:dyDescent="0.2">
      <c r="A62" s="52">
        <v>1972</v>
      </c>
      <c r="B62" s="53">
        <v>9.5758469930008232</v>
      </c>
      <c r="C62" s="53">
        <v>0</v>
      </c>
      <c r="D62" s="53">
        <v>9.5758469930008232</v>
      </c>
      <c r="E62" s="54">
        <v>0.38303387972003294</v>
      </c>
      <c r="F62" s="13"/>
      <c r="G62" s="52">
        <v>1950</v>
      </c>
      <c r="H62" s="53">
        <v>16.914739063001065</v>
      </c>
      <c r="I62" s="55">
        <v>0.61728395061728492</v>
      </c>
      <c r="J62" s="56">
        <v>0.67658956252004254</v>
      </c>
      <c r="K62" s="18"/>
      <c r="L62" s="18"/>
      <c r="M62" s="18"/>
    </row>
    <row r="63" spans="1:13" ht="12" customHeight="1" x14ac:dyDescent="0.2">
      <c r="A63" s="52">
        <v>1973</v>
      </c>
      <c r="B63" s="53">
        <v>25.000000001652889</v>
      </c>
      <c r="C63" s="53">
        <v>0</v>
      </c>
      <c r="D63" s="53">
        <v>25.000000001652889</v>
      </c>
      <c r="E63" s="54">
        <v>1.0000000000661156</v>
      </c>
      <c r="F63" s="13"/>
      <c r="G63" s="52">
        <v>1923</v>
      </c>
      <c r="H63" s="53">
        <v>16.510357107890531</v>
      </c>
      <c r="I63" s="55">
        <v>0.62962962962963065</v>
      </c>
      <c r="J63" s="56">
        <v>0.66041428431562121</v>
      </c>
      <c r="K63" s="18"/>
      <c r="L63" s="18"/>
      <c r="M63" s="18"/>
    </row>
    <row r="64" spans="1:13" ht="12" customHeight="1" x14ac:dyDescent="0.2">
      <c r="A64" s="52">
        <v>1974</v>
      </c>
      <c r="B64" s="53">
        <v>25.000000001652893</v>
      </c>
      <c r="C64" s="53">
        <v>0</v>
      </c>
      <c r="D64" s="53">
        <v>25.000000001652893</v>
      </c>
      <c r="E64" s="54">
        <v>1.0000000000661158</v>
      </c>
      <c r="F64" s="13"/>
      <c r="G64" s="52">
        <v>1930</v>
      </c>
      <c r="H64" s="53">
        <v>16.422515541872457</v>
      </c>
      <c r="I64" s="55">
        <v>0.64197530864197638</v>
      </c>
      <c r="J64" s="56">
        <v>0.65690062167489827</v>
      </c>
      <c r="K64" s="18"/>
      <c r="L64" s="18"/>
      <c r="M64" s="18"/>
    </row>
    <row r="65" spans="1:13" ht="12" customHeight="1" x14ac:dyDescent="0.2">
      <c r="A65" s="52">
        <v>1975</v>
      </c>
      <c r="B65" s="53">
        <v>25.0000000016529</v>
      </c>
      <c r="C65" s="53">
        <v>0</v>
      </c>
      <c r="D65" s="53">
        <v>25.0000000016529</v>
      </c>
      <c r="E65" s="54">
        <v>1.000000000066116</v>
      </c>
      <c r="F65" s="13"/>
      <c r="G65" s="52">
        <v>1957</v>
      </c>
      <c r="H65" s="53">
        <v>15.458528264137774</v>
      </c>
      <c r="I65" s="55">
        <v>0.65432098765432201</v>
      </c>
      <c r="J65" s="56">
        <v>0.61834113056551099</v>
      </c>
      <c r="K65" s="18"/>
      <c r="L65" s="18"/>
      <c r="M65" s="18"/>
    </row>
    <row r="66" spans="1:13" ht="12" customHeight="1" x14ac:dyDescent="0.2">
      <c r="A66" s="52">
        <v>1976</v>
      </c>
      <c r="B66" s="53">
        <v>8.7210278416787137</v>
      </c>
      <c r="C66" s="53">
        <v>0</v>
      </c>
      <c r="D66" s="53">
        <v>8.7210278416787137</v>
      </c>
      <c r="E66" s="54">
        <v>0.34884111366714854</v>
      </c>
      <c r="F66" s="13"/>
      <c r="G66" s="52">
        <v>1981</v>
      </c>
      <c r="H66" s="53">
        <v>15.131452337655924</v>
      </c>
      <c r="I66" s="55">
        <v>0.66666666666666774</v>
      </c>
      <c r="J66" s="56">
        <v>0.60525809350623694</v>
      </c>
      <c r="K66" s="18"/>
      <c r="L66" s="18"/>
      <c r="M66" s="18"/>
    </row>
    <row r="67" spans="1:13" ht="12" customHeight="1" x14ac:dyDescent="0.2">
      <c r="A67" s="52">
        <v>1977</v>
      </c>
      <c r="B67" s="53">
        <v>2.675199689851492</v>
      </c>
      <c r="C67" s="53">
        <v>0</v>
      </c>
      <c r="D67" s="53">
        <v>2.675199689851492</v>
      </c>
      <c r="E67" s="54">
        <v>0.10700798759405968</v>
      </c>
      <c r="F67" s="13"/>
      <c r="G67" s="52">
        <v>1985</v>
      </c>
      <c r="H67" s="53">
        <v>14.356161139565234</v>
      </c>
      <c r="I67" s="55">
        <v>0.67901234567901347</v>
      </c>
      <c r="J67" s="56">
        <v>0.5742464455826094</v>
      </c>
      <c r="K67" s="18"/>
      <c r="L67" s="18"/>
      <c r="M67" s="18"/>
    </row>
    <row r="68" spans="1:13" ht="12" customHeight="1" x14ac:dyDescent="0.2">
      <c r="A68" s="52">
        <v>1978</v>
      </c>
      <c r="B68" s="53">
        <v>25.000000001652886</v>
      </c>
      <c r="C68" s="53">
        <v>0</v>
      </c>
      <c r="D68" s="53">
        <v>25.000000001652886</v>
      </c>
      <c r="E68" s="54">
        <v>1.0000000000661153</v>
      </c>
      <c r="F68" s="13"/>
      <c r="G68" s="52">
        <v>1925</v>
      </c>
      <c r="H68" s="53">
        <v>14.24995173498638</v>
      </c>
      <c r="I68" s="55">
        <v>0.6913580246913591</v>
      </c>
      <c r="J68" s="56">
        <v>0.56999806939945519</v>
      </c>
      <c r="K68" s="18"/>
      <c r="L68" s="18"/>
      <c r="M68" s="18"/>
    </row>
    <row r="69" spans="1:13" ht="12" customHeight="1" x14ac:dyDescent="0.2">
      <c r="A69" s="52">
        <v>1979</v>
      </c>
      <c r="B69" s="53">
        <v>18.40346979341626</v>
      </c>
      <c r="C69" s="53">
        <v>0</v>
      </c>
      <c r="D69" s="53">
        <v>18.40346979341626</v>
      </c>
      <c r="E69" s="54">
        <v>0.73613879173665042</v>
      </c>
      <c r="F69" s="13"/>
      <c r="G69" s="52">
        <v>1960</v>
      </c>
      <c r="H69" s="53">
        <v>13.165813066960709</v>
      </c>
      <c r="I69" s="55">
        <v>0.70370370370370483</v>
      </c>
      <c r="J69" s="56">
        <v>0.52663252267842831</v>
      </c>
      <c r="K69" s="18"/>
      <c r="L69" s="18"/>
      <c r="M69" s="18"/>
    </row>
    <row r="70" spans="1:13" ht="12" customHeight="1" x14ac:dyDescent="0.2">
      <c r="A70" s="52">
        <v>1980</v>
      </c>
      <c r="B70" s="53">
        <v>24.341543668811735</v>
      </c>
      <c r="C70" s="53">
        <v>0</v>
      </c>
      <c r="D70" s="53">
        <v>24.341543668811735</v>
      </c>
      <c r="E70" s="54">
        <v>0.97366174675246941</v>
      </c>
      <c r="F70" s="13"/>
      <c r="G70" s="52">
        <v>1961</v>
      </c>
      <c r="H70" s="53">
        <v>12.923346952002596</v>
      </c>
      <c r="I70" s="55">
        <v>0.71604938271605056</v>
      </c>
      <c r="J70" s="56">
        <v>0.51693387808010383</v>
      </c>
      <c r="K70" s="18"/>
      <c r="L70" s="18"/>
      <c r="M70" s="18"/>
    </row>
    <row r="71" spans="1:13" ht="12" customHeight="1" x14ac:dyDescent="0.2">
      <c r="A71" s="52">
        <v>1981</v>
      </c>
      <c r="B71" s="53">
        <v>15.131452337655924</v>
      </c>
      <c r="C71" s="53">
        <v>0</v>
      </c>
      <c r="D71" s="53">
        <v>15.131452337655924</v>
      </c>
      <c r="E71" s="54">
        <v>0.60525809350623694</v>
      </c>
      <c r="F71" s="13"/>
      <c r="G71" s="52">
        <v>1932</v>
      </c>
      <c r="H71" s="53">
        <v>12.678524765842507</v>
      </c>
      <c r="I71" s="55">
        <v>0.7283950617283963</v>
      </c>
      <c r="J71" s="56">
        <v>0.50714099063370033</v>
      </c>
      <c r="K71" s="18"/>
      <c r="L71" s="18"/>
      <c r="M71" s="18"/>
    </row>
    <row r="72" spans="1:13" ht="12" customHeight="1" x14ac:dyDescent="0.2">
      <c r="A72" s="52">
        <v>1982</v>
      </c>
      <c r="B72" s="53">
        <v>25.000000001652893</v>
      </c>
      <c r="C72" s="53">
        <v>0</v>
      </c>
      <c r="D72" s="53">
        <v>25.000000001652893</v>
      </c>
      <c r="E72" s="54">
        <v>1.0000000000661158</v>
      </c>
      <c r="F72" s="13"/>
      <c r="G72" s="52">
        <v>1926</v>
      </c>
      <c r="H72" s="53">
        <v>12.431473575183395</v>
      </c>
      <c r="I72" s="55">
        <v>0.74074074074074192</v>
      </c>
      <c r="J72" s="56">
        <v>0.49725894300733581</v>
      </c>
      <c r="K72" s="18"/>
      <c r="L72" s="18"/>
      <c r="M72" s="18"/>
    </row>
    <row r="73" spans="1:13" ht="12" customHeight="1" x14ac:dyDescent="0.2">
      <c r="A73" s="52">
        <v>1983</v>
      </c>
      <c r="B73" s="53">
        <v>25.000000001652893</v>
      </c>
      <c r="C73" s="53">
        <v>0</v>
      </c>
      <c r="D73" s="53">
        <v>25.000000001652893</v>
      </c>
      <c r="E73" s="54">
        <v>1.0000000000661158</v>
      </c>
      <c r="F73" s="13"/>
      <c r="G73" s="52">
        <v>1994</v>
      </c>
      <c r="H73" s="53">
        <v>12.416031295095987</v>
      </c>
      <c r="I73" s="55">
        <v>0.75308641975308765</v>
      </c>
      <c r="J73" s="56">
        <v>0.4966412518038395</v>
      </c>
      <c r="K73" s="18"/>
      <c r="L73" s="18"/>
      <c r="M73" s="18"/>
    </row>
    <row r="74" spans="1:13" ht="12" customHeight="1" x14ac:dyDescent="0.2">
      <c r="A74" s="52">
        <v>1984</v>
      </c>
      <c r="B74" s="53">
        <v>24.140261541029794</v>
      </c>
      <c r="C74" s="53">
        <v>0</v>
      </c>
      <c r="D74" s="53">
        <v>24.140261541029794</v>
      </c>
      <c r="E74" s="54">
        <v>0.9656104616411918</v>
      </c>
      <c r="F74" s="13"/>
      <c r="G74" s="52">
        <v>1944</v>
      </c>
      <c r="H74" s="53">
        <v>11.802291516657476</v>
      </c>
      <c r="I74" s="55">
        <v>0.76543209876543339</v>
      </c>
      <c r="J74" s="56">
        <v>0.47209166066629904</v>
      </c>
      <c r="K74" s="18"/>
      <c r="L74" s="18"/>
      <c r="M74" s="18"/>
    </row>
    <row r="75" spans="1:13" ht="12" customHeight="1" x14ac:dyDescent="0.2">
      <c r="A75" s="52">
        <v>1985</v>
      </c>
      <c r="B75" s="53">
        <v>14.356161139565234</v>
      </c>
      <c r="C75" s="53">
        <v>0</v>
      </c>
      <c r="D75" s="53">
        <v>14.356161139565234</v>
      </c>
      <c r="E75" s="54">
        <v>0.5742464455826094</v>
      </c>
      <c r="F75" s="13"/>
      <c r="G75" s="52">
        <v>1939</v>
      </c>
      <c r="H75" s="53">
        <v>10.54209419458293</v>
      </c>
      <c r="I75" s="55">
        <v>0.77777777777777901</v>
      </c>
      <c r="J75" s="56">
        <v>0.42168376778331718</v>
      </c>
      <c r="K75" s="18"/>
      <c r="L75" s="18"/>
      <c r="M75" s="18"/>
    </row>
    <row r="76" spans="1:13" ht="12" customHeight="1" x14ac:dyDescent="0.2">
      <c r="A76" s="52">
        <v>1986</v>
      </c>
      <c r="B76" s="53">
        <v>22.981736694835448</v>
      </c>
      <c r="C76" s="53">
        <v>0</v>
      </c>
      <c r="D76" s="53">
        <v>22.981736694835448</v>
      </c>
      <c r="E76" s="54">
        <v>0.91926946779341789</v>
      </c>
      <c r="F76" s="13"/>
      <c r="G76" s="52">
        <v>1972</v>
      </c>
      <c r="H76" s="53">
        <v>9.5758469930008232</v>
      </c>
      <c r="I76" s="55">
        <v>0.79012345679012475</v>
      </c>
      <c r="J76" s="56">
        <v>0.38303387972003294</v>
      </c>
      <c r="K76" s="18"/>
      <c r="L76" s="18"/>
      <c r="M76" s="18"/>
    </row>
    <row r="77" spans="1:13" ht="12" customHeight="1" x14ac:dyDescent="0.2">
      <c r="A77" s="52">
        <v>1987</v>
      </c>
      <c r="B77" s="53">
        <v>6.0644808466040967</v>
      </c>
      <c r="C77" s="53">
        <v>0</v>
      </c>
      <c r="D77" s="53">
        <v>6.0644808466040967</v>
      </c>
      <c r="E77" s="54">
        <v>0.24257923386416386</v>
      </c>
      <c r="F77" s="13"/>
      <c r="G77" s="52">
        <v>1947</v>
      </c>
      <c r="H77" s="53">
        <v>9.0567211245074741</v>
      </c>
      <c r="I77" s="55">
        <v>0.80246913580247048</v>
      </c>
      <c r="J77" s="56">
        <v>0.36226884498029899</v>
      </c>
      <c r="K77" s="18"/>
      <c r="L77" s="18"/>
      <c r="M77" s="18"/>
    </row>
    <row r="78" spans="1:13" ht="12" customHeight="1" x14ac:dyDescent="0.2">
      <c r="A78" s="52">
        <v>1988</v>
      </c>
      <c r="B78" s="53">
        <v>6.5652537020824822</v>
      </c>
      <c r="C78" s="53">
        <v>0</v>
      </c>
      <c r="D78" s="53">
        <v>6.5652537020824822</v>
      </c>
      <c r="E78" s="54">
        <v>0.2626101480832993</v>
      </c>
      <c r="F78" s="13"/>
      <c r="G78" s="52">
        <v>1949</v>
      </c>
      <c r="H78" s="53">
        <v>8.9799379587310657</v>
      </c>
      <c r="I78" s="55">
        <v>0.8148148148148161</v>
      </c>
      <c r="J78" s="56">
        <v>0.35919751834924263</v>
      </c>
      <c r="K78" s="18"/>
      <c r="L78" s="18"/>
      <c r="M78" s="18"/>
    </row>
    <row r="79" spans="1:13" ht="12" customHeight="1" x14ac:dyDescent="0.2">
      <c r="A79" s="52">
        <v>1989</v>
      </c>
      <c r="B79" s="53">
        <v>20.266453230474653</v>
      </c>
      <c r="C79" s="53">
        <v>0</v>
      </c>
      <c r="D79" s="53">
        <v>20.266453230474653</v>
      </c>
      <c r="E79" s="54">
        <v>0.81065812921898617</v>
      </c>
      <c r="F79" s="13"/>
      <c r="G79" s="52">
        <v>1976</v>
      </c>
      <c r="H79" s="53">
        <v>8.7210278416787137</v>
      </c>
      <c r="I79" s="55">
        <v>0.82716049382716184</v>
      </c>
      <c r="J79" s="56">
        <v>0.34884111366714854</v>
      </c>
      <c r="K79" s="18"/>
      <c r="L79" s="18"/>
      <c r="M79" s="18"/>
    </row>
    <row r="80" spans="1:13" ht="12" customHeight="1" x14ac:dyDescent="0.2">
      <c r="A80" s="52">
        <v>1990</v>
      </c>
      <c r="B80" s="53">
        <v>5.3939509809841812</v>
      </c>
      <c r="C80" s="53">
        <v>0</v>
      </c>
      <c r="D80" s="53">
        <v>5.3939509809841812</v>
      </c>
      <c r="E80" s="54">
        <v>0.21575803923936726</v>
      </c>
      <c r="F80" s="13"/>
      <c r="G80" s="52">
        <v>1934</v>
      </c>
      <c r="H80" s="53">
        <v>8.4816300037993937</v>
      </c>
      <c r="I80" s="55">
        <v>0.83950617283950757</v>
      </c>
      <c r="J80" s="56">
        <v>0.33926520015197575</v>
      </c>
      <c r="K80" s="18"/>
      <c r="L80" s="18"/>
      <c r="M80" s="18"/>
    </row>
    <row r="81" spans="1:13" ht="12" customHeight="1" x14ac:dyDescent="0.2">
      <c r="A81" s="52">
        <v>1991</v>
      </c>
      <c r="B81" s="53">
        <v>4.1128685621229977</v>
      </c>
      <c r="C81" s="53">
        <v>0</v>
      </c>
      <c r="D81" s="53">
        <v>4.1128685621229977</v>
      </c>
      <c r="E81" s="54">
        <v>0.1645147424849199</v>
      </c>
      <c r="F81" s="13"/>
      <c r="G81" s="52">
        <v>1964</v>
      </c>
      <c r="H81" s="53">
        <v>8.3912633182794441</v>
      </c>
      <c r="I81" s="55">
        <v>0.85185185185185319</v>
      </c>
      <c r="J81" s="56">
        <v>0.33565053273117779</v>
      </c>
      <c r="K81" s="18"/>
      <c r="L81" s="18"/>
      <c r="M81" s="18"/>
    </row>
    <row r="82" spans="1:13" ht="12" customHeight="1" x14ac:dyDescent="0.2">
      <c r="A82" s="52">
        <v>1992</v>
      </c>
      <c r="B82" s="53">
        <v>5.8489267421110291</v>
      </c>
      <c r="C82" s="53">
        <v>0</v>
      </c>
      <c r="D82" s="53">
        <v>5.8489267421110291</v>
      </c>
      <c r="E82" s="54">
        <v>0.23395706968444116</v>
      </c>
      <c r="F82" s="13"/>
      <c r="G82" s="52">
        <v>1955</v>
      </c>
      <c r="H82" s="53">
        <v>7.6262020262213426</v>
      </c>
      <c r="I82" s="55">
        <v>0.86419753086419893</v>
      </c>
      <c r="J82" s="56">
        <v>0.30504808104885373</v>
      </c>
      <c r="K82" s="18"/>
      <c r="L82" s="18"/>
      <c r="M82" s="18"/>
    </row>
    <row r="83" spans="1:13" ht="12" customHeight="1" x14ac:dyDescent="0.2">
      <c r="A83" s="52">
        <v>1993</v>
      </c>
      <c r="B83" s="53">
        <v>25.000000001652886</v>
      </c>
      <c r="C83" s="53">
        <v>0</v>
      </c>
      <c r="D83" s="53">
        <v>25.000000001652886</v>
      </c>
      <c r="E83" s="54">
        <v>1.0000000000661153</v>
      </c>
      <c r="F83" s="13"/>
      <c r="G83" s="52">
        <v>2001</v>
      </c>
      <c r="H83" s="53">
        <v>7.4262185695411471</v>
      </c>
      <c r="I83" s="55">
        <v>0.87654320987654466</v>
      </c>
      <c r="J83" s="56">
        <v>0.29704874278164589</v>
      </c>
      <c r="K83" s="18"/>
      <c r="L83" s="18"/>
      <c r="M83" s="18"/>
    </row>
    <row r="84" spans="1:13" ht="12" customHeight="1" x14ac:dyDescent="0.2">
      <c r="A84" s="52">
        <v>1994</v>
      </c>
      <c r="B84" s="53">
        <v>12.416031295095987</v>
      </c>
      <c r="C84" s="53">
        <v>0</v>
      </c>
      <c r="D84" s="53">
        <v>12.416031295095987</v>
      </c>
      <c r="E84" s="54">
        <v>0.4966412518038395</v>
      </c>
      <c r="F84" s="13"/>
      <c r="G84" s="52">
        <v>1933</v>
      </c>
      <c r="H84" s="53">
        <v>6.7762096865911836</v>
      </c>
      <c r="I84" s="55">
        <v>0.88888888888889039</v>
      </c>
      <c r="J84" s="56">
        <v>0.27104838746364734</v>
      </c>
      <c r="K84" s="18"/>
      <c r="L84" s="18"/>
      <c r="M84" s="18"/>
    </row>
    <row r="85" spans="1:13" ht="12" customHeight="1" x14ac:dyDescent="0.2">
      <c r="A85" s="52">
        <v>1995</v>
      </c>
      <c r="B85" s="53">
        <v>25.000000001652896</v>
      </c>
      <c r="C85" s="53">
        <v>0</v>
      </c>
      <c r="D85" s="53">
        <v>25.000000001652896</v>
      </c>
      <c r="E85" s="54">
        <v>1.0000000000661158</v>
      </c>
      <c r="F85" s="13"/>
      <c r="G85" s="52">
        <v>1988</v>
      </c>
      <c r="H85" s="53">
        <v>6.5652537020824822</v>
      </c>
      <c r="I85" s="55">
        <v>0.90123456790123602</v>
      </c>
      <c r="J85" s="56">
        <v>0.2626101480832993</v>
      </c>
      <c r="K85" s="18"/>
      <c r="L85" s="18"/>
      <c r="M85" s="18"/>
    </row>
    <row r="86" spans="1:13" ht="12" customHeight="1" x14ac:dyDescent="0.2">
      <c r="A86" s="52">
        <v>1996</v>
      </c>
      <c r="B86" s="53">
        <v>24.510667965838046</v>
      </c>
      <c r="C86" s="53">
        <v>0</v>
      </c>
      <c r="D86" s="53">
        <v>24.510667965838046</v>
      </c>
      <c r="E86" s="54">
        <v>0.98042671863352182</v>
      </c>
      <c r="F86" s="13"/>
      <c r="G86" s="52">
        <v>1987</v>
      </c>
      <c r="H86" s="53">
        <v>6.0644808466040967</v>
      </c>
      <c r="I86" s="55">
        <v>0.91358024691358175</v>
      </c>
      <c r="J86" s="56">
        <v>0.24257923386416386</v>
      </c>
      <c r="K86" s="18"/>
      <c r="L86" s="18"/>
      <c r="M86" s="18"/>
    </row>
    <row r="87" spans="1:13" ht="12" customHeight="1" x14ac:dyDescent="0.2">
      <c r="A87" s="52">
        <v>1997</v>
      </c>
      <c r="B87" s="53">
        <v>19.875608706233944</v>
      </c>
      <c r="C87" s="53">
        <v>0</v>
      </c>
      <c r="D87" s="53">
        <v>19.875608706233944</v>
      </c>
      <c r="E87" s="54">
        <v>0.79502434824935775</v>
      </c>
      <c r="F87" s="13"/>
      <c r="G87" s="52">
        <v>1992</v>
      </c>
      <c r="H87" s="53">
        <v>5.8489267421110291</v>
      </c>
      <c r="I87" s="55">
        <v>0.92592592592592748</v>
      </c>
      <c r="J87" s="56">
        <v>0.23395706968444116</v>
      </c>
      <c r="K87" s="18"/>
      <c r="L87" s="18"/>
      <c r="M87" s="18"/>
    </row>
    <row r="88" spans="1:13" ht="12" customHeight="1" x14ac:dyDescent="0.2">
      <c r="A88" s="52">
        <v>1998</v>
      </c>
      <c r="B88" s="53">
        <v>25.000000001652896</v>
      </c>
      <c r="C88" s="53">
        <v>0</v>
      </c>
      <c r="D88" s="53">
        <v>25.000000001652896</v>
      </c>
      <c r="E88" s="54">
        <v>1.0000000000661158</v>
      </c>
      <c r="F88" s="13"/>
      <c r="G88" s="52">
        <v>1990</v>
      </c>
      <c r="H88" s="53">
        <v>5.3939509809841812</v>
      </c>
      <c r="I88" s="55">
        <v>0.93827160493827311</v>
      </c>
      <c r="J88" s="56">
        <v>0.21575803923936726</v>
      </c>
      <c r="K88" s="18"/>
      <c r="L88" s="18"/>
      <c r="M88" s="18"/>
    </row>
    <row r="89" spans="1:13" ht="12" customHeight="1" x14ac:dyDescent="0.2">
      <c r="A89" s="52">
        <v>1999</v>
      </c>
      <c r="B89" s="53">
        <v>22.587606642747858</v>
      </c>
      <c r="C89" s="53">
        <v>0</v>
      </c>
      <c r="D89" s="53">
        <v>22.587606642747858</v>
      </c>
      <c r="E89" s="54">
        <v>0.90350426570991427</v>
      </c>
      <c r="F89" s="13"/>
      <c r="G89" s="52">
        <v>1991</v>
      </c>
      <c r="H89" s="53">
        <v>4.1128685621229977</v>
      </c>
      <c r="I89" s="55">
        <v>0.95061728395061884</v>
      </c>
      <c r="J89" s="56">
        <v>0.1645147424849199</v>
      </c>
      <c r="K89" s="18"/>
      <c r="L89" s="18"/>
      <c r="M89" s="18"/>
    </row>
    <row r="90" spans="1:13" ht="12" customHeight="1" x14ac:dyDescent="0.2">
      <c r="A90" s="52">
        <v>2000</v>
      </c>
      <c r="B90" s="53">
        <v>24.480860350553016</v>
      </c>
      <c r="C90" s="53">
        <v>0</v>
      </c>
      <c r="D90" s="53">
        <v>24.480860350553016</v>
      </c>
      <c r="E90" s="54">
        <v>0.97923441402212064</v>
      </c>
      <c r="F90" s="13"/>
      <c r="G90" s="52">
        <v>1931</v>
      </c>
      <c r="H90" s="53">
        <v>3.2306902196534582</v>
      </c>
      <c r="I90" s="55">
        <v>0.96296296296296457</v>
      </c>
      <c r="J90" s="56">
        <v>0.12922760878613831</v>
      </c>
      <c r="K90" s="18"/>
      <c r="L90" s="18"/>
      <c r="M90" s="18"/>
    </row>
    <row r="91" spans="1:13" ht="12" customHeight="1" x14ac:dyDescent="0.2">
      <c r="A91" s="52">
        <v>2001</v>
      </c>
      <c r="B91" s="53">
        <v>7.4262185695411471</v>
      </c>
      <c r="C91" s="53">
        <v>0</v>
      </c>
      <c r="D91" s="53">
        <v>7.4262185695411471</v>
      </c>
      <c r="E91" s="54">
        <v>0.29704874278164589</v>
      </c>
      <c r="F91" s="13"/>
      <c r="G91" s="52">
        <v>1977</v>
      </c>
      <c r="H91" s="53">
        <v>2.675199689851492</v>
      </c>
      <c r="I91" s="55">
        <v>0.9753086419753102</v>
      </c>
      <c r="J91" s="56">
        <v>0.10700798759405968</v>
      </c>
      <c r="K91" s="18"/>
      <c r="L91" s="18"/>
      <c r="M91" s="18"/>
    </row>
    <row r="92" spans="1:13" ht="12" customHeight="1" x14ac:dyDescent="0.2">
      <c r="A92" s="52">
        <v>2002</v>
      </c>
      <c r="B92" s="53">
        <v>20.716528023642446</v>
      </c>
      <c r="C92" s="53">
        <v>0</v>
      </c>
      <c r="D92" s="53">
        <v>20.716528023642446</v>
      </c>
      <c r="E92" s="54">
        <v>0.82866112094569788</v>
      </c>
      <c r="F92" s="13"/>
      <c r="G92" s="52">
        <v>1929</v>
      </c>
      <c r="H92" s="53">
        <v>2.1112409538909822</v>
      </c>
      <c r="I92" s="55">
        <v>0.98765432098765593</v>
      </c>
      <c r="J92" s="56">
        <v>8.4449638155639287E-2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24.771640799312955</v>
      </c>
      <c r="C93" s="58">
        <v>0</v>
      </c>
      <c r="D93" s="58">
        <v>24.771640799312955</v>
      </c>
      <c r="E93" s="59">
        <v>0.9908656319725182</v>
      </c>
      <c r="F93" s="29"/>
      <c r="G93" s="57">
        <v>1924</v>
      </c>
      <c r="H93" s="58">
        <v>1.2174180421361271</v>
      </c>
      <c r="I93" s="60">
        <v>1.0000000000000016</v>
      </c>
      <c r="J93" s="61">
        <v>4.8696721685445088E-2</v>
      </c>
      <c r="K93" s="18"/>
      <c r="L93" s="18"/>
      <c r="M93" s="18"/>
    </row>
    <row r="94" spans="1:13" ht="12" customHeight="1" x14ac:dyDescent="0.2">
      <c r="A94" s="62" t="s">
        <v>11</v>
      </c>
      <c r="B94" s="63">
        <v>18.137721805621482</v>
      </c>
      <c r="C94" s="63">
        <v>0</v>
      </c>
      <c r="D94" s="63">
        <v>18.137721805621482</v>
      </c>
      <c r="E94" s="64">
        <v>0.72550887222485938</v>
      </c>
      <c r="F94" s="36"/>
      <c r="G94" s="62"/>
      <c r="H94" s="63">
        <v>18.137721805621474</v>
      </c>
      <c r="I94" s="63"/>
      <c r="J94" s="64">
        <v>0.72550887222485949</v>
      </c>
      <c r="K94" s="39"/>
      <c r="L94" s="39"/>
      <c r="M94" s="39"/>
    </row>
    <row r="95" spans="1:13" ht="12" customHeight="1" x14ac:dyDescent="0.2">
      <c r="A95" s="65" t="s">
        <v>12</v>
      </c>
      <c r="B95" s="66">
        <v>25.000000001652904</v>
      </c>
      <c r="C95" s="66">
        <v>0</v>
      </c>
      <c r="D95" s="66">
        <v>25.000000001652904</v>
      </c>
      <c r="E95" s="67">
        <v>1.0000000000661162</v>
      </c>
      <c r="F95" s="36"/>
      <c r="G95" s="68"/>
      <c r="H95" s="66">
        <v>25.000000001652904</v>
      </c>
      <c r="I95" s="69"/>
      <c r="J95" s="67">
        <v>1.0000000000661162</v>
      </c>
      <c r="K95" s="18"/>
      <c r="L95" s="18"/>
      <c r="M95" s="18"/>
    </row>
    <row r="96" spans="1:13" ht="12" customHeight="1" x14ac:dyDescent="0.2">
      <c r="A96" s="65" t="s">
        <v>13</v>
      </c>
      <c r="B96" s="66">
        <v>1.2174180421361271</v>
      </c>
      <c r="C96" s="66">
        <v>0</v>
      </c>
      <c r="D96" s="66">
        <v>1.2174180421361271</v>
      </c>
      <c r="E96" s="67">
        <v>4.8696721685445088E-2</v>
      </c>
      <c r="F96" s="45"/>
      <c r="G96" s="68"/>
      <c r="H96" s="66">
        <v>1.2174180421361271</v>
      </c>
      <c r="I96" s="69"/>
      <c r="J96" s="67">
        <v>4.8696721685445088E-2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7"/>
  <dimension ref="A3:BU1032"/>
  <sheetViews>
    <sheetView zoomScale="130" zoomScaleNormal="130" workbookViewId="0">
      <selection activeCell="L105" sqref="L105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8" customHeight="1" x14ac:dyDescent="0.25">
      <c r="A3" s="46" t="s">
        <v>38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45.490000003007616</v>
      </c>
      <c r="C12" s="48">
        <v>0</v>
      </c>
      <c r="D12" s="48">
        <v>45.490000003007616</v>
      </c>
      <c r="E12" s="49">
        <v>1.000000000066116</v>
      </c>
      <c r="F12" s="13"/>
      <c r="G12" s="47">
        <v>1938</v>
      </c>
      <c r="H12" s="48">
        <v>45.490000003007623</v>
      </c>
      <c r="I12" s="50">
        <v>0</v>
      </c>
      <c r="J12" s="51">
        <v>1.000000000066116</v>
      </c>
      <c r="K12" s="18"/>
      <c r="L12" s="18"/>
      <c r="M12" s="18"/>
    </row>
    <row r="13" spans="1:13" ht="12.75" customHeight="1" x14ac:dyDescent="0.2">
      <c r="A13" s="52">
        <v>1923</v>
      </c>
      <c r="B13" s="53">
        <v>30.042245793517612</v>
      </c>
      <c r="C13" s="53">
        <v>0</v>
      </c>
      <c r="D13" s="53">
        <v>30.042245793517612</v>
      </c>
      <c r="E13" s="54">
        <v>0.66041428431562121</v>
      </c>
      <c r="F13" s="13"/>
      <c r="G13" s="52">
        <v>1938</v>
      </c>
      <c r="H13" s="53">
        <v>45.490000003007623</v>
      </c>
      <c r="I13" s="55">
        <v>1.2345679012345699E-2</v>
      </c>
      <c r="J13" s="56">
        <v>1.000000000066116</v>
      </c>
      <c r="K13" s="18"/>
      <c r="L13" s="18"/>
      <c r="M13" s="18"/>
    </row>
    <row r="14" spans="1:13" ht="12.75" customHeight="1" x14ac:dyDescent="0.2">
      <c r="A14" s="52">
        <v>1924</v>
      </c>
      <c r="B14" s="53">
        <v>2.2152138694708965</v>
      </c>
      <c r="C14" s="53">
        <v>0</v>
      </c>
      <c r="D14" s="53">
        <v>2.2152138694708965</v>
      </c>
      <c r="E14" s="54">
        <v>4.8696721685445074E-2</v>
      </c>
      <c r="F14" s="13"/>
      <c r="G14" s="52">
        <v>1938</v>
      </c>
      <c r="H14" s="53">
        <v>45.490000003007623</v>
      </c>
      <c r="I14" s="55">
        <v>2.4691358024691398E-2</v>
      </c>
      <c r="J14" s="56">
        <v>1.000000000066116</v>
      </c>
      <c r="K14" s="18"/>
      <c r="L14" s="18"/>
      <c r="M14" s="18"/>
    </row>
    <row r="15" spans="1:13" ht="12.75" customHeight="1" x14ac:dyDescent="0.2">
      <c r="A15" s="52">
        <v>1925</v>
      </c>
      <c r="B15" s="53">
        <v>25.929212176981224</v>
      </c>
      <c r="C15" s="53">
        <v>0</v>
      </c>
      <c r="D15" s="53">
        <v>25.929212176981224</v>
      </c>
      <c r="E15" s="54">
        <v>0.5699980693994553</v>
      </c>
      <c r="F15" s="13"/>
      <c r="G15" s="52">
        <v>1938</v>
      </c>
      <c r="H15" s="53">
        <v>45.490000003007623</v>
      </c>
      <c r="I15" s="55">
        <v>3.7037037037037097E-2</v>
      </c>
      <c r="J15" s="56">
        <v>1.000000000066116</v>
      </c>
      <c r="K15" s="18"/>
      <c r="L15" s="18"/>
      <c r="M15" s="18"/>
    </row>
    <row r="16" spans="1:13" ht="12.75" customHeight="1" x14ac:dyDescent="0.2">
      <c r="A16" s="52">
        <v>1926</v>
      </c>
      <c r="B16" s="53">
        <v>22.620309317403716</v>
      </c>
      <c r="C16" s="53">
        <v>0</v>
      </c>
      <c r="D16" s="53">
        <v>22.620309317403716</v>
      </c>
      <c r="E16" s="54">
        <v>0.49725894300733603</v>
      </c>
      <c r="F16" s="13"/>
      <c r="G16" s="52">
        <v>1938</v>
      </c>
      <c r="H16" s="53">
        <v>45.490000003007623</v>
      </c>
      <c r="I16" s="55">
        <v>4.9382716049382797E-2</v>
      </c>
      <c r="J16" s="56">
        <v>1.000000000066116</v>
      </c>
      <c r="K16" s="18"/>
      <c r="L16" s="18"/>
      <c r="M16" s="18"/>
    </row>
    <row r="17" spans="1:13" ht="12.75" customHeight="1" x14ac:dyDescent="0.2">
      <c r="A17" s="52">
        <v>1927</v>
      </c>
      <c r="B17" s="53">
        <v>45.490000003007616</v>
      </c>
      <c r="C17" s="53">
        <v>0</v>
      </c>
      <c r="D17" s="53">
        <v>45.490000003007616</v>
      </c>
      <c r="E17" s="54">
        <v>1.000000000066116</v>
      </c>
      <c r="F17" s="13"/>
      <c r="G17" s="52">
        <v>1922</v>
      </c>
      <c r="H17" s="53">
        <v>45.490000003007616</v>
      </c>
      <c r="I17" s="55">
        <v>6.1728395061728496E-2</v>
      </c>
      <c r="J17" s="56">
        <v>1.000000000066116</v>
      </c>
      <c r="K17" s="18"/>
      <c r="L17" s="18"/>
      <c r="M17" s="18"/>
    </row>
    <row r="18" spans="1:13" ht="12.75" customHeight="1" x14ac:dyDescent="0.2">
      <c r="A18" s="52">
        <v>1928</v>
      </c>
      <c r="B18" s="53">
        <v>38.853366527206042</v>
      </c>
      <c r="C18" s="53">
        <v>0</v>
      </c>
      <c r="D18" s="53">
        <v>38.853366527206042</v>
      </c>
      <c r="E18" s="54">
        <v>0.85410785946814771</v>
      </c>
      <c r="F18" s="13"/>
      <c r="G18" s="52">
        <v>1922</v>
      </c>
      <c r="H18" s="53">
        <v>45.490000003007616</v>
      </c>
      <c r="I18" s="55">
        <v>7.4074074074074195E-2</v>
      </c>
      <c r="J18" s="56">
        <v>1.000000000066116</v>
      </c>
      <c r="K18" s="18"/>
      <c r="L18" s="18"/>
      <c r="M18" s="18"/>
    </row>
    <row r="19" spans="1:13" ht="12.75" customHeight="1" x14ac:dyDescent="0.2">
      <c r="A19" s="52">
        <v>1929</v>
      </c>
      <c r="B19" s="53">
        <v>3.8416140397000311</v>
      </c>
      <c r="C19" s="53">
        <v>0</v>
      </c>
      <c r="D19" s="53">
        <v>3.8416140397000311</v>
      </c>
      <c r="E19" s="54">
        <v>8.4449638155639287E-2</v>
      </c>
      <c r="F19" s="13"/>
      <c r="G19" s="52">
        <v>1922</v>
      </c>
      <c r="H19" s="53">
        <v>45.490000003007616</v>
      </c>
      <c r="I19" s="55">
        <v>8.6419753086419887E-2</v>
      </c>
      <c r="J19" s="56">
        <v>1.000000000066116</v>
      </c>
      <c r="K19" s="18"/>
      <c r="L19" s="18"/>
      <c r="M19" s="18"/>
    </row>
    <row r="20" spans="1:13" ht="12.75" customHeight="1" x14ac:dyDescent="0.2">
      <c r="A20" s="52">
        <v>1930</v>
      </c>
      <c r="B20" s="53">
        <v>23.807857379379264</v>
      </c>
      <c r="C20" s="53">
        <v>0</v>
      </c>
      <c r="D20" s="53">
        <v>23.807857379379264</v>
      </c>
      <c r="E20" s="54">
        <v>0.52336463792875931</v>
      </c>
      <c r="F20" s="13"/>
      <c r="G20" s="52">
        <v>1922</v>
      </c>
      <c r="H20" s="53">
        <v>45.490000003007616</v>
      </c>
      <c r="I20" s="55">
        <v>9.8765432098765593E-2</v>
      </c>
      <c r="J20" s="56">
        <v>1.000000000066116</v>
      </c>
      <c r="K20" s="18"/>
      <c r="L20" s="18"/>
      <c r="M20" s="18"/>
    </row>
    <row r="21" spans="1:13" ht="12.75" customHeight="1" x14ac:dyDescent="0.2">
      <c r="A21" s="52">
        <v>1931</v>
      </c>
      <c r="B21" s="53">
        <v>5.8785639236814324</v>
      </c>
      <c r="C21" s="53">
        <v>0</v>
      </c>
      <c r="D21" s="53">
        <v>5.8785639236814324</v>
      </c>
      <c r="E21" s="54">
        <v>0.12922760878613831</v>
      </c>
      <c r="F21" s="13"/>
      <c r="G21" s="52">
        <v>1922</v>
      </c>
      <c r="H21" s="53">
        <v>45.490000003007616</v>
      </c>
      <c r="I21" s="55">
        <v>0.1111111111111113</v>
      </c>
      <c r="J21" s="56">
        <v>1.000000000066116</v>
      </c>
      <c r="K21" s="18"/>
      <c r="L21" s="18"/>
      <c r="M21" s="18"/>
    </row>
    <row r="22" spans="1:13" ht="12.75" customHeight="1" x14ac:dyDescent="0.2">
      <c r="A22" s="52">
        <v>1932</v>
      </c>
      <c r="B22" s="53">
        <v>23.069843663927038</v>
      </c>
      <c r="C22" s="53">
        <v>0</v>
      </c>
      <c r="D22" s="53">
        <v>23.069843663927038</v>
      </c>
      <c r="E22" s="54">
        <v>0.50714099063370055</v>
      </c>
      <c r="F22" s="13"/>
      <c r="G22" s="52">
        <v>1922</v>
      </c>
      <c r="H22" s="53">
        <v>45.490000003007616</v>
      </c>
      <c r="I22" s="55">
        <v>0.12345679012345699</v>
      </c>
      <c r="J22" s="56">
        <v>1.000000000066116</v>
      </c>
      <c r="K22" s="18"/>
      <c r="L22" s="18"/>
      <c r="M22" s="18"/>
    </row>
    <row r="23" spans="1:13" ht="12.75" customHeight="1" x14ac:dyDescent="0.2">
      <c r="A23" s="52">
        <v>1933</v>
      </c>
      <c r="B23" s="53">
        <v>12.329991145721319</v>
      </c>
      <c r="C23" s="53">
        <v>0</v>
      </c>
      <c r="D23" s="53">
        <v>12.329991145721319</v>
      </c>
      <c r="E23" s="54">
        <v>0.27104838746364734</v>
      </c>
      <c r="F23" s="13"/>
      <c r="G23" s="52">
        <v>1922</v>
      </c>
      <c r="H23" s="53">
        <v>45.490000003007616</v>
      </c>
      <c r="I23" s="55">
        <v>0.13580246913580268</v>
      </c>
      <c r="J23" s="56">
        <v>1.000000000066116</v>
      </c>
      <c r="K23" s="18"/>
      <c r="L23" s="18"/>
      <c r="M23" s="18"/>
    </row>
    <row r="24" spans="1:13" ht="12.75" customHeight="1" x14ac:dyDescent="0.2">
      <c r="A24" s="52">
        <v>1934</v>
      </c>
      <c r="B24" s="53">
        <v>15.433173954913379</v>
      </c>
      <c r="C24" s="53">
        <v>0</v>
      </c>
      <c r="D24" s="53">
        <v>15.433173954913379</v>
      </c>
      <c r="E24" s="54">
        <v>0.33926520015197575</v>
      </c>
      <c r="F24" s="13"/>
      <c r="G24" s="52">
        <v>1922</v>
      </c>
      <c r="H24" s="53">
        <v>45.490000003007616</v>
      </c>
      <c r="I24" s="55">
        <v>0.14814814814814839</v>
      </c>
      <c r="J24" s="56">
        <v>1.000000000066116</v>
      </c>
      <c r="K24" s="18"/>
      <c r="L24" s="18"/>
      <c r="M24" s="18"/>
    </row>
    <row r="25" spans="1:13" ht="12.75" customHeight="1" x14ac:dyDescent="0.2">
      <c r="A25" s="52">
        <v>1935</v>
      </c>
      <c r="B25" s="53">
        <v>45.490000003007609</v>
      </c>
      <c r="C25" s="53">
        <v>0</v>
      </c>
      <c r="D25" s="53">
        <v>45.490000003007609</v>
      </c>
      <c r="E25" s="54">
        <v>1.0000000000661158</v>
      </c>
      <c r="F25" s="13"/>
      <c r="G25" s="52">
        <v>1922</v>
      </c>
      <c r="H25" s="53">
        <v>45.490000003007616</v>
      </c>
      <c r="I25" s="55">
        <v>0.1604938271604941</v>
      </c>
      <c r="J25" s="56">
        <v>1.000000000066116</v>
      </c>
      <c r="K25" s="18"/>
      <c r="L25" s="18"/>
      <c r="M25" s="18"/>
    </row>
    <row r="26" spans="1:13" ht="12.75" customHeight="1" x14ac:dyDescent="0.2">
      <c r="A26" s="52">
        <v>1936</v>
      </c>
      <c r="B26" s="53">
        <v>45.490000003007609</v>
      </c>
      <c r="C26" s="53">
        <v>0</v>
      </c>
      <c r="D26" s="53">
        <v>45.490000003007609</v>
      </c>
      <c r="E26" s="54">
        <v>1.0000000000661158</v>
      </c>
      <c r="F26" s="13"/>
      <c r="G26" s="52">
        <v>1935</v>
      </c>
      <c r="H26" s="53">
        <v>45.490000003007609</v>
      </c>
      <c r="I26" s="55">
        <v>0.17283950617283977</v>
      </c>
      <c r="J26" s="56">
        <v>1.0000000000661158</v>
      </c>
      <c r="K26" s="18"/>
      <c r="L26" s="18"/>
      <c r="M26" s="18"/>
    </row>
    <row r="27" spans="1:13" ht="12.75" customHeight="1" x14ac:dyDescent="0.2">
      <c r="A27" s="52">
        <v>1937</v>
      </c>
      <c r="B27" s="53">
        <v>34.762982539426801</v>
      </c>
      <c r="C27" s="53">
        <v>0</v>
      </c>
      <c r="D27" s="53">
        <v>34.762982539426801</v>
      </c>
      <c r="E27" s="54">
        <v>0.764189548019934</v>
      </c>
      <c r="F27" s="13"/>
      <c r="G27" s="52">
        <v>1935</v>
      </c>
      <c r="H27" s="53">
        <v>45.490000003007609</v>
      </c>
      <c r="I27" s="55">
        <v>0.18518518518518548</v>
      </c>
      <c r="J27" s="56">
        <v>1.0000000000661158</v>
      </c>
      <c r="K27" s="18"/>
      <c r="L27" s="18"/>
      <c r="M27" s="18"/>
    </row>
    <row r="28" spans="1:13" ht="12.75" customHeight="1" x14ac:dyDescent="0.2">
      <c r="A28" s="52">
        <v>1938</v>
      </c>
      <c r="B28" s="53">
        <v>45.490000003007623</v>
      </c>
      <c r="C28" s="53">
        <v>0</v>
      </c>
      <c r="D28" s="53">
        <v>45.490000003007623</v>
      </c>
      <c r="E28" s="54">
        <v>1.000000000066116</v>
      </c>
      <c r="F28" s="13"/>
      <c r="G28" s="52">
        <v>1935</v>
      </c>
      <c r="H28" s="53">
        <v>45.490000003007609</v>
      </c>
      <c r="I28" s="55">
        <v>0.19753086419753119</v>
      </c>
      <c r="J28" s="56">
        <v>1.0000000000661158</v>
      </c>
      <c r="K28" s="18"/>
      <c r="L28" s="18"/>
      <c r="M28" s="18"/>
    </row>
    <row r="29" spans="1:13" ht="12.75" customHeight="1" x14ac:dyDescent="0.2">
      <c r="A29" s="52">
        <v>1939</v>
      </c>
      <c r="B29" s="53">
        <v>13.547256123535714</v>
      </c>
      <c r="C29" s="53">
        <v>0</v>
      </c>
      <c r="D29" s="53">
        <v>13.547256123535714</v>
      </c>
      <c r="E29" s="54">
        <v>0.29780734498869449</v>
      </c>
      <c r="F29" s="13"/>
      <c r="G29" s="52">
        <v>1935</v>
      </c>
      <c r="H29" s="53">
        <v>45.490000003007609</v>
      </c>
      <c r="I29" s="55">
        <v>0.20987654320987689</v>
      </c>
      <c r="J29" s="56">
        <v>1.0000000000661158</v>
      </c>
      <c r="K29" s="18"/>
      <c r="L29" s="18"/>
      <c r="M29" s="18"/>
    </row>
    <row r="30" spans="1:13" ht="12.75" customHeight="1" x14ac:dyDescent="0.2">
      <c r="A30" s="52">
        <v>1940</v>
      </c>
      <c r="B30" s="53">
        <v>45.490000003007616</v>
      </c>
      <c r="C30" s="53">
        <v>0</v>
      </c>
      <c r="D30" s="53">
        <v>45.490000003007616</v>
      </c>
      <c r="E30" s="54">
        <v>1.000000000066116</v>
      </c>
      <c r="F30" s="13"/>
      <c r="G30" s="52">
        <v>1935</v>
      </c>
      <c r="H30" s="53">
        <v>45.490000003007609</v>
      </c>
      <c r="I30" s="55">
        <v>0.2222222222222226</v>
      </c>
      <c r="J30" s="56">
        <v>1.0000000000661158</v>
      </c>
      <c r="K30" s="18"/>
      <c r="L30" s="18"/>
      <c r="M30" s="18"/>
    </row>
    <row r="31" spans="1:13" ht="12.75" customHeight="1" x14ac:dyDescent="0.2">
      <c r="A31" s="52">
        <v>1941</v>
      </c>
      <c r="B31" s="53">
        <v>45.490000003007609</v>
      </c>
      <c r="C31" s="53">
        <v>0</v>
      </c>
      <c r="D31" s="53">
        <v>45.490000003007609</v>
      </c>
      <c r="E31" s="54">
        <v>1.0000000000661158</v>
      </c>
      <c r="F31" s="13"/>
      <c r="G31" s="52">
        <v>1935</v>
      </c>
      <c r="H31" s="53">
        <v>45.490000003007609</v>
      </c>
      <c r="I31" s="55">
        <v>0.23456790123456828</v>
      </c>
      <c r="J31" s="56">
        <v>1.0000000000661158</v>
      </c>
      <c r="K31" s="18"/>
      <c r="L31" s="18"/>
      <c r="M31" s="18"/>
    </row>
    <row r="32" spans="1:13" ht="12.75" customHeight="1" x14ac:dyDescent="0.2">
      <c r="A32" s="52">
        <v>1942</v>
      </c>
      <c r="B32" s="53">
        <v>45.490000003007609</v>
      </c>
      <c r="C32" s="53">
        <v>0</v>
      </c>
      <c r="D32" s="53">
        <v>45.490000003007609</v>
      </c>
      <c r="E32" s="54">
        <v>1.0000000000661158</v>
      </c>
      <c r="F32" s="13"/>
      <c r="G32" s="52">
        <v>1935</v>
      </c>
      <c r="H32" s="53">
        <v>45.490000003007609</v>
      </c>
      <c r="I32" s="55">
        <v>0.24691358024691398</v>
      </c>
      <c r="J32" s="56">
        <v>1.0000000000661158</v>
      </c>
      <c r="K32" s="18"/>
      <c r="L32" s="18"/>
      <c r="M32" s="18"/>
    </row>
    <row r="33" spans="1:13" ht="12.75" customHeight="1" x14ac:dyDescent="0.2">
      <c r="A33" s="52">
        <v>1943</v>
      </c>
      <c r="B33" s="53">
        <v>41.453054015850071</v>
      </c>
      <c r="C33" s="53">
        <v>0</v>
      </c>
      <c r="D33" s="53">
        <v>41.453054015850071</v>
      </c>
      <c r="E33" s="54">
        <v>0.9112564083501884</v>
      </c>
      <c r="F33" s="13"/>
      <c r="G33" s="52">
        <v>1935</v>
      </c>
      <c r="H33" s="53">
        <v>45.490000003007609</v>
      </c>
      <c r="I33" s="55">
        <v>0.25925925925925969</v>
      </c>
      <c r="J33" s="56">
        <v>1.0000000000661158</v>
      </c>
      <c r="K33" s="18"/>
      <c r="L33" s="18"/>
      <c r="M33" s="18"/>
    </row>
    <row r="34" spans="1:13" ht="12.75" customHeight="1" x14ac:dyDescent="0.2">
      <c r="A34" s="52">
        <v>1944</v>
      </c>
      <c r="B34" s="53">
        <v>21.47544964370995</v>
      </c>
      <c r="C34" s="53">
        <v>0</v>
      </c>
      <c r="D34" s="53">
        <v>21.47544964370995</v>
      </c>
      <c r="E34" s="54">
        <v>0.47209166066629915</v>
      </c>
      <c r="F34" s="13"/>
      <c r="G34" s="52">
        <v>1935</v>
      </c>
      <c r="H34" s="53">
        <v>45.490000003007609</v>
      </c>
      <c r="I34" s="55">
        <v>0.27160493827160537</v>
      </c>
      <c r="J34" s="56">
        <v>1.0000000000661158</v>
      </c>
      <c r="K34" s="18"/>
      <c r="L34" s="18"/>
      <c r="M34" s="18"/>
    </row>
    <row r="35" spans="1:13" ht="12.75" customHeight="1" x14ac:dyDescent="0.2">
      <c r="A35" s="52">
        <v>1945</v>
      </c>
      <c r="B35" s="53">
        <v>40.23289603615374</v>
      </c>
      <c r="C35" s="53">
        <v>0</v>
      </c>
      <c r="D35" s="53">
        <v>40.23289603615374</v>
      </c>
      <c r="E35" s="54">
        <v>0.88443385438895883</v>
      </c>
      <c r="F35" s="13"/>
      <c r="G35" s="52">
        <v>1935</v>
      </c>
      <c r="H35" s="53">
        <v>45.490000003007609</v>
      </c>
      <c r="I35" s="55">
        <v>0.2839506172839511</v>
      </c>
      <c r="J35" s="56">
        <v>1.0000000000661158</v>
      </c>
      <c r="K35" s="18"/>
      <c r="L35" s="18"/>
      <c r="M35" s="18"/>
    </row>
    <row r="36" spans="1:13" ht="12.75" customHeight="1" x14ac:dyDescent="0.2">
      <c r="A36" s="52">
        <v>1946</v>
      </c>
      <c r="B36" s="53">
        <v>45.490000003007609</v>
      </c>
      <c r="C36" s="53">
        <v>0</v>
      </c>
      <c r="D36" s="53">
        <v>45.490000003007609</v>
      </c>
      <c r="E36" s="54">
        <v>1.0000000000661158</v>
      </c>
      <c r="F36" s="13"/>
      <c r="G36" s="52">
        <v>1935</v>
      </c>
      <c r="H36" s="53">
        <v>45.490000003007609</v>
      </c>
      <c r="I36" s="55">
        <v>0.29629629629629678</v>
      </c>
      <c r="J36" s="56">
        <v>1.0000000000661158</v>
      </c>
      <c r="K36" s="18"/>
      <c r="L36" s="18"/>
      <c r="M36" s="18"/>
    </row>
    <row r="37" spans="1:13" ht="12.75" customHeight="1" x14ac:dyDescent="0.2">
      <c r="A37" s="52">
        <v>1947</v>
      </c>
      <c r="B37" s="53">
        <v>12.320182741280345</v>
      </c>
      <c r="C37" s="53">
        <v>0</v>
      </c>
      <c r="D37" s="53">
        <v>12.320182741280345</v>
      </c>
      <c r="E37" s="54">
        <v>0.27083277074698492</v>
      </c>
      <c r="F37" s="13"/>
      <c r="G37" s="52">
        <v>1935</v>
      </c>
      <c r="H37" s="53">
        <v>45.490000003007609</v>
      </c>
      <c r="I37" s="55">
        <v>0.30864197530864246</v>
      </c>
      <c r="J37" s="56">
        <v>1.0000000000661158</v>
      </c>
      <c r="K37" s="18"/>
      <c r="L37" s="18"/>
      <c r="M37" s="18"/>
    </row>
    <row r="38" spans="1:13" ht="12.75" customHeight="1" x14ac:dyDescent="0.2">
      <c r="A38" s="52">
        <v>1948</v>
      </c>
      <c r="B38" s="53">
        <v>34.033283363831927</v>
      </c>
      <c r="C38" s="53">
        <v>0</v>
      </c>
      <c r="D38" s="53">
        <v>34.033283363831927</v>
      </c>
      <c r="E38" s="54">
        <v>0.74814867803543472</v>
      </c>
      <c r="F38" s="13"/>
      <c r="G38" s="52">
        <v>1935</v>
      </c>
      <c r="H38" s="53">
        <v>45.490000003007609</v>
      </c>
      <c r="I38" s="55">
        <v>0.32098765432098819</v>
      </c>
      <c r="J38" s="56">
        <v>1.0000000000661158</v>
      </c>
      <c r="K38" s="18"/>
      <c r="L38" s="18"/>
      <c r="M38" s="18"/>
    </row>
    <row r="39" spans="1:13" ht="12.75" customHeight="1" x14ac:dyDescent="0.2">
      <c r="A39" s="52">
        <v>1949</v>
      </c>
      <c r="B39" s="53">
        <v>16.339895109707047</v>
      </c>
      <c r="C39" s="53">
        <v>0</v>
      </c>
      <c r="D39" s="53">
        <v>16.339895109707047</v>
      </c>
      <c r="E39" s="54">
        <v>0.35919751834924263</v>
      </c>
      <c r="F39" s="13"/>
      <c r="G39" s="52">
        <v>1935</v>
      </c>
      <c r="H39" s="53">
        <v>45.490000003007609</v>
      </c>
      <c r="I39" s="55">
        <v>0.33333333333333387</v>
      </c>
      <c r="J39" s="56">
        <v>1.0000000000661158</v>
      </c>
      <c r="K39" s="18"/>
      <c r="L39" s="18"/>
      <c r="M39" s="18"/>
    </row>
    <row r="40" spans="1:13" ht="12.75" customHeight="1" x14ac:dyDescent="0.2">
      <c r="A40" s="52">
        <v>1950</v>
      </c>
      <c r="B40" s="53">
        <v>30.778059199036729</v>
      </c>
      <c r="C40" s="53">
        <v>0</v>
      </c>
      <c r="D40" s="53">
        <v>30.778059199036729</v>
      </c>
      <c r="E40" s="54">
        <v>0.67658956252004243</v>
      </c>
      <c r="F40" s="13"/>
      <c r="G40" s="52">
        <v>1958</v>
      </c>
      <c r="H40" s="53">
        <v>45.490000003007594</v>
      </c>
      <c r="I40" s="55">
        <v>0.34567901234567955</v>
      </c>
      <c r="J40" s="56">
        <v>1.0000000000661156</v>
      </c>
      <c r="K40" s="18"/>
      <c r="L40" s="18"/>
      <c r="M40" s="18"/>
    </row>
    <row r="41" spans="1:13" ht="12.75" customHeight="1" x14ac:dyDescent="0.2">
      <c r="A41" s="52">
        <v>1951</v>
      </c>
      <c r="B41" s="53">
        <v>45.490000003007609</v>
      </c>
      <c r="C41" s="53">
        <v>0</v>
      </c>
      <c r="D41" s="53">
        <v>45.490000003007609</v>
      </c>
      <c r="E41" s="54">
        <v>1.0000000000661158</v>
      </c>
      <c r="F41" s="13"/>
      <c r="G41" s="52">
        <v>1996</v>
      </c>
      <c r="H41" s="53">
        <v>44.599611430638916</v>
      </c>
      <c r="I41" s="55">
        <v>0.35802469135802528</v>
      </c>
      <c r="J41" s="56">
        <v>0.98042671863352193</v>
      </c>
      <c r="K41" s="18"/>
      <c r="L41" s="18"/>
      <c r="M41" s="18"/>
    </row>
    <row r="42" spans="1:13" ht="12.75" customHeight="1" x14ac:dyDescent="0.2">
      <c r="A42" s="52">
        <v>1952</v>
      </c>
      <c r="B42" s="53">
        <v>45.490000003007609</v>
      </c>
      <c r="C42" s="53">
        <v>0</v>
      </c>
      <c r="D42" s="53">
        <v>45.490000003007609</v>
      </c>
      <c r="E42" s="54">
        <v>1.0000000000661158</v>
      </c>
      <c r="F42" s="13"/>
      <c r="G42" s="52">
        <v>2000</v>
      </c>
      <c r="H42" s="53">
        <v>44.545373493866265</v>
      </c>
      <c r="I42" s="55">
        <v>0.37037037037037096</v>
      </c>
      <c r="J42" s="56">
        <v>0.97923441402212053</v>
      </c>
      <c r="K42" s="18"/>
      <c r="L42" s="18"/>
      <c r="M42" s="18"/>
    </row>
    <row r="43" spans="1:13" ht="12.75" customHeight="1" x14ac:dyDescent="0.2">
      <c r="A43" s="52">
        <v>1953</v>
      </c>
      <c r="B43" s="53">
        <v>45.490000003007616</v>
      </c>
      <c r="C43" s="53">
        <v>0</v>
      </c>
      <c r="D43" s="53">
        <v>45.490000003007616</v>
      </c>
      <c r="E43" s="54">
        <v>1.000000000066116</v>
      </c>
      <c r="F43" s="13"/>
      <c r="G43" s="52">
        <v>2003</v>
      </c>
      <c r="H43" s="53">
        <v>44.185458004362189</v>
      </c>
      <c r="I43" s="55">
        <v>0.38271604938271669</v>
      </c>
      <c r="J43" s="56">
        <v>0.97132244458918859</v>
      </c>
      <c r="K43" s="18"/>
      <c r="L43" s="18"/>
      <c r="M43" s="18"/>
    </row>
    <row r="44" spans="1:13" ht="12.75" customHeight="1" x14ac:dyDescent="0.2">
      <c r="A44" s="52">
        <v>1954</v>
      </c>
      <c r="B44" s="53">
        <v>37.162737585217499</v>
      </c>
      <c r="C44" s="53">
        <v>0</v>
      </c>
      <c r="D44" s="53">
        <v>37.162737585217499</v>
      </c>
      <c r="E44" s="54">
        <v>0.81694301132595071</v>
      </c>
      <c r="F44" s="13"/>
      <c r="G44" s="52">
        <v>1984</v>
      </c>
      <c r="H44" s="53">
        <v>43.925619900057825</v>
      </c>
      <c r="I44" s="55">
        <v>0.39506172839506237</v>
      </c>
      <c r="J44" s="56">
        <v>0.96561046164119202</v>
      </c>
      <c r="K44" s="18"/>
      <c r="L44" s="18"/>
      <c r="M44" s="18"/>
    </row>
    <row r="45" spans="1:13" ht="12.75" customHeight="1" x14ac:dyDescent="0.2">
      <c r="A45" s="52">
        <v>1955</v>
      </c>
      <c r="B45" s="53">
        <v>13.876637206912354</v>
      </c>
      <c r="C45" s="53">
        <v>0</v>
      </c>
      <c r="D45" s="53">
        <v>13.876637206912354</v>
      </c>
      <c r="E45" s="54">
        <v>0.30504808104885367</v>
      </c>
      <c r="F45" s="13"/>
      <c r="G45" s="52">
        <v>1965</v>
      </c>
      <c r="H45" s="53">
        <v>43.440014042429908</v>
      </c>
      <c r="I45" s="55">
        <v>0.40740740740740805</v>
      </c>
      <c r="J45" s="56">
        <v>0.95493545927522328</v>
      </c>
      <c r="K45" s="18"/>
      <c r="L45" s="18"/>
      <c r="M45" s="18"/>
    </row>
    <row r="46" spans="1:13" ht="12.75" customHeight="1" x14ac:dyDescent="0.2">
      <c r="A46" s="52">
        <v>1956</v>
      </c>
      <c r="B46" s="53">
        <v>45.490000003007609</v>
      </c>
      <c r="C46" s="53">
        <v>0</v>
      </c>
      <c r="D46" s="53">
        <v>45.490000003007609</v>
      </c>
      <c r="E46" s="54">
        <v>1.0000000000661158</v>
      </c>
      <c r="F46" s="13"/>
      <c r="G46" s="52">
        <v>1986</v>
      </c>
      <c r="H46" s="53">
        <v>41.817568089922581</v>
      </c>
      <c r="I46" s="55">
        <v>0.41975308641975378</v>
      </c>
      <c r="J46" s="56">
        <v>0.91926946779341789</v>
      </c>
      <c r="K46" s="18"/>
      <c r="L46" s="18"/>
      <c r="M46" s="18"/>
    </row>
    <row r="47" spans="1:13" ht="12.75" customHeight="1" x14ac:dyDescent="0.2">
      <c r="A47" s="52">
        <v>1957</v>
      </c>
      <c r="B47" s="53">
        <v>28.128338029425095</v>
      </c>
      <c r="C47" s="53">
        <v>0</v>
      </c>
      <c r="D47" s="53">
        <v>28.128338029425095</v>
      </c>
      <c r="E47" s="54">
        <v>0.61834113056551099</v>
      </c>
      <c r="F47" s="13"/>
      <c r="G47" s="52">
        <v>1968</v>
      </c>
      <c r="H47" s="53">
        <v>41.581863742816289</v>
      </c>
      <c r="I47" s="55">
        <v>0.43209876543209946</v>
      </c>
      <c r="J47" s="56">
        <v>0.91408801369127912</v>
      </c>
      <c r="K47" s="18"/>
      <c r="L47" s="18"/>
      <c r="M47" s="18"/>
    </row>
    <row r="48" spans="1:13" ht="12.75" customHeight="1" x14ac:dyDescent="0.2">
      <c r="A48" s="52">
        <v>1958</v>
      </c>
      <c r="B48" s="53">
        <v>45.490000003007594</v>
      </c>
      <c r="C48" s="53">
        <v>0</v>
      </c>
      <c r="D48" s="53">
        <v>45.490000003007594</v>
      </c>
      <c r="E48" s="54">
        <v>1.0000000000661156</v>
      </c>
      <c r="F48" s="13"/>
      <c r="G48" s="52">
        <v>1943</v>
      </c>
      <c r="H48" s="53">
        <v>41.453054015850071</v>
      </c>
      <c r="I48" s="55">
        <v>0.4444444444444452</v>
      </c>
      <c r="J48" s="56">
        <v>0.9112564083501884</v>
      </c>
      <c r="K48" s="18"/>
      <c r="L48" s="18"/>
      <c r="M48" s="18"/>
    </row>
    <row r="49" spans="1:13" ht="12.75" customHeight="1" x14ac:dyDescent="0.2">
      <c r="A49" s="52">
        <v>1959</v>
      </c>
      <c r="B49" s="53">
        <v>23.223570841857281</v>
      </c>
      <c r="C49" s="53">
        <v>0</v>
      </c>
      <c r="D49" s="53">
        <v>23.223570841857281</v>
      </c>
      <c r="E49" s="54">
        <v>0.51052035264579643</v>
      </c>
      <c r="F49" s="13"/>
      <c r="G49" s="52">
        <v>1999</v>
      </c>
      <c r="H49" s="53">
        <v>41.100409047143998</v>
      </c>
      <c r="I49" s="55">
        <v>0.45679012345679088</v>
      </c>
      <c r="J49" s="56">
        <v>0.90350426570991416</v>
      </c>
      <c r="K49" s="18"/>
      <c r="L49" s="18"/>
      <c r="M49" s="18"/>
    </row>
    <row r="50" spans="1:13" ht="12.75" customHeight="1" x14ac:dyDescent="0.2">
      <c r="A50" s="52">
        <v>1960</v>
      </c>
      <c r="B50" s="53">
        <v>23.956513456641694</v>
      </c>
      <c r="C50" s="53">
        <v>0</v>
      </c>
      <c r="D50" s="53">
        <v>23.956513456641694</v>
      </c>
      <c r="E50" s="54">
        <v>0.52663252267842808</v>
      </c>
      <c r="F50" s="13"/>
      <c r="G50" s="52">
        <v>1945</v>
      </c>
      <c r="H50" s="53">
        <v>40.23289603615374</v>
      </c>
      <c r="I50" s="55">
        <v>0.46913580246913655</v>
      </c>
      <c r="J50" s="56">
        <v>0.88443385438895883</v>
      </c>
      <c r="K50" s="18"/>
      <c r="L50" s="18"/>
      <c r="M50" s="18"/>
    </row>
    <row r="51" spans="1:13" ht="12.75" customHeight="1" x14ac:dyDescent="0.2">
      <c r="A51" s="52">
        <v>1961</v>
      </c>
      <c r="B51" s="53">
        <v>13.70160109128914</v>
      </c>
      <c r="C51" s="53">
        <v>0</v>
      </c>
      <c r="D51" s="53">
        <v>13.70160109128914</v>
      </c>
      <c r="E51" s="54">
        <v>0.30120028778388963</v>
      </c>
      <c r="F51" s="13"/>
      <c r="G51" s="52">
        <v>1980</v>
      </c>
      <c r="H51" s="53">
        <v>40.015341585850848</v>
      </c>
      <c r="I51" s="55">
        <v>0.48148148148148229</v>
      </c>
      <c r="J51" s="56">
        <v>0.87965138680700916</v>
      </c>
      <c r="K51" s="18"/>
      <c r="L51" s="18"/>
      <c r="M51" s="18"/>
    </row>
    <row r="52" spans="1:13" ht="12.75" customHeight="1" x14ac:dyDescent="0.2">
      <c r="A52" s="52">
        <v>1962</v>
      </c>
      <c r="B52" s="53">
        <v>45.490000003007623</v>
      </c>
      <c r="C52" s="53">
        <v>0</v>
      </c>
      <c r="D52" s="53">
        <v>45.490000003007623</v>
      </c>
      <c r="E52" s="54">
        <v>1.000000000066116</v>
      </c>
      <c r="F52" s="13"/>
      <c r="G52" s="52">
        <v>1928</v>
      </c>
      <c r="H52" s="53">
        <v>38.853366527206042</v>
      </c>
      <c r="I52" s="55">
        <v>0.49382716049382797</v>
      </c>
      <c r="J52" s="56">
        <v>0.85410785946814771</v>
      </c>
      <c r="K52" s="18"/>
      <c r="L52" s="18"/>
      <c r="M52" s="18"/>
    </row>
    <row r="53" spans="1:13" ht="12.75" customHeight="1" x14ac:dyDescent="0.2">
      <c r="A53" s="52">
        <v>1963</v>
      </c>
      <c r="B53" s="53">
        <v>45.490000003007616</v>
      </c>
      <c r="C53" s="53">
        <v>0</v>
      </c>
      <c r="D53" s="53">
        <v>45.490000003007616</v>
      </c>
      <c r="E53" s="54">
        <v>1.000000000066116</v>
      </c>
      <c r="F53" s="13"/>
      <c r="G53" s="52">
        <v>2002</v>
      </c>
      <c r="H53" s="53">
        <v>37.695794391819796</v>
      </c>
      <c r="I53" s="55">
        <v>0.50617283950617364</v>
      </c>
      <c r="J53" s="56">
        <v>0.82866112094569777</v>
      </c>
      <c r="K53" s="18"/>
      <c r="L53" s="18"/>
      <c r="M53" s="18"/>
    </row>
    <row r="54" spans="1:13" ht="12.75" customHeight="1" x14ac:dyDescent="0.2">
      <c r="A54" s="52">
        <v>1964</v>
      </c>
      <c r="B54" s="53">
        <v>15.268742733941272</v>
      </c>
      <c r="C54" s="53">
        <v>0</v>
      </c>
      <c r="D54" s="53">
        <v>15.268742733941272</v>
      </c>
      <c r="E54" s="54">
        <v>0.33565053273117762</v>
      </c>
      <c r="F54" s="13"/>
      <c r="G54" s="52">
        <v>1954</v>
      </c>
      <c r="H54" s="53">
        <v>37.162737585217499</v>
      </c>
      <c r="I54" s="55">
        <v>0.51851851851851938</v>
      </c>
      <c r="J54" s="56">
        <v>0.81694301132595071</v>
      </c>
      <c r="K54" s="18"/>
      <c r="L54" s="18"/>
      <c r="M54" s="18"/>
    </row>
    <row r="55" spans="1:13" ht="12" customHeight="1" x14ac:dyDescent="0.2">
      <c r="A55" s="47">
        <v>1965</v>
      </c>
      <c r="B55" s="48">
        <v>43.440014042429908</v>
      </c>
      <c r="C55" s="48">
        <v>0</v>
      </c>
      <c r="D55" s="48">
        <v>43.440014042429908</v>
      </c>
      <c r="E55" s="49">
        <v>0.95493545927522328</v>
      </c>
      <c r="F55" s="13"/>
      <c r="G55" s="47">
        <v>1997</v>
      </c>
      <c r="H55" s="48">
        <v>36.165657601863288</v>
      </c>
      <c r="I55" s="50">
        <v>0.53086419753086511</v>
      </c>
      <c r="J55" s="51">
        <v>0.79502434824935775</v>
      </c>
      <c r="K55" s="18"/>
      <c r="L55" s="18"/>
      <c r="M55" s="18"/>
    </row>
    <row r="56" spans="1:13" ht="12" customHeight="1" x14ac:dyDescent="0.2">
      <c r="A56" s="52">
        <v>1966</v>
      </c>
      <c r="B56" s="53">
        <v>32.384005767672299</v>
      </c>
      <c r="C56" s="53">
        <v>0</v>
      </c>
      <c r="D56" s="53">
        <v>32.384005767672299</v>
      </c>
      <c r="E56" s="54">
        <v>0.7118928504654275</v>
      </c>
      <c r="F56" s="13"/>
      <c r="G56" s="52">
        <v>1937</v>
      </c>
      <c r="H56" s="53">
        <v>34.762982539426801</v>
      </c>
      <c r="I56" s="55">
        <v>0.54320987654321073</v>
      </c>
      <c r="J56" s="56">
        <v>0.764189548019934</v>
      </c>
      <c r="K56" s="18"/>
      <c r="L56" s="18"/>
      <c r="M56" s="18"/>
    </row>
    <row r="57" spans="1:13" ht="12" customHeight="1" x14ac:dyDescent="0.2">
      <c r="A57" s="52">
        <v>1967</v>
      </c>
      <c r="B57" s="53">
        <v>45.490000003007623</v>
      </c>
      <c r="C57" s="53">
        <v>0</v>
      </c>
      <c r="D57" s="53">
        <v>45.490000003007623</v>
      </c>
      <c r="E57" s="54">
        <v>1.000000000066116</v>
      </c>
      <c r="F57" s="13"/>
      <c r="G57" s="52">
        <v>1948</v>
      </c>
      <c r="H57" s="53">
        <v>34.033283363831927</v>
      </c>
      <c r="I57" s="55">
        <v>0.55555555555555647</v>
      </c>
      <c r="J57" s="56">
        <v>0.74814867803543472</v>
      </c>
      <c r="K57" s="18"/>
      <c r="L57" s="18"/>
      <c r="M57" s="18"/>
    </row>
    <row r="58" spans="1:13" ht="12" customHeight="1" x14ac:dyDescent="0.2">
      <c r="A58" s="52">
        <v>1968</v>
      </c>
      <c r="B58" s="53">
        <v>41.581863742816289</v>
      </c>
      <c r="C58" s="53">
        <v>0</v>
      </c>
      <c r="D58" s="53">
        <v>41.581863742816289</v>
      </c>
      <c r="E58" s="54">
        <v>0.91408801369127912</v>
      </c>
      <c r="F58" s="13"/>
      <c r="G58" s="52">
        <v>1979</v>
      </c>
      <c r="H58" s="53">
        <v>33.486953636100225</v>
      </c>
      <c r="I58" s="55">
        <v>0.5679012345679022</v>
      </c>
      <c r="J58" s="56">
        <v>0.73613879173665031</v>
      </c>
      <c r="K58" s="18"/>
      <c r="L58" s="18"/>
      <c r="M58" s="18"/>
    </row>
    <row r="59" spans="1:13" ht="12" customHeight="1" x14ac:dyDescent="0.2">
      <c r="A59" s="52">
        <v>1969</v>
      </c>
      <c r="B59" s="53">
        <v>45.490000003007623</v>
      </c>
      <c r="C59" s="53">
        <v>0</v>
      </c>
      <c r="D59" s="53">
        <v>45.490000003007623</v>
      </c>
      <c r="E59" s="54">
        <v>1.000000000066116</v>
      </c>
      <c r="F59" s="13"/>
      <c r="G59" s="52">
        <v>1966</v>
      </c>
      <c r="H59" s="53">
        <v>32.384005767672299</v>
      </c>
      <c r="I59" s="55">
        <v>0.58024691358024783</v>
      </c>
      <c r="J59" s="56">
        <v>0.7118928504654275</v>
      </c>
      <c r="K59" s="18"/>
      <c r="L59" s="18"/>
      <c r="M59" s="18"/>
    </row>
    <row r="60" spans="1:13" ht="12" customHeight="1" x14ac:dyDescent="0.2">
      <c r="A60" s="52">
        <v>1970</v>
      </c>
      <c r="B60" s="53">
        <v>45.490000003007609</v>
      </c>
      <c r="C60" s="53">
        <v>0</v>
      </c>
      <c r="D60" s="53">
        <v>45.490000003007609</v>
      </c>
      <c r="E60" s="54">
        <v>1.0000000000661158</v>
      </c>
      <c r="F60" s="13"/>
      <c r="G60" s="52">
        <v>1950</v>
      </c>
      <c r="H60" s="53">
        <v>30.778059199036729</v>
      </c>
      <c r="I60" s="55">
        <v>0.59259259259259356</v>
      </c>
      <c r="J60" s="56">
        <v>0.67658956252004243</v>
      </c>
      <c r="K60" s="18"/>
      <c r="L60" s="18"/>
      <c r="M60" s="18"/>
    </row>
    <row r="61" spans="1:13" ht="12" customHeight="1" x14ac:dyDescent="0.2">
      <c r="A61" s="52">
        <v>1971</v>
      </c>
      <c r="B61" s="53">
        <v>45.490000003007623</v>
      </c>
      <c r="C61" s="53">
        <v>0</v>
      </c>
      <c r="D61" s="53">
        <v>45.490000003007623</v>
      </c>
      <c r="E61" s="54">
        <v>1.000000000066116</v>
      </c>
      <c r="F61" s="13"/>
      <c r="G61" s="52">
        <v>1923</v>
      </c>
      <c r="H61" s="53">
        <v>30.042245793517612</v>
      </c>
      <c r="I61" s="55">
        <v>0.60493827160493929</v>
      </c>
      <c r="J61" s="56">
        <v>0.66041428431562121</v>
      </c>
      <c r="K61" s="18"/>
      <c r="L61" s="18"/>
      <c r="M61" s="18"/>
    </row>
    <row r="62" spans="1:13" ht="12" customHeight="1" x14ac:dyDescent="0.2">
      <c r="A62" s="52">
        <v>1972</v>
      </c>
      <c r="B62" s="53">
        <v>17.424211188464298</v>
      </c>
      <c r="C62" s="53">
        <v>0</v>
      </c>
      <c r="D62" s="53">
        <v>17.424211188464298</v>
      </c>
      <c r="E62" s="54">
        <v>0.38303387972003289</v>
      </c>
      <c r="F62" s="13"/>
      <c r="G62" s="52">
        <v>1957</v>
      </c>
      <c r="H62" s="53">
        <v>28.128338029425095</v>
      </c>
      <c r="I62" s="55">
        <v>0.61728395061728492</v>
      </c>
      <c r="J62" s="56">
        <v>0.61834113056551099</v>
      </c>
      <c r="K62" s="18"/>
      <c r="L62" s="18"/>
      <c r="M62" s="18"/>
    </row>
    <row r="63" spans="1:13" ht="12" customHeight="1" x14ac:dyDescent="0.2">
      <c r="A63" s="52">
        <v>1973</v>
      </c>
      <c r="B63" s="53">
        <v>45.490000003007609</v>
      </c>
      <c r="C63" s="53">
        <v>0</v>
      </c>
      <c r="D63" s="53">
        <v>45.490000003007609</v>
      </c>
      <c r="E63" s="54">
        <v>1.0000000000661158</v>
      </c>
      <c r="F63" s="13"/>
      <c r="G63" s="52">
        <v>1981</v>
      </c>
      <c r="H63" s="53">
        <v>27.533190673598721</v>
      </c>
      <c r="I63" s="55">
        <v>0.62962962962963065</v>
      </c>
      <c r="J63" s="56">
        <v>0.60525809350623694</v>
      </c>
      <c r="K63" s="18"/>
      <c r="L63" s="18"/>
      <c r="M63" s="18"/>
    </row>
    <row r="64" spans="1:13" ht="12" customHeight="1" x14ac:dyDescent="0.2">
      <c r="A64" s="52">
        <v>1974</v>
      </c>
      <c r="B64" s="53">
        <v>45.490000003007609</v>
      </c>
      <c r="C64" s="53">
        <v>0</v>
      </c>
      <c r="D64" s="53">
        <v>45.490000003007609</v>
      </c>
      <c r="E64" s="54">
        <v>1.0000000000661158</v>
      </c>
      <c r="F64" s="13"/>
      <c r="G64" s="52">
        <v>1989</v>
      </c>
      <c r="H64" s="53">
        <v>27.15710339819616</v>
      </c>
      <c r="I64" s="55">
        <v>0.64197530864197638</v>
      </c>
      <c r="J64" s="56">
        <v>0.5969906220750969</v>
      </c>
      <c r="K64" s="18"/>
      <c r="L64" s="18"/>
      <c r="M64" s="18"/>
    </row>
    <row r="65" spans="1:13" ht="12" customHeight="1" x14ac:dyDescent="0.2">
      <c r="A65" s="52">
        <v>1975</v>
      </c>
      <c r="B65" s="53">
        <v>45.490000003007616</v>
      </c>
      <c r="C65" s="53">
        <v>0</v>
      </c>
      <c r="D65" s="53">
        <v>45.490000003007616</v>
      </c>
      <c r="E65" s="54">
        <v>1.000000000066116</v>
      </c>
      <c r="F65" s="13"/>
      <c r="G65" s="52">
        <v>1985</v>
      </c>
      <c r="H65" s="53">
        <v>26.122470809552894</v>
      </c>
      <c r="I65" s="55">
        <v>0.65432098765432201</v>
      </c>
      <c r="J65" s="56">
        <v>0.57424644558260918</v>
      </c>
      <c r="K65" s="18"/>
      <c r="L65" s="18"/>
      <c r="M65" s="18"/>
    </row>
    <row r="66" spans="1:13" ht="12" customHeight="1" x14ac:dyDescent="0.2">
      <c r="A66" s="52">
        <v>1976</v>
      </c>
      <c r="B66" s="53">
        <v>15.868782260718586</v>
      </c>
      <c r="C66" s="53">
        <v>0</v>
      </c>
      <c r="D66" s="53">
        <v>15.868782260718586</v>
      </c>
      <c r="E66" s="54">
        <v>0.34884111366714848</v>
      </c>
      <c r="F66" s="13"/>
      <c r="G66" s="52">
        <v>1925</v>
      </c>
      <c r="H66" s="53">
        <v>25.929212176981224</v>
      </c>
      <c r="I66" s="55">
        <v>0.66666666666666774</v>
      </c>
      <c r="J66" s="56">
        <v>0.5699980693994553</v>
      </c>
      <c r="K66" s="18"/>
      <c r="L66" s="18"/>
      <c r="M66" s="18"/>
    </row>
    <row r="67" spans="1:13" ht="12" customHeight="1" x14ac:dyDescent="0.2">
      <c r="A67" s="52">
        <v>1977</v>
      </c>
      <c r="B67" s="53">
        <v>4.8677933556537765</v>
      </c>
      <c r="C67" s="53">
        <v>0</v>
      </c>
      <c r="D67" s="53">
        <v>4.8677933556537765</v>
      </c>
      <c r="E67" s="54">
        <v>0.10700798759405972</v>
      </c>
      <c r="F67" s="13"/>
      <c r="G67" s="52">
        <v>1960</v>
      </c>
      <c r="H67" s="53">
        <v>23.956513456641694</v>
      </c>
      <c r="I67" s="55">
        <v>0.67901234567901347</v>
      </c>
      <c r="J67" s="56">
        <v>0.52663252267842808</v>
      </c>
      <c r="K67" s="18"/>
      <c r="L67" s="18"/>
      <c r="M67" s="18"/>
    </row>
    <row r="68" spans="1:13" ht="12" customHeight="1" x14ac:dyDescent="0.2">
      <c r="A68" s="52">
        <v>1978</v>
      </c>
      <c r="B68" s="53">
        <v>45.490000003007616</v>
      </c>
      <c r="C68" s="53">
        <v>0</v>
      </c>
      <c r="D68" s="53">
        <v>45.490000003007616</v>
      </c>
      <c r="E68" s="54">
        <v>1.000000000066116</v>
      </c>
      <c r="F68" s="13"/>
      <c r="G68" s="52">
        <v>1930</v>
      </c>
      <c r="H68" s="53">
        <v>23.807857379379264</v>
      </c>
      <c r="I68" s="55">
        <v>0.6913580246913591</v>
      </c>
      <c r="J68" s="56">
        <v>0.52336463792875931</v>
      </c>
      <c r="K68" s="18"/>
      <c r="L68" s="18"/>
      <c r="M68" s="18"/>
    </row>
    <row r="69" spans="1:13" ht="12" customHeight="1" x14ac:dyDescent="0.2">
      <c r="A69" s="52">
        <v>1979</v>
      </c>
      <c r="B69" s="53">
        <v>33.486953636100225</v>
      </c>
      <c r="C69" s="53">
        <v>0</v>
      </c>
      <c r="D69" s="53">
        <v>33.486953636100225</v>
      </c>
      <c r="E69" s="54">
        <v>0.73613879173665031</v>
      </c>
      <c r="F69" s="13"/>
      <c r="G69" s="52">
        <v>1959</v>
      </c>
      <c r="H69" s="53">
        <v>23.223570841857281</v>
      </c>
      <c r="I69" s="55">
        <v>0.70370370370370483</v>
      </c>
      <c r="J69" s="56">
        <v>0.51052035264579643</v>
      </c>
      <c r="K69" s="18"/>
      <c r="L69" s="18"/>
      <c r="M69" s="18"/>
    </row>
    <row r="70" spans="1:13" ht="12" customHeight="1" x14ac:dyDescent="0.2">
      <c r="A70" s="52">
        <v>1980</v>
      </c>
      <c r="B70" s="53">
        <v>40.015341585850848</v>
      </c>
      <c r="C70" s="53">
        <v>0</v>
      </c>
      <c r="D70" s="53">
        <v>40.015341585850848</v>
      </c>
      <c r="E70" s="54">
        <v>0.87965138680700916</v>
      </c>
      <c r="F70" s="13"/>
      <c r="G70" s="52">
        <v>1932</v>
      </c>
      <c r="H70" s="53">
        <v>23.069843663927038</v>
      </c>
      <c r="I70" s="55">
        <v>0.71604938271605056</v>
      </c>
      <c r="J70" s="56">
        <v>0.50714099063370055</v>
      </c>
      <c r="K70" s="18"/>
      <c r="L70" s="18"/>
      <c r="M70" s="18"/>
    </row>
    <row r="71" spans="1:13" ht="12" customHeight="1" x14ac:dyDescent="0.2">
      <c r="A71" s="52">
        <v>1981</v>
      </c>
      <c r="B71" s="53">
        <v>27.533190673598721</v>
      </c>
      <c r="C71" s="53">
        <v>0</v>
      </c>
      <c r="D71" s="53">
        <v>27.533190673598721</v>
      </c>
      <c r="E71" s="54">
        <v>0.60525809350623694</v>
      </c>
      <c r="F71" s="13"/>
      <c r="G71" s="52">
        <v>1926</v>
      </c>
      <c r="H71" s="53">
        <v>22.620309317403716</v>
      </c>
      <c r="I71" s="55">
        <v>0.7283950617283963</v>
      </c>
      <c r="J71" s="56">
        <v>0.49725894300733603</v>
      </c>
      <c r="K71" s="18"/>
      <c r="L71" s="18"/>
      <c r="M71" s="18"/>
    </row>
    <row r="72" spans="1:13" ht="12" customHeight="1" x14ac:dyDescent="0.2">
      <c r="A72" s="52">
        <v>1982</v>
      </c>
      <c r="B72" s="53">
        <v>45.490000003007609</v>
      </c>
      <c r="C72" s="53">
        <v>0</v>
      </c>
      <c r="D72" s="53">
        <v>45.490000003007609</v>
      </c>
      <c r="E72" s="54">
        <v>1.0000000000661158</v>
      </c>
      <c r="F72" s="13"/>
      <c r="G72" s="52">
        <v>1944</v>
      </c>
      <c r="H72" s="53">
        <v>21.47544964370995</v>
      </c>
      <c r="I72" s="55">
        <v>0.74074074074074192</v>
      </c>
      <c r="J72" s="56">
        <v>0.47209166066629915</v>
      </c>
      <c r="K72" s="18"/>
      <c r="L72" s="18"/>
      <c r="M72" s="18"/>
    </row>
    <row r="73" spans="1:13" ht="12" customHeight="1" x14ac:dyDescent="0.2">
      <c r="A73" s="52">
        <v>1983</v>
      </c>
      <c r="B73" s="53">
        <v>45.490000003007609</v>
      </c>
      <c r="C73" s="53">
        <v>0</v>
      </c>
      <c r="D73" s="53">
        <v>45.490000003007609</v>
      </c>
      <c r="E73" s="54">
        <v>1.0000000000661158</v>
      </c>
      <c r="F73" s="13"/>
      <c r="G73" s="52">
        <v>1972</v>
      </c>
      <c r="H73" s="53">
        <v>17.424211188464298</v>
      </c>
      <c r="I73" s="55">
        <v>0.75308641975308765</v>
      </c>
      <c r="J73" s="56">
        <v>0.38303387972003289</v>
      </c>
      <c r="K73" s="18"/>
      <c r="L73" s="18"/>
      <c r="M73" s="18"/>
    </row>
    <row r="74" spans="1:13" ht="12" customHeight="1" x14ac:dyDescent="0.2">
      <c r="A74" s="52">
        <v>1984</v>
      </c>
      <c r="B74" s="53">
        <v>43.925619900057825</v>
      </c>
      <c r="C74" s="53">
        <v>0</v>
      </c>
      <c r="D74" s="53">
        <v>43.925619900057825</v>
      </c>
      <c r="E74" s="54">
        <v>0.96561046164119202</v>
      </c>
      <c r="F74" s="13"/>
      <c r="G74" s="52">
        <v>1949</v>
      </c>
      <c r="H74" s="53">
        <v>16.339895109707047</v>
      </c>
      <c r="I74" s="55">
        <v>0.76543209876543339</v>
      </c>
      <c r="J74" s="56">
        <v>0.35919751834924263</v>
      </c>
      <c r="K74" s="18"/>
      <c r="L74" s="18"/>
      <c r="M74" s="18"/>
    </row>
    <row r="75" spans="1:13" ht="12" customHeight="1" x14ac:dyDescent="0.2">
      <c r="A75" s="52">
        <v>1985</v>
      </c>
      <c r="B75" s="53">
        <v>26.122470809552894</v>
      </c>
      <c r="C75" s="53">
        <v>0</v>
      </c>
      <c r="D75" s="53">
        <v>26.122470809552894</v>
      </c>
      <c r="E75" s="54">
        <v>0.57424644558260918</v>
      </c>
      <c r="F75" s="13"/>
      <c r="G75" s="52">
        <v>1994</v>
      </c>
      <c r="H75" s="53">
        <v>15.94929812005774</v>
      </c>
      <c r="I75" s="55">
        <v>0.77777777777777901</v>
      </c>
      <c r="J75" s="56">
        <v>0.35061108199731239</v>
      </c>
      <c r="K75" s="18"/>
      <c r="L75" s="18"/>
      <c r="M75" s="18"/>
    </row>
    <row r="76" spans="1:13" ht="12" customHeight="1" x14ac:dyDescent="0.2">
      <c r="A76" s="52">
        <v>1986</v>
      </c>
      <c r="B76" s="53">
        <v>41.817568089922581</v>
      </c>
      <c r="C76" s="53">
        <v>0</v>
      </c>
      <c r="D76" s="53">
        <v>41.817568089922581</v>
      </c>
      <c r="E76" s="54">
        <v>0.91926946779341789</v>
      </c>
      <c r="F76" s="13"/>
      <c r="G76" s="52">
        <v>1976</v>
      </c>
      <c r="H76" s="53">
        <v>15.868782260718586</v>
      </c>
      <c r="I76" s="55">
        <v>0.79012345679012475</v>
      </c>
      <c r="J76" s="56">
        <v>0.34884111366714848</v>
      </c>
      <c r="K76" s="18"/>
      <c r="L76" s="18"/>
      <c r="M76" s="18"/>
    </row>
    <row r="77" spans="1:13" ht="12" customHeight="1" x14ac:dyDescent="0.2">
      <c r="A77" s="52">
        <v>1987</v>
      </c>
      <c r="B77" s="53">
        <v>11.034929348480816</v>
      </c>
      <c r="C77" s="53">
        <v>0</v>
      </c>
      <c r="D77" s="53">
        <v>11.034929348480816</v>
      </c>
      <c r="E77" s="54">
        <v>0.24257923386416388</v>
      </c>
      <c r="F77" s="13"/>
      <c r="G77" s="52">
        <v>1934</v>
      </c>
      <c r="H77" s="53">
        <v>15.433173954913379</v>
      </c>
      <c r="I77" s="55">
        <v>0.80246913580247048</v>
      </c>
      <c r="J77" s="56">
        <v>0.33926520015197575</v>
      </c>
      <c r="K77" s="18"/>
      <c r="L77" s="18"/>
      <c r="M77" s="18"/>
    </row>
    <row r="78" spans="1:13" ht="12" customHeight="1" x14ac:dyDescent="0.2">
      <c r="A78" s="52">
        <v>1988</v>
      </c>
      <c r="B78" s="53">
        <v>11.94613563630929</v>
      </c>
      <c r="C78" s="53">
        <v>0</v>
      </c>
      <c r="D78" s="53">
        <v>11.94613563630929</v>
      </c>
      <c r="E78" s="54">
        <v>0.26261014808329941</v>
      </c>
      <c r="F78" s="13"/>
      <c r="G78" s="52">
        <v>1964</v>
      </c>
      <c r="H78" s="53">
        <v>15.268742733941272</v>
      </c>
      <c r="I78" s="55">
        <v>0.8148148148148161</v>
      </c>
      <c r="J78" s="56">
        <v>0.33565053273117762</v>
      </c>
      <c r="K78" s="18"/>
      <c r="L78" s="18"/>
      <c r="M78" s="18"/>
    </row>
    <row r="79" spans="1:13" ht="12" customHeight="1" x14ac:dyDescent="0.2">
      <c r="A79" s="52">
        <v>1989</v>
      </c>
      <c r="B79" s="53">
        <v>27.15710339819616</v>
      </c>
      <c r="C79" s="53">
        <v>0</v>
      </c>
      <c r="D79" s="53">
        <v>27.15710339819616</v>
      </c>
      <c r="E79" s="54">
        <v>0.5969906220750969</v>
      </c>
      <c r="F79" s="13"/>
      <c r="G79" s="52">
        <v>1955</v>
      </c>
      <c r="H79" s="53">
        <v>13.876637206912354</v>
      </c>
      <c r="I79" s="55">
        <v>0.82716049382716184</v>
      </c>
      <c r="J79" s="56">
        <v>0.30504808104885367</v>
      </c>
      <c r="K79" s="18"/>
      <c r="L79" s="18"/>
      <c r="M79" s="18"/>
    </row>
    <row r="80" spans="1:13" ht="12" customHeight="1" x14ac:dyDescent="0.2">
      <c r="A80" s="52">
        <v>1990</v>
      </c>
      <c r="B80" s="53">
        <v>4.4858723807469882</v>
      </c>
      <c r="C80" s="53">
        <v>0</v>
      </c>
      <c r="D80" s="53">
        <v>4.4858723807469882</v>
      </c>
      <c r="E80" s="54">
        <v>9.8612274802088104E-2</v>
      </c>
      <c r="F80" s="13"/>
      <c r="G80" s="52">
        <v>1961</v>
      </c>
      <c r="H80" s="53">
        <v>13.70160109128914</v>
      </c>
      <c r="I80" s="55">
        <v>0.83950617283950757</v>
      </c>
      <c r="J80" s="56">
        <v>0.30120028778388963</v>
      </c>
      <c r="K80" s="18"/>
      <c r="L80" s="18"/>
      <c r="M80" s="18"/>
    </row>
    <row r="81" spans="1:13" ht="12" customHeight="1" x14ac:dyDescent="0.2">
      <c r="A81" s="52">
        <v>1991</v>
      </c>
      <c r="B81" s="53">
        <v>7.4837756356390042</v>
      </c>
      <c r="C81" s="53">
        <v>0</v>
      </c>
      <c r="D81" s="53">
        <v>7.4837756356390042</v>
      </c>
      <c r="E81" s="54">
        <v>0.16451474248491985</v>
      </c>
      <c r="F81" s="13"/>
      <c r="G81" s="52">
        <v>1939</v>
      </c>
      <c r="H81" s="53">
        <v>13.547256123535714</v>
      </c>
      <c r="I81" s="55">
        <v>0.85185185185185319</v>
      </c>
      <c r="J81" s="56">
        <v>0.29780734498869449</v>
      </c>
      <c r="K81" s="18"/>
      <c r="L81" s="18"/>
      <c r="M81" s="18"/>
    </row>
    <row r="82" spans="1:13" ht="12" customHeight="1" x14ac:dyDescent="0.2">
      <c r="A82" s="52">
        <v>1992</v>
      </c>
      <c r="B82" s="53">
        <v>10.642707099945232</v>
      </c>
      <c r="C82" s="53">
        <v>0</v>
      </c>
      <c r="D82" s="53">
        <v>10.642707099945232</v>
      </c>
      <c r="E82" s="54">
        <v>0.23395706968444124</v>
      </c>
      <c r="F82" s="13"/>
      <c r="G82" s="52">
        <v>2001</v>
      </c>
      <c r="H82" s="53">
        <v>13.512747309137069</v>
      </c>
      <c r="I82" s="55">
        <v>0.86419753086419893</v>
      </c>
      <c r="J82" s="56">
        <v>0.29704874278164584</v>
      </c>
      <c r="K82" s="18"/>
      <c r="L82" s="18"/>
      <c r="M82" s="18"/>
    </row>
    <row r="83" spans="1:13" ht="12" customHeight="1" x14ac:dyDescent="0.2">
      <c r="A83" s="52">
        <v>1993</v>
      </c>
      <c r="B83" s="53">
        <v>45.490000003007616</v>
      </c>
      <c r="C83" s="53">
        <v>0</v>
      </c>
      <c r="D83" s="53">
        <v>45.490000003007616</v>
      </c>
      <c r="E83" s="54">
        <v>1.000000000066116</v>
      </c>
      <c r="F83" s="13"/>
      <c r="G83" s="52">
        <v>1933</v>
      </c>
      <c r="H83" s="53">
        <v>12.329991145721319</v>
      </c>
      <c r="I83" s="55">
        <v>0.87654320987654466</v>
      </c>
      <c r="J83" s="56">
        <v>0.27104838746364734</v>
      </c>
      <c r="K83" s="18"/>
      <c r="L83" s="18"/>
      <c r="M83" s="18"/>
    </row>
    <row r="84" spans="1:13" ht="12" customHeight="1" x14ac:dyDescent="0.2">
      <c r="A84" s="52">
        <v>1994</v>
      </c>
      <c r="B84" s="53">
        <v>15.94929812005774</v>
      </c>
      <c r="C84" s="53">
        <v>0</v>
      </c>
      <c r="D84" s="53">
        <v>15.94929812005774</v>
      </c>
      <c r="E84" s="54">
        <v>0.35061108199731239</v>
      </c>
      <c r="F84" s="13"/>
      <c r="G84" s="52">
        <v>1947</v>
      </c>
      <c r="H84" s="53">
        <v>12.320182741280345</v>
      </c>
      <c r="I84" s="55">
        <v>0.88888888888889039</v>
      </c>
      <c r="J84" s="56">
        <v>0.27083277074698492</v>
      </c>
      <c r="K84" s="18"/>
      <c r="L84" s="18"/>
      <c r="M84" s="18"/>
    </row>
    <row r="85" spans="1:13" ht="12" customHeight="1" x14ac:dyDescent="0.2">
      <c r="A85" s="52">
        <v>1995</v>
      </c>
      <c r="B85" s="53">
        <v>45.490000003007609</v>
      </c>
      <c r="C85" s="53">
        <v>0</v>
      </c>
      <c r="D85" s="53">
        <v>45.490000003007609</v>
      </c>
      <c r="E85" s="54">
        <v>1.0000000000661158</v>
      </c>
      <c r="F85" s="13"/>
      <c r="G85" s="52">
        <v>1988</v>
      </c>
      <c r="H85" s="53">
        <v>11.94613563630929</v>
      </c>
      <c r="I85" s="55">
        <v>0.90123456790123602</v>
      </c>
      <c r="J85" s="56">
        <v>0.26261014808329941</v>
      </c>
      <c r="K85" s="18"/>
      <c r="L85" s="18"/>
      <c r="M85" s="18"/>
    </row>
    <row r="86" spans="1:13" ht="12" customHeight="1" x14ac:dyDescent="0.2">
      <c r="A86" s="52">
        <v>1996</v>
      </c>
      <c r="B86" s="53">
        <v>44.599611430638916</v>
      </c>
      <c r="C86" s="53">
        <v>0</v>
      </c>
      <c r="D86" s="53">
        <v>44.599611430638916</v>
      </c>
      <c r="E86" s="54">
        <v>0.98042671863352193</v>
      </c>
      <c r="F86" s="13"/>
      <c r="G86" s="52">
        <v>1987</v>
      </c>
      <c r="H86" s="53">
        <v>11.034929348480816</v>
      </c>
      <c r="I86" s="55">
        <v>0.91358024691358175</v>
      </c>
      <c r="J86" s="56">
        <v>0.24257923386416388</v>
      </c>
      <c r="K86" s="18"/>
      <c r="L86" s="18"/>
      <c r="M86" s="18"/>
    </row>
    <row r="87" spans="1:13" ht="12" customHeight="1" x14ac:dyDescent="0.2">
      <c r="A87" s="52">
        <v>1997</v>
      </c>
      <c r="B87" s="53">
        <v>36.165657601863288</v>
      </c>
      <c r="C87" s="53">
        <v>0</v>
      </c>
      <c r="D87" s="53">
        <v>36.165657601863288</v>
      </c>
      <c r="E87" s="54">
        <v>0.79502434824935775</v>
      </c>
      <c r="F87" s="13"/>
      <c r="G87" s="52">
        <v>1992</v>
      </c>
      <c r="H87" s="53">
        <v>10.642707099945232</v>
      </c>
      <c r="I87" s="55">
        <v>0.92592592592592748</v>
      </c>
      <c r="J87" s="56">
        <v>0.23395706968444124</v>
      </c>
      <c r="K87" s="18"/>
      <c r="L87" s="18"/>
      <c r="M87" s="18"/>
    </row>
    <row r="88" spans="1:13" ht="12" customHeight="1" x14ac:dyDescent="0.2">
      <c r="A88" s="52">
        <v>1998</v>
      </c>
      <c r="B88" s="53">
        <v>45.490000003007616</v>
      </c>
      <c r="C88" s="53">
        <v>0</v>
      </c>
      <c r="D88" s="53">
        <v>45.490000003007616</v>
      </c>
      <c r="E88" s="54">
        <v>1.000000000066116</v>
      </c>
      <c r="F88" s="13"/>
      <c r="G88" s="52">
        <v>1991</v>
      </c>
      <c r="H88" s="53">
        <v>7.4837756356390042</v>
      </c>
      <c r="I88" s="55">
        <v>0.93827160493827311</v>
      </c>
      <c r="J88" s="56">
        <v>0.16451474248491985</v>
      </c>
      <c r="K88" s="18"/>
      <c r="L88" s="18"/>
      <c r="M88" s="18"/>
    </row>
    <row r="89" spans="1:13" ht="12" customHeight="1" x14ac:dyDescent="0.2">
      <c r="A89" s="52">
        <v>1999</v>
      </c>
      <c r="B89" s="53">
        <v>41.100409047143998</v>
      </c>
      <c r="C89" s="53">
        <v>0</v>
      </c>
      <c r="D89" s="53">
        <v>41.100409047143998</v>
      </c>
      <c r="E89" s="54">
        <v>0.90350426570991416</v>
      </c>
      <c r="F89" s="13"/>
      <c r="G89" s="52">
        <v>1931</v>
      </c>
      <c r="H89" s="53">
        <v>5.8785639236814324</v>
      </c>
      <c r="I89" s="55">
        <v>0.95061728395061884</v>
      </c>
      <c r="J89" s="56">
        <v>0.12922760878613831</v>
      </c>
      <c r="K89" s="18"/>
      <c r="L89" s="18"/>
      <c r="M89" s="18"/>
    </row>
    <row r="90" spans="1:13" ht="12" customHeight="1" x14ac:dyDescent="0.2">
      <c r="A90" s="52">
        <v>2000</v>
      </c>
      <c r="B90" s="53">
        <v>44.545373493866265</v>
      </c>
      <c r="C90" s="53">
        <v>0</v>
      </c>
      <c r="D90" s="53">
        <v>44.545373493866265</v>
      </c>
      <c r="E90" s="54">
        <v>0.97923441402212053</v>
      </c>
      <c r="F90" s="13"/>
      <c r="G90" s="52">
        <v>1977</v>
      </c>
      <c r="H90" s="53">
        <v>4.8677933556537765</v>
      </c>
      <c r="I90" s="55">
        <v>0.96296296296296457</v>
      </c>
      <c r="J90" s="56">
        <v>0.10700798759405972</v>
      </c>
      <c r="K90" s="18"/>
      <c r="L90" s="18"/>
      <c r="M90" s="18"/>
    </row>
    <row r="91" spans="1:13" ht="12" customHeight="1" x14ac:dyDescent="0.2">
      <c r="A91" s="52">
        <v>2001</v>
      </c>
      <c r="B91" s="53">
        <v>13.512747309137069</v>
      </c>
      <c r="C91" s="53">
        <v>0</v>
      </c>
      <c r="D91" s="53">
        <v>13.512747309137069</v>
      </c>
      <c r="E91" s="54">
        <v>0.29704874278164584</v>
      </c>
      <c r="F91" s="13"/>
      <c r="G91" s="52">
        <v>1990</v>
      </c>
      <c r="H91" s="53">
        <v>4.4858723807469882</v>
      </c>
      <c r="I91" s="55">
        <v>0.9753086419753102</v>
      </c>
      <c r="J91" s="56">
        <v>9.8612274802088104E-2</v>
      </c>
      <c r="K91" s="18"/>
      <c r="L91" s="18"/>
      <c r="M91" s="18"/>
    </row>
    <row r="92" spans="1:13" ht="12" customHeight="1" x14ac:dyDescent="0.2">
      <c r="A92" s="52">
        <v>2002</v>
      </c>
      <c r="B92" s="53">
        <v>37.695794391819796</v>
      </c>
      <c r="C92" s="53">
        <v>0</v>
      </c>
      <c r="D92" s="53">
        <v>37.695794391819796</v>
      </c>
      <c r="E92" s="54">
        <v>0.82866112094569777</v>
      </c>
      <c r="F92" s="13"/>
      <c r="G92" s="52">
        <v>1929</v>
      </c>
      <c r="H92" s="53">
        <v>3.8416140397000311</v>
      </c>
      <c r="I92" s="55">
        <v>0.98765432098765593</v>
      </c>
      <c r="J92" s="56">
        <v>8.4449638155639287E-2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44.185458004362189</v>
      </c>
      <c r="C93" s="58">
        <v>0</v>
      </c>
      <c r="D93" s="58">
        <v>44.185458004362189</v>
      </c>
      <c r="E93" s="59">
        <v>0.97132244458918859</v>
      </c>
      <c r="F93" s="29"/>
      <c r="G93" s="57">
        <v>1924</v>
      </c>
      <c r="H93" s="58">
        <v>2.2152138694708965</v>
      </c>
      <c r="I93" s="60">
        <v>1.0000000000000016</v>
      </c>
      <c r="J93" s="61">
        <v>4.8696721685445074E-2</v>
      </c>
      <c r="K93" s="18"/>
      <c r="L93" s="18"/>
      <c r="M93" s="18"/>
    </row>
    <row r="94" spans="1:13" ht="12" customHeight="1" x14ac:dyDescent="0.2">
      <c r="A94" s="62" t="s">
        <v>11</v>
      </c>
      <c r="B94" s="63">
        <v>32.225186335951044</v>
      </c>
      <c r="C94" s="63">
        <v>0</v>
      </c>
      <c r="D94" s="63">
        <v>32.225186335951044</v>
      </c>
      <c r="E94" s="64">
        <v>0.70840154618489848</v>
      </c>
      <c r="F94" s="36"/>
      <c r="G94" s="62"/>
      <c r="H94" s="63">
        <v>32.22518633595103</v>
      </c>
      <c r="I94" s="63"/>
      <c r="J94" s="64">
        <v>0.7084015461848987</v>
      </c>
      <c r="K94" s="39"/>
      <c r="L94" s="39"/>
      <c r="M94" s="39"/>
    </row>
    <row r="95" spans="1:13" ht="12" customHeight="1" x14ac:dyDescent="0.2">
      <c r="A95" s="65" t="s">
        <v>12</v>
      </c>
      <c r="B95" s="66">
        <v>45.490000003007623</v>
      </c>
      <c r="C95" s="66">
        <v>0</v>
      </c>
      <c r="D95" s="66">
        <v>45.490000003007623</v>
      </c>
      <c r="E95" s="67">
        <v>1.000000000066116</v>
      </c>
      <c r="F95" s="36"/>
      <c r="G95" s="68"/>
      <c r="H95" s="66">
        <v>45.490000003007623</v>
      </c>
      <c r="I95" s="69"/>
      <c r="J95" s="67">
        <v>1.000000000066116</v>
      </c>
      <c r="K95" s="18"/>
      <c r="L95" s="18"/>
      <c r="M95" s="18"/>
    </row>
    <row r="96" spans="1:13" ht="12" customHeight="1" x14ac:dyDescent="0.2">
      <c r="A96" s="65" t="s">
        <v>13</v>
      </c>
      <c r="B96" s="66">
        <v>2.2152138694708965</v>
      </c>
      <c r="C96" s="66">
        <v>0</v>
      </c>
      <c r="D96" s="66">
        <v>2.2152138694708965</v>
      </c>
      <c r="E96" s="67">
        <v>4.8696721685445074E-2</v>
      </c>
      <c r="F96" s="45"/>
      <c r="G96" s="68"/>
      <c r="H96" s="66">
        <v>2.2152138694708965</v>
      </c>
      <c r="I96" s="69"/>
      <c r="J96" s="67">
        <v>4.8696721685445074E-2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8"/>
  <dimension ref="A3:BU1032"/>
  <sheetViews>
    <sheetView zoomScale="130" zoomScaleNormal="130" workbookViewId="0">
      <selection activeCell="L103" sqref="L103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39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94.142321700643237</v>
      </c>
      <c r="C12" s="48">
        <v>0</v>
      </c>
      <c r="D12" s="48">
        <v>94.142321700643237</v>
      </c>
      <c r="E12" s="49">
        <v>0.94142321700643239</v>
      </c>
      <c r="F12" s="13"/>
      <c r="G12" s="47">
        <v>1982</v>
      </c>
      <c r="H12" s="48">
        <v>100.00000000661156</v>
      </c>
      <c r="I12" s="50">
        <v>0</v>
      </c>
      <c r="J12" s="51">
        <v>1.0000000000661156</v>
      </c>
      <c r="K12" s="18"/>
      <c r="L12" s="18"/>
      <c r="M12" s="18"/>
    </row>
    <row r="13" spans="1:13" ht="12.75" customHeight="1" x14ac:dyDescent="0.2">
      <c r="A13" s="52">
        <v>1923</v>
      </c>
      <c r="B13" s="53">
        <v>66.041428431562139</v>
      </c>
      <c r="C13" s="53">
        <v>0</v>
      </c>
      <c r="D13" s="53">
        <v>66.041428431562139</v>
      </c>
      <c r="E13" s="54">
        <v>0.66041428431562144</v>
      </c>
      <c r="F13" s="13"/>
      <c r="G13" s="52">
        <v>1982</v>
      </c>
      <c r="H13" s="53">
        <v>100.00000000661156</v>
      </c>
      <c r="I13" s="55">
        <v>1.2345679012345699E-2</v>
      </c>
      <c r="J13" s="56">
        <v>1.0000000000661156</v>
      </c>
      <c r="K13" s="18"/>
      <c r="L13" s="18"/>
      <c r="M13" s="18"/>
    </row>
    <row r="14" spans="1:13" ht="12.75" customHeight="1" x14ac:dyDescent="0.2">
      <c r="A14" s="52">
        <v>1924</v>
      </c>
      <c r="B14" s="53">
        <v>4.8696721685445086</v>
      </c>
      <c r="C14" s="53">
        <v>0</v>
      </c>
      <c r="D14" s="53">
        <v>4.8696721685445086</v>
      </c>
      <c r="E14" s="54">
        <v>4.8696721685445088E-2</v>
      </c>
      <c r="F14" s="13"/>
      <c r="G14" s="52">
        <v>1952</v>
      </c>
      <c r="H14" s="53">
        <v>98.329889643327903</v>
      </c>
      <c r="I14" s="55">
        <v>2.4691358024691398E-2</v>
      </c>
      <c r="J14" s="56">
        <v>0.98329889643327906</v>
      </c>
      <c r="K14" s="18"/>
      <c r="L14" s="18"/>
      <c r="M14" s="18"/>
    </row>
    <row r="15" spans="1:13" ht="12.75" customHeight="1" x14ac:dyDescent="0.2">
      <c r="A15" s="52">
        <v>1925</v>
      </c>
      <c r="B15" s="53">
        <v>56.999806939945529</v>
      </c>
      <c r="C15" s="53">
        <v>0</v>
      </c>
      <c r="D15" s="53">
        <v>56.999806939945529</v>
      </c>
      <c r="E15" s="54">
        <v>0.5699980693994553</v>
      </c>
      <c r="F15" s="13"/>
      <c r="G15" s="52">
        <v>1956</v>
      </c>
      <c r="H15" s="53">
        <v>97.985386954990219</v>
      </c>
      <c r="I15" s="55">
        <v>3.7037037037037097E-2</v>
      </c>
      <c r="J15" s="56">
        <v>0.97985386954990217</v>
      </c>
      <c r="K15" s="18"/>
      <c r="L15" s="18"/>
      <c r="M15" s="18"/>
    </row>
    <row r="16" spans="1:13" ht="12.75" customHeight="1" x14ac:dyDescent="0.2">
      <c r="A16" s="52">
        <v>1926</v>
      </c>
      <c r="B16" s="53">
        <v>49.725894300733586</v>
      </c>
      <c r="C16" s="53">
        <v>0</v>
      </c>
      <c r="D16" s="53">
        <v>49.725894300733586</v>
      </c>
      <c r="E16" s="54">
        <v>0.49725894300733586</v>
      </c>
      <c r="F16" s="13"/>
      <c r="G16" s="52">
        <v>1956</v>
      </c>
      <c r="H16" s="53">
        <v>97.985386954990219</v>
      </c>
      <c r="I16" s="55">
        <v>4.9382716049382797E-2</v>
      </c>
      <c r="J16" s="56">
        <v>0.97985386954990217</v>
      </c>
      <c r="K16" s="18"/>
      <c r="L16" s="18"/>
      <c r="M16" s="18"/>
    </row>
    <row r="17" spans="1:13" ht="12.75" customHeight="1" x14ac:dyDescent="0.2">
      <c r="A17" s="52">
        <v>1927</v>
      </c>
      <c r="B17" s="53">
        <v>93.784277398619253</v>
      </c>
      <c r="C17" s="53">
        <v>0</v>
      </c>
      <c r="D17" s="53">
        <v>93.784277398619253</v>
      </c>
      <c r="E17" s="54">
        <v>0.93784277398619253</v>
      </c>
      <c r="F17" s="13"/>
      <c r="G17" s="52">
        <v>1951</v>
      </c>
      <c r="H17" s="53">
        <v>97.985386954990204</v>
      </c>
      <c r="I17" s="55">
        <v>6.1728395061728496E-2</v>
      </c>
      <c r="J17" s="56">
        <v>0.97985386954990206</v>
      </c>
      <c r="K17" s="18"/>
      <c r="L17" s="18"/>
      <c r="M17" s="18"/>
    </row>
    <row r="18" spans="1:13" ht="12.75" customHeight="1" x14ac:dyDescent="0.2">
      <c r="A18" s="52">
        <v>1928</v>
      </c>
      <c r="B18" s="53">
        <v>85.410785946814727</v>
      </c>
      <c r="C18" s="53">
        <v>0</v>
      </c>
      <c r="D18" s="53">
        <v>85.410785946814727</v>
      </c>
      <c r="E18" s="54">
        <v>0.85410785946814727</v>
      </c>
      <c r="F18" s="13"/>
      <c r="G18" s="52">
        <v>1970</v>
      </c>
      <c r="H18" s="53">
        <v>97.834149414083697</v>
      </c>
      <c r="I18" s="55">
        <v>7.4074074074074195E-2</v>
      </c>
      <c r="J18" s="56">
        <v>0.97834149414083693</v>
      </c>
      <c r="K18" s="18"/>
      <c r="L18" s="18"/>
      <c r="M18" s="18"/>
    </row>
    <row r="19" spans="1:13" ht="12.75" customHeight="1" x14ac:dyDescent="0.2">
      <c r="A19" s="52">
        <v>1929</v>
      </c>
      <c r="B19" s="53">
        <v>8.4449638155639271</v>
      </c>
      <c r="C19" s="53">
        <v>0</v>
      </c>
      <c r="D19" s="53">
        <v>8.4449638155639271</v>
      </c>
      <c r="E19" s="54">
        <v>8.4449638155639273E-2</v>
      </c>
      <c r="F19" s="13"/>
      <c r="G19" s="52">
        <v>1942</v>
      </c>
      <c r="H19" s="53">
        <v>97.781319007598114</v>
      </c>
      <c r="I19" s="55">
        <v>8.6419753086419887E-2</v>
      </c>
      <c r="J19" s="56">
        <v>0.97781319007598111</v>
      </c>
      <c r="K19" s="18"/>
      <c r="L19" s="18"/>
      <c r="M19" s="18"/>
    </row>
    <row r="20" spans="1:13" ht="12.75" customHeight="1" x14ac:dyDescent="0.2">
      <c r="A20" s="52">
        <v>1930</v>
      </c>
      <c r="B20" s="53">
        <v>65.690062167489813</v>
      </c>
      <c r="C20" s="53">
        <v>0</v>
      </c>
      <c r="D20" s="53">
        <v>65.690062167489813</v>
      </c>
      <c r="E20" s="54">
        <v>0.65690062167489816</v>
      </c>
      <c r="F20" s="13"/>
      <c r="G20" s="52">
        <v>1938</v>
      </c>
      <c r="H20" s="53">
        <v>97.653622358651432</v>
      </c>
      <c r="I20" s="55">
        <v>9.8765432098765593E-2</v>
      </c>
      <c r="J20" s="56">
        <v>0.97653622358651437</v>
      </c>
      <c r="K20" s="18"/>
      <c r="L20" s="18"/>
      <c r="M20" s="18"/>
    </row>
    <row r="21" spans="1:13" ht="12.75" customHeight="1" x14ac:dyDescent="0.2">
      <c r="A21" s="52">
        <v>1931</v>
      </c>
      <c r="B21" s="53">
        <v>12.922760878613834</v>
      </c>
      <c r="C21" s="53">
        <v>0</v>
      </c>
      <c r="D21" s="53">
        <v>12.922760878613834</v>
      </c>
      <c r="E21" s="54">
        <v>0.12922760878613834</v>
      </c>
      <c r="F21" s="13"/>
      <c r="G21" s="52">
        <v>1953</v>
      </c>
      <c r="H21" s="53">
        <v>97.5244991057981</v>
      </c>
      <c r="I21" s="55">
        <v>0.1111111111111113</v>
      </c>
      <c r="J21" s="56">
        <v>0.97524499105798101</v>
      </c>
      <c r="K21" s="18"/>
      <c r="L21" s="18"/>
      <c r="M21" s="18"/>
    </row>
    <row r="22" spans="1:13" ht="12.75" customHeight="1" x14ac:dyDescent="0.2">
      <c r="A22" s="52">
        <v>1932</v>
      </c>
      <c r="B22" s="53">
        <v>50.714099063370021</v>
      </c>
      <c r="C22" s="53">
        <v>0</v>
      </c>
      <c r="D22" s="53">
        <v>50.714099063370021</v>
      </c>
      <c r="E22" s="54">
        <v>0.50714099063370022</v>
      </c>
      <c r="F22" s="13"/>
      <c r="G22" s="52">
        <v>1941</v>
      </c>
      <c r="H22" s="53">
        <v>97.461411508241298</v>
      </c>
      <c r="I22" s="55">
        <v>0.12345679012345699</v>
      </c>
      <c r="J22" s="56">
        <v>0.97461411508241302</v>
      </c>
      <c r="K22" s="18"/>
      <c r="L22" s="18"/>
      <c r="M22" s="18"/>
    </row>
    <row r="23" spans="1:13" ht="12.75" customHeight="1" x14ac:dyDescent="0.2">
      <c r="A23" s="52">
        <v>1933</v>
      </c>
      <c r="B23" s="53">
        <v>27.104838746364738</v>
      </c>
      <c r="C23" s="53">
        <v>0</v>
      </c>
      <c r="D23" s="53">
        <v>27.104838746364738</v>
      </c>
      <c r="E23" s="54">
        <v>0.2710483874636474</v>
      </c>
      <c r="F23" s="13"/>
      <c r="G23" s="52">
        <v>1971</v>
      </c>
      <c r="H23" s="53">
        <v>97.429646974336492</v>
      </c>
      <c r="I23" s="55">
        <v>0.13580246913580268</v>
      </c>
      <c r="J23" s="56">
        <v>0.97429646974336492</v>
      </c>
      <c r="K23" s="18"/>
      <c r="L23" s="18"/>
      <c r="M23" s="18"/>
    </row>
    <row r="24" spans="1:13" ht="12.75" customHeight="1" x14ac:dyDescent="0.2">
      <c r="A24" s="52">
        <v>1934</v>
      </c>
      <c r="B24" s="53">
        <v>33.926520015197582</v>
      </c>
      <c r="C24" s="53">
        <v>0</v>
      </c>
      <c r="D24" s="53">
        <v>33.926520015197582</v>
      </c>
      <c r="E24" s="54">
        <v>0.33926520015197581</v>
      </c>
      <c r="F24" s="13"/>
      <c r="G24" s="52">
        <v>1946</v>
      </c>
      <c r="H24" s="53">
        <v>97.382993325748231</v>
      </c>
      <c r="I24" s="55">
        <v>0.14814814814814839</v>
      </c>
      <c r="J24" s="56">
        <v>0.97382993325748235</v>
      </c>
      <c r="K24" s="18"/>
      <c r="L24" s="18"/>
      <c r="M24" s="18"/>
    </row>
    <row r="25" spans="1:13" ht="12.75" customHeight="1" x14ac:dyDescent="0.2">
      <c r="A25" s="52">
        <v>1935</v>
      </c>
      <c r="B25" s="53">
        <v>93.340534139325854</v>
      </c>
      <c r="C25" s="53">
        <v>0</v>
      </c>
      <c r="D25" s="53">
        <v>93.340534139325854</v>
      </c>
      <c r="E25" s="54">
        <v>0.93340534139325859</v>
      </c>
      <c r="F25" s="13"/>
      <c r="G25" s="52">
        <v>1998</v>
      </c>
      <c r="H25" s="53">
        <v>97.367547056623508</v>
      </c>
      <c r="I25" s="55">
        <v>0.1604938271604941</v>
      </c>
      <c r="J25" s="56">
        <v>0.97367547056623505</v>
      </c>
      <c r="K25" s="18"/>
      <c r="L25" s="18"/>
      <c r="M25" s="18"/>
    </row>
    <row r="26" spans="1:13" ht="12.75" customHeight="1" x14ac:dyDescent="0.2">
      <c r="A26" s="52">
        <v>1936</v>
      </c>
      <c r="B26" s="53">
        <v>93.74743428732846</v>
      </c>
      <c r="C26" s="53">
        <v>0</v>
      </c>
      <c r="D26" s="53">
        <v>93.74743428732846</v>
      </c>
      <c r="E26" s="54">
        <v>0.93747434287328457</v>
      </c>
      <c r="F26" s="13"/>
      <c r="G26" s="52">
        <v>1995</v>
      </c>
      <c r="H26" s="53">
        <v>97.035772124096979</v>
      </c>
      <c r="I26" s="55">
        <v>0.17283950617283977</v>
      </c>
      <c r="J26" s="56">
        <v>0.97035772124096975</v>
      </c>
      <c r="K26" s="18"/>
      <c r="L26" s="18"/>
      <c r="M26" s="18"/>
    </row>
    <row r="27" spans="1:13" ht="12.75" customHeight="1" x14ac:dyDescent="0.2">
      <c r="A27" s="52">
        <v>1937</v>
      </c>
      <c r="B27" s="53">
        <v>76.418954801993408</v>
      </c>
      <c r="C27" s="53">
        <v>0</v>
      </c>
      <c r="D27" s="53">
        <v>76.418954801993408</v>
      </c>
      <c r="E27" s="54">
        <v>0.76418954801993411</v>
      </c>
      <c r="F27" s="13"/>
      <c r="G27" s="52">
        <v>1969</v>
      </c>
      <c r="H27" s="53">
        <v>97.035772124096951</v>
      </c>
      <c r="I27" s="55">
        <v>0.18518518518518548</v>
      </c>
      <c r="J27" s="56">
        <v>0.97035772124096953</v>
      </c>
      <c r="K27" s="18"/>
      <c r="L27" s="18"/>
      <c r="M27" s="18"/>
    </row>
    <row r="28" spans="1:13" ht="12.75" customHeight="1" x14ac:dyDescent="0.2">
      <c r="A28" s="52">
        <v>1938</v>
      </c>
      <c r="B28" s="53">
        <v>97.653622358651432</v>
      </c>
      <c r="C28" s="53">
        <v>0</v>
      </c>
      <c r="D28" s="53">
        <v>97.653622358651432</v>
      </c>
      <c r="E28" s="54">
        <v>0.97653622358651437</v>
      </c>
      <c r="F28" s="13"/>
      <c r="G28" s="52">
        <v>1984</v>
      </c>
      <c r="H28" s="53">
        <v>96.561046164119205</v>
      </c>
      <c r="I28" s="55">
        <v>0.19753086419753119</v>
      </c>
      <c r="J28" s="56">
        <v>0.96561046164119202</v>
      </c>
      <c r="K28" s="18"/>
      <c r="L28" s="18"/>
      <c r="M28" s="18"/>
    </row>
    <row r="29" spans="1:13" ht="12.75" customHeight="1" x14ac:dyDescent="0.2">
      <c r="A29" s="52">
        <v>1939</v>
      </c>
      <c r="B29" s="53">
        <v>42.168376778331719</v>
      </c>
      <c r="C29" s="53">
        <v>0</v>
      </c>
      <c r="D29" s="53">
        <v>42.168376778331719</v>
      </c>
      <c r="E29" s="54">
        <v>0.42168376778331718</v>
      </c>
      <c r="F29" s="13"/>
      <c r="G29" s="52">
        <v>1996</v>
      </c>
      <c r="H29" s="53">
        <v>96.034819850261329</v>
      </c>
      <c r="I29" s="55">
        <v>0.20987654320987689</v>
      </c>
      <c r="J29" s="56">
        <v>0.96034819850261333</v>
      </c>
      <c r="K29" s="18"/>
      <c r="L29" s="18"/>
      <c r="M29" s="18"/>
    </row>
    <row r="30" spans="1:13" ht="12.75" customHeight="1" x14ac:dyDescent="0.2">
      <c r="A30" s="52">
        <v>1940</v>
      </c>
      <c r="B30" s="53">
        <v>93.784277398619253</v>
      </c>
      <c r="C30" s="53">
        <v>0</v>
      </c>
      <c r="D30" s="53">
        <v>93.784277398619253</v>
      </c>
      <c r="E30" s="54">
        <v>0.93784277398619253</v>
      </c>
      <c r="F30" s="13"/>
      <c r="G30" s="52">
        <v>1967</v>
      </c>
      <c r="H30" s="53">
        <v>96.034362994180981</v>
      </c>
      <c r="I30" s="55">
        <v>0.2222222222222226</v>
      </c>
      <c r="J30" s="56">
        <v>0.96034362994180977</v>
      </c>
      <c r="K30" s="18"/>
      <c r="L30" s="18"/>
      <c r="M30" s="18"/>
    </row>
    <row r="31" spans="1:13" ht="12.75" customHeight="1" x14ac:dyDescent="0.2">
      <c r="A31" s="52">
        <v>1941</v>
      </c>
      <c r="B31" s="53">
        <v>97.461411508241298</v>
      </c>
      <c r="C31" s="53">
        <v>0</v>
      </c>
      <c r="D31" s="53">
        <v>97.461411508241298</v>
      </c>
      <c r="E31" s="54">
        <v>0.97461411508241302</v>
      </c>
      <c r="F31" s="13"/>
      <c r="G31" s="52">
        <v>1993</v>
      </c>
      <c r="H31" s="53">
        <v>95.964737910346003</v>
      </c>
      <c r="I31" s="55">
        <v>0.23456790123456828</v>
      </c>
      <c r="J31" s="56">
        <v>0.95964737910345999</v>
      </c>
      <c r="K31" s="18"/>
      <c r="L31" s="18"/>
      <c r="M31" s="18"/>
    </row>
    <row r="32" spans="1:13" ht="12.75" customHeight="1" x14ac:dyDescent="0.2">
      <c r="A32" s="52">
        <v>1942</v>
      </c>
      <c r="B32" s="53">
        <v>97.781319007598114</v>
      </c>
      <c r="C32" s="53">
        <v>0</v>
      </c>
      <c r="D32" s="53">
        <v>97.781319007598114</v>
      </c>
      <c r="E32" s="54">
        <v>0.97781319007598111</v>
      </c>
      <c r="F32" s="13"/>
      <c r="G32" s="52">
        <v>1973</v>
      </c>
      <c r="H32" s="53">
        <v>95.910695389191289</v>
      </c>
      <c r="I32" s="55">
        <v>0.24691358024691398</v>
      </c>
      <c r="J32" s="56">
        <v>0.95910695389191292</v>
      </c>
      <c r="K32" s="18"/>
      <c r="L32" s="18"/>
      <c r="M32" s="18"/>
    </row>
    <row r="33" spans="1:13" ht="12.75" customHeight="1" x14ac:dyDescent="0.2">
      <c r="A33" s="52">
        <v>1943</v>
      </c>
      <c r="B33" s="53">
        <v>91.125640835018842</v>
      </c>
      <c r="C33" s="53">
        <v>0</v>
      </c>
      <c r="D33" s="53">
        <v>91.125640835018842</v>
      </c>
      <c r="E33" s="54">
        <v>0.9112564083501884</v>
      </c>
      <c r="F33" s="13"/>
      <c r="G33" s="52">
        <v>1978</v>
      </c>
      <c r="H33" s="53">
        <v>95.765900142789562</v>
      </c>
      <c r="I33" s="55">
        <v>0.25925925925925969</v>
      </c>
      <c r="J33" s="56">
        <v>0.95765900142789562</v>
      </c>
      <c r="K33" s="18"/>
      <c r="L33" s="18"/>
      <c r="M33" s="18"/>
    </row>
    <row r="34" spans="1:13" ht="12.75" customHeight="1" x14ac:dyDescent="0.2">
      <c r="A34" s="52">
        <v>1944</v>
      </c>
      <c r="B34" s="53">
        <v>47.209166066629912</v>
      </c>
      <c r="C34" s="53">
        <v>0</v>
      </c>
      <c r="D34" s="53">
        <v>47.209166066629912</v>
      </c>
      <c r="E34" s="54">
        <v>0.4720916606662991</v>
      </c>
      <c r="F34" s="13"/>
      <c r="G34" s="52">
        <v>1965</v>
      </c>
      <c r="H34" s="53">
        <v>95.493545927522334</v>
      </c>
      <c r="I34" s="55">
        <v>0.27160493827160537</v>
      </c>
      <c r="J34" s="56">
        <v>0.95493545927522339</v>
      </c>
      <c r="K34" s="18"/>
      <c r="L34" s="18"/>
      <c r="M34" s="18"/>
    </row>
    <row r="35" spans="1:13" ht="12.75" customHeight="1" x14ac:dyDescent="0.2">
      <c r="A35" s="52">
        <v>1945</v>
      </c>
      <c r="B35" s="53">
        <v>88.443385438895888</v>
      </c>
      <c r="C35" s="53">
        <v>0</v>
      </c>
      <c r="D35" s="53">
        <v>88.443385438895888</v>
      </c>
      <c r="E35" s="54">
        <v>0.88443385438895883</v>
      </c>
      <c r="F35" s="13"/>
      <c r="G35" s="52">
        <v>1963</v>
      </c>
      <c r="H35" s="53">
        <v>95.450876521352967</v>
      </c>
      <c r="I35" s="55">
        <v>0.2839506172839511</v>
      </c>
      <c r="J35" s="56">
        <v>0.95450876521352968</v>
      </c>
      <c r="K35" s="18"/>
      <c r="L35" s="18"/>
      <c r="M35" s="18"/>
    </row>
    <row r="36" spans="1:13" ht="12.75" customHeight="1" x14ac:dyDescent="0.2">
      <c r="A36" s="52">
        <v>1946</v>
      </c>
      <c r="B36" s="53">
        <v>97.382993325748231</v>
      </c>
      <c r="C36" s="53">
        <v>0</v>
      </c>
      <c r="D36" s="53">
        <v>97.382993325748231</v>
      </c>
      <c r="E36" s="54">
        <v>0.97382993325748235</v>
      </c>
      <c r="F36" s="13"/>
      <c r="G36" s="52">
        <v>1980</v>
      </c>
      <c r="H36" s="53">
        <v>95.405676910703505</v>
      </c>
      <c r="I36" s="55">
        <v>0.29629629629629678</v>
      </c>
      <c r="J36" s="56">
        <v>0.95405676910703507</v>
      </c>
      <c r="K36" s="18"/>
      <c r="L36" s="18"/>
      <c r="M36" s="18"/>
    </row>
    <row r="37" spans="1:13" ht="12.75" customHeight="1" x14ac:dyDescent="0.2">
      <c r="A37" s="52">
        <v>1947</v>
      </c>
      <c r="B37" s="53">
        <v>36.226884498029911</v>
      </c>
      <c r="C37" s="53">
        <v>0</v>
      </c>
      <c r="D37" s="53">
        <v>36.226884498029911</v>
      </c>
      <c r="E37" s="54">
        <v>0.3622688449802991</v>
      </c>
      <c r="F37" s="13"/>
      <c r="G37" s="52">
        <v>1958</v>
      </c>
      <c r="H37" s="53">
        <v>94.523405595972434</v>
      </c>
      <c r="I37" s="55">
        <v>0.30864197530864246</v>
      </c>
      <c r="J37" s="56">
        <v>0.94523405595972432</v>
      </c>
      <c r="K37" s="18"/>
      <c r="L37" s="18"/>
      <c r="M37" s="18"/>
    </row>
    <row r="38" spans="1:13" ht="12.75" customHeight="1" x14ac:dyDescent="0.2">
      <c r="A38" s="52">
        <v>1948</v>
      </c>
      <c r="B38" s="53">
        <v>74.814867803543478</v>
      </c>
      <c r="C38" s="53">
        <v>0</v>
      </c>
      <c r="D38" s="53">
        <v>74.814867803543478</v>
      </c>
      <c r="E38" s="54">
        <v>0.74814867803543483</v>
      </c>
      <c r="F38" s="13"/>
      <c r="G38" s="52">
        <v>1975</v>
      </c>
      <c r="H38" s="53">
        <v>94.205761732410878</v>
      </c>
      <c r="I38" s="55">
        <v>0.32098765432098819</v>
      </c>
      <c r="J38" s="56">
        <v>0.94205761732410875</v>
      </c>
      <c r="K38" s="18"/>
      <c r="L38" s="18"/>
      <c r="M38" s="18"/>
    </row>
    <row r="39" spans="1:13" ht="12.75" customHeight="1" x14ac:dyDescent="0.2">
      <c r="A39" s="52">
        <v>1949</v>
      </c>
      <c r="B39" s="53">
        <v>35.919751834924256</v>
      </c>
      <c r="C39" s="53">
        <v>0</v>
      </c>
      <c r="D39" s="53">
        <v>35.919751834924256</v>
      </c>
      <c r="E39" s="54">
        <v>0.35919751834924257</v>
      </c>
      <c r="F39" s="13"/>
      <c r="G39" s="52">
        <v>1922</v>
      </c>
      <c r="H39" s="53">
        <v>94.142321700643237</v>
      </c>
      <c r="I39" s="55">
        <v>0.33333333333333387</v>
      </c>
      <c r="J39" s="56">
        <v>0.94142321700643239</v>
      </c>
      <c r="K39" s="18"/>
      <c r="L39" s="18"/>
      <c r="M39" s="18"/>
    </row>
    <row r="40" spans="1:13" ht="12.75" customHeight="1" x14ac:dyDescent="0.2">
      <c r="A40" s="52">
        <v>1950</v>
      </c>
      <c r="B40" s="53">
        <v>67.658956252004259</v>
      </c>
      <c r="C40" s="53">
        <v>0</v>
      </c>
      <c r="D40" s="53">
        <v>67.658956252004259</v>
      </c>
      <c r="E40" s="54">
        <v>0.67658956252004254</v>
      </c>
      <c r="F40" s="13"/>
      <c r="G40" s="52">
        <v>1927</v>
      </c>
      <c r="H40" s="53">
        <v>93.784277398619253</v>
      </c>
      <c r="I40" s="55">
        <v>0.34567901234567955</v>
      </c>
      <c r="J40" s="56">
        <v>0.93784277398619253</v>
      </c>
      <c r="K40" s="18"/>
      <c r="L40" s="18"/>
      <c r="M40" s="18"/>
    </row>
    <row r="41" spans="1:13" ht="12.75" customHeight="1" x14ac:dyDescent="0.2">
      <c r="A41" s="52">
        <v>1951</v>
      </c>
      <c r="B41" s="53">
        <v>97.985386954990204</v>
      </c>
      <c r="C41" s="53">
        <v>0</v>
      </c>
      <c r="D41" s="53">
        <v>97.985386954990204</v>
      </c>
      <c r="E41" s="54">
        <v>0.97985386954990206</v>
      </c>
      <c r="F41" s="13"/>
      <c r="G41" s="52">
        <v>1927</v>
      </c>
      <c r="H41" s="53">
        <v>93.784277398619253</v>
      </c>
      <c r="I41" s="55">
        <v>0.35802469135802528</v>
      </c>
      <c r="J41" s="56">
        <v>0.93784277398619253</v>
      </c>
      <c r="K41" s="18"/>
      <c r="L41" s="18"/>
      <c r="M41" s="18"/>
    </row>
    <row r="42" spans="1:13" ht="12.75" customHeight="1" x14ac:dyDescent="0.2">
      <c r="A42" s="52">
        <v>1952</v>
      </c>
      <c r="B42" s="53">
        <v>98.329889643327903</v>
      </c>
      <c r="C42" s="53">
        <v>0</v>
      </c>
      <c r="D42" s="53">
        <v>98.329889643327903</v>
      </c>
      <c r="E42" s="54">
        <v>0.98329889643327906</v>
      </c>
      <c r="F42" s="13"/>
      <c r="G42" s="52">
        <v>1936</v>
      </c>
      <c r="H42" s="53">
        <v>93.74743428732846</v>
      </c>
      <c r="I42" s="55">
        <v>0.37037037037037096</v>
      </c>
      <c r="J42" s="56">
        <v>0.93747434287328457</v>
      </c>
      <c r="K42" s="18"/>
      <c r="L42" s="18"/>
      <c r="M42" s="18"/>
    </row>
    <row r="43" spans="1:13" ht="12.75" customHeight="1" x14ac:dyDescent="0.2">
      <c r="A43" s="52">
        <v>1953</v>
      </c>
      <c r="B43" s="53">
        <v>97.5244991057981</v>
      </c>
      <c r="C43" s="53">
        <v>0</v>
      </c>
      <c r="D43" s="53">
        <v>97.5244991057981</v>
      </c>
      <c r="E43" s="54">
        <v>0.97524499105798101</v>
      </c>
      <c r="F43" s="13"/>
      <c r="G43" s="52">
        <v>2000</v>
      </c>
      <c r="H43" s="53">
        <v>93.732737156047392</v>
      </c>
      <c r="I43" s="55">
        <v>0.38271604938271669</v>
      </c>
      <c r="J43" s="56">
        <v>0.93732737156047397</v>
      </c>
      <c r="K43" s="18"/>
      <c r="L43" s="18"/>
      <c r="M43" s="18"/>
    </row>
    <row r="44" spans="1:13" ht="12.75" customHeight="1" x14ac:dyDescent="0.2">
      <c r="A44" s="52">
        <v>1954</v>
      </c>
      <c r="B44" s="53">
        <v>81.694301132595072</v>
      </c>
      <c r="C44" s="53">
        <v>0</v>
      </c>
      <c r="D44" s="53">
        <v>81.694301132595072</v>
      </c>
      <c r="E44" s="54">
        <v>0.81694301132595071</v>
      </c>
      <c r="F44" s="13"/>
      <c r="G44" s="52">
        <v>1935</v>
      </c>
      <c r="H44" s="53">
        <v>93.340534139325854</v>
      </c>
      <c r="I44" s="55">
        <v>0.39506172839506237</v>
      </c>
      <c r="J44" s="56">
        <v>0.93340534139325859</v>
      </c>
      <c r="K44" s="18"/>
      <c r="L44" s="18"/>
      <c r="M44" s="18"/>
    </row>
    <row r="45" spans="1:13" ht="12.75" customHeight="1" x14ac:dyDescent="0.2">
      <c r="A45" s="52">
        <v>1955</v>
      </c>
      <c r="B45" s="53">
        <v>30.50480810488537</v>
      </c>
      <c r="C45" s="53">
        <v>0</v>
      </c>
      <c r="D45" s="53">
        <v>30.50480810488537</v>
      </c>
      <c r="E45" s="54">
        <v>0.30504808104885373</v>
      </c>
      <c r="F45" s="13"/>
      <c r="G45" s="52">
        <v>1962</v>
      </c>
      <c r="H45" s="53">
        <v>93.217922310517025</v>
      </c>
      <c r="I45" s="55">
        <v>0.40740740740740805</v>
      </c>
      <c r="J45" s="56">
        <v>0.93217922310517021</v>
      </c>
      <c r="K45" s="18"/>
      <c r="L45" s="18"/>
      <c r="M45" s="18"/>
    </row>
    <row r="46" spans="1:13" ht="12.75" customHeight="1" x14ac:dyDescent="0.2">
      <c r="A46" s="52">
        <v>1956</v>
      </c>
      <c r="B46" s="53">
        <v>97.985386954990219</v>
      </c>
      <c r="C46" s="53">
        <v>0</v>
      </c>
      <c r="D46" s="53">
        <v>97.985386954990219</v>
      </c>
      <c r="E46" s="54">
        <v>0.97985386954990217</v>
      </c>
      <c r="F46" s="13"/>
      <c r="G46" s="52">
        <v>1986</v>
      </c>
      <c r="H46" s="53">
        <v>91.92694677934179</v>
      </c>
      <c r="I46" s="55">
        <v>0.41975308641975378</v>
      </c>
      <c r="J46" s="56">
        <v>0.91926946779341789</v>
      </c>
      <c r="K46" s="18"/>
      <c r="L46" s="18"/>
      <c r="M46" s="18"/>
    </row>
    <row r="47" spans="1:13" ht="12.75" customHeight="1" x14ac:dyDescent="0.2">
      <c r="A47" s="52">
        <v>1957</v>
      </c>
      <c r="B47" s="53">
        <v>61.834113056551104</v>
      </c>
      <c r="C47" s="53">
        <v>0</v>
      </c>
      <c r="D47" s="53">
        <v>61.834113056551104</v>
      </c>
      <c r="E47" s="54">
        <v>0.61834113056551099</v>
      </c>
      <c r="F47" s="13"/>
      <c r="G47" s="52">
        <v>1968</v>
      </c>
      <c r="H47" s="53">
        <v>91.408801369127914</v>
      </c>
      <c r="I47" s="55">
        <v>0.43209876543209946</v>
      </c>
      <c r="J47" s="56">
        <v>0.91408801369127912</v>
      </c>
      <c r="K47" s="18"/>
      <c r="L47" s="18"/>
      <c r="M47" s="18"/>
    </row>
    <row r="48" spans="1:13" ht="12.75" customHeight="1" x14ac:dyDescent="0.2">
      <c r="A48" s="52">
        <v>1958</v>
      </c>
      <c r="B48" s="53">
        <v>94.523405595972434</v>
      </c>
      <c r="C48" s="53">
        <v>0</v>
      </c>
      <c r="D48" s="53">
        <v>94.523405595972434</v>
      </c>
      <c r="E48" s="54">
        <v>0.94523405595972432</v>
      </c>
      <c r="F48" s="13"/>
      <c r="G48" s="52">
        <v>1943</v>
      </c>
      <c r="H48" s="53">
        <v>91.125640835018842</v>
      </c>
      <c r="I48" s="55">
        <v>0.4444444444444452</v>
      </c>
      <c r="J48" s="56">
        <v>0.9112564083501884</v>
      </c>
      <c r="K48" s="18"/>
      <c r="L48" s="18"/>
      <c r="M48" s="18"/>
    </row>
    <row r="49" spans="1:13" ht="12.75" customHeight="1" x14ac:dyDescent="0.2">
      <c r="A49" s="52">
        <v>1959</v>
      </c>
      <c r="B49" s="53">
        <v>75.83420281358255</v>
      </c>
      <c r="C49" s="53">
        <v>0</v>
      </c>
      <c r="D49" s="53">
        <v>75.83420281358255</v>
      </c>
      <c r="E49" s="54">
        <v>0.75834202813582552</v>
      </c>
      <c r="F49" s="13"/>
      <c r="G49" s="52">
        <v>2003</v>
      </c>
      <c r="H49" s="53">
        <v>90.61212123119482</v>
      </c>
      <c r="I49" s="55">
        <v>0.45679012345679088</v>
      </c>
      <c r="J49" s="56">
        <v>0.9061212123119482</v>
      </c>
      <c r="K49" s="18"/>
      <c r="L49" s="18"/>
      <c r="M49" s="18"/>
    </row>
    <row r="50" spans="1:13" ht="12.75" customHeight="1" x14ac:dyDescent="0.2">
      <c r="A50" s="52">
        <v>1960</v>
      </c>
      <c r="B50" s="53">
        <v>52.663252267842829</v>
      </c>
      <c r="C50" s="53">
        <v>0</v>
      </c>
      <c r="D50" s="53">
        <v>52.663252267842829</v>
      </c>
      <c r="E50" s="54">
        <v>0.52663252267842831</v>
      </c>
      <c r="F50" s="13"/>
      <c r="G50" s="52">
        <v>1999</v>
      </c>
      <c r="H50" s="53">
        <v>90.350426570991445</v>
      </c>
      <c r="I50" s="55">
        <v>0.46913580246913655</v>
      </c>
      <c r="J50" s="56">
        <v>0.90350426570991449</v>
      </c>
      <c r="K50" s="18"/>
      <c r="L50" s="18"/>
      <c r="M50" s="18"/>
    </row>
    <row r="51" spans="1:13" ht="12.75" customHeight="1" x14ac:dyDescent="0.2">
      <c r="A51" s="52">
        <v>1961</v>
      </c>
      <c r="B51" s="53">
        <v>51.693387808010392</v>
      </c>
      <c r="C51" s="53">
        <v>0</v>
      </c>
      <c r="D51" s="53">
        <v>51.693387808010392</v>
      </c>
      <c r="E51" s="54">
        <v>0.51693387808010394</v>
      </c>
      <c r="F51" s="13"/>
      <c r="G51" s="52">
        <v>1989</v>
      </c>
      <c r="H51" s="53">
        <v>89.265689250592871</v>
      </c>
      <c r="I51" s="55">
        <v>0.48148148148148229</v>
      </c>
      <c r="J51" s="56">
        <v>0.89265689250592872</v>
      </c>
      <c r="K51" s="18"/>
      <c r="L51" s="18"/>
      <c r="M51" s="18"/>
    </row>
    <row r="52" spans="1:13" ht="12.75" customHeight="1" x14ac:dyDescent="0.2">
      <c r="A52" s="52">
        <v>1962</v>
      </c>
      <c r="B52" s="53">
        <v>93.217922310517025</v>
      </c>
      <c r="C52" s="53">
        <v>0</v>
      </c>
      <c r="D52" s="53">
        <v>93.217922310517025</v>
      </c>
      <c r="E52" s="54">
        <v>0.93217922310517021</v>
      </c>
      <c r="F52" s="13"/>
      <c r="G52" s="52">
        <v>1945</v>
      </c>
      <c r="H52" s="53">
        <v>88.443385438895888</v>
      </c>
      <c r="I52" s="55">
        <v>0.49382716049382797</v>
      </c>
      <c r="J52" s="56">
        <v>0.88443385438895883</v>
      </c>
      <c r="K52" s="18"/>
      <c r="L52" s="18"/>
      <c r="M52" s="18"/>
    </row>
    <row r="53" spans="1:13" ht="12.75" customHeight="1" x14ac:dyDescent="0.2">
      <c r="A53" s="52">
        <v>1963</v>
      </c>
      <c r="B53" s="53">
        <v>95.450876521352967</v>
      </c>
      <c r="C53" s="53">
        <v>0</v>
      </c>
      <c r="D53" s="53">
        <v>95.450876521352967</v>
      </c>
      <c r="E53" s="54">
        <v>0.95450876521352968</v>
      </c>
      <c r="F53" s="13"/>
      <c r="G53" s="52">
        <v>1928</v>
      </c>
      <c r="H53" s="53">
        <v>85.410785946814727</v>
      </c>
      <c r="I53" s="55">
        <v>0.50617283950617364</v>
      </c>
      <c r="J53" s="56">
        <v>0.85410785946814727</v>
      </c>
      <c r="K53" s="18"/>
      <c r="L53" s="18"/>
      <c r="M53" s="18"/>
    </row>
    <row r="54" spans="1:13" ht="12.75" customHeight="1" x14ac:dyDescent="0.2">
      <c r="A54" s="52">
        <v>1964</v>
      </c>
      <c r="B54" s="53">
        <v>33.565053273117762</v>
      </c>
      <c r="C54" s="53">
        <v>0</v>
      </c>
      <c r="D54" s="53">
        <v>33.565053273117762</v>
      </c>
      <c r="E54" s="54">
        <v>0.33565053273117762</v>
      </c>
      <c r="F54" s="13"/>
      <c r="G54" s="52">
        <v>2002</v>
      </c>
      <c r="H54" s="53">
        <v>82.866112094569786</v>
      </c>
      <c r="I54" s="55">
        <v>0.51851851851851938</v>
      </c>
      <c r="J54" s="56">
        <v>0.82866112094569788</v>
      </c>
      <c r="K54" s="18"/>
      <c r="L54" s="18"/>
      <c r="M54" s="18"/>
    </row>
    <row r="55" spans="1:13" ht="12" customHeight="1" x14ac:dyDescent="0.2">
      <c r="A55" s="47">
        <v>1965</v>
      </c>
      <c r="B55" s="48">
        <v>95.493545927522334</v>
      </c>
      <c r="C55" s="48">
        <v>0</v>
      </c>
      <c r="D55" s="48">
        <v>95.493545927522334</v>
      </c>
      <c r="E55" s="49">
        <v>0.95493545927522339</v>
      </c>
      <c r="F55" s="13"/>
      <c r="G55" s="47">
        <v>1954</v>
      </c>
      <c r="H55" s="48">
        <v>81.694301132595072</v>
      </c>
      <c r="I55" s="50">
        <v>0.53086419753086511</v>
      </c>
      <c r="J55" s="51">
        <v>0.81694301132595071</v>
      </c>
      <c r="K55" s="18"/>
      <c r="L55" s="18"/>
      <c r="M55" s="18"/>
    </row>
    <row r="56" spans="1:13" ht="12" customHeight="1" x14ac:dyDescent="0.2">
      <c r="A56" s="52">
        <v>1966</v>
      </c>
      <c r="B56" s="53">
        <v>71.18928504654275</v>
      </c>
      <c r="C56" s="53">
        <v>0</v>
      </c>
      <c r="D56" s="53">
        <v>71.18928504654275</v>
      </c>
      <c r="E56" s="54">
        <v>0.7118928504654275</v>
      </c>
      <c r="F56" s="13"/>
      <c r="G56" s="52">
        <v>1997</v>
      </c>
      <c r="H56" s="53">
        <v>79.502434824935776</v>
      </c>
      <c r="I56" s="55">
        <v>0.54320987654321073</v>
      </c>
      <c r="J56" s="56">
        <v>0.79502434824935775</v>
      </c>
      <c r="K56" s="18"/>
      <c r="L56" s="18"/>
      <c r="M56" s="18"/>
    </row>
    <row r="57" spans="1:13" ht="12" customHeight="1" x14ac:dyDescent="0.2">
      <c r="A57" s="52">
        <v>1967</v>
      </c>
      <c r="B57" s="53">
        <v>96.034362994180981</v>
      </c>
      <c r="C57" s="53">
        <v>0</v>
      </c>
      <c r="D57" s="53">
        <v>96.034362994180981</v>
      </c>
      <c r="E57" s="54">
        <v>0.96034362994180977</v>
      </c>
      <c r="F57" s="13"/>
      <c r="G57" s="52">
        <v>1937</v>
      </c>
      <c r="H57" s="53">
        <v>76.418954801993408</v>
      </c>
      <c r="I57" s="55">
        <v>0.55555555555555647</v>
      </c>
      <c r="J57" s="56">
        <v>0.76418954801993411</v>
      </c>
      <c r="K57" s="18"/>
      <c r="L57" s="18"/>
      <c r="M57" s="18"/>
    </row>
    <row r="58" spans="1:13" ht="12" customHeight="1" x14ac:dyDescent="0.2">
      <c r="A58" s="52">
        <v>1968</v>
      </c>
      <c r="B58" s="53">
        <v>91.408801369127914</v>
      </c>
      <c r="C58" s="53">
        <v>0</v>
      </c>
      <c r="D58" s="53">
        <v>91.408801369127914</v>
      </c>
      <c r="E58" s="54">
        <v>0.91408801369127912</v>
      </c>
      <c r="F58" s="13"/>
      <c r="G58" s="52">
        <v>1959</v>
      </c>
      <c r="H58" s="53">
        <v>75.83420281358255</v>
      </c>
      <c r="I58" s="55">
        <v>0.5679012345679022</v>
      </c>
      <c r="J58" s="56">
        <v>0.75834202813582552</v>
      </c>
      <c r="K58" s="18"/>
      <c r="L58" s="18"/>
      <c r="M58" s="18"/>
    </row>
    <row r="59" spans="1:13" ht="12" customHeight="1" x14ac:dyDescent="0.2">
      <c r="A59" s="52">
        <v>1969</v>
      </c>
      <c r="B59" s="53">
        <v>97.035772124096951</v>
      </c>
      <c r="C59" s="53">
        <v>0</v>
      </c>
      <c r="D59" s="53">
        <v>97.035772124096951</v>
      </c>
      <c r="E59" s="54">
        <v>0.97035772124096953</v>
      </c>
      <c r="F59" s="13"/>
      <c r="G59" s="52">
        <v>1948</v>
      </c>
      <c r="H59" s="53">
        <v>74.814867803543478</v>
      </c>
      <c r="I59" s="55">
        <v>0.58024691358024783</v>
      </c>
      <c r="J59" s="56">
        <v>0.74814867803543483</v>
      </c>
      <c r="K59" s="18"/>
      <c r="L59" s="18"/>
      <c r="M59" s="18"/>
    </row>
    <row r="60" spans="1:13" ht="12" customHeight="1" x14ac:dyDescent="0.2">
      <c r="A60" s="52">
        <v>1970</v>
      </c>
      <c r="B60" s="53">
        <v>97.834149414083697</v>
      </c>
      <c r="C60" s="53">
        <v>0</v>
      </c>
      <c r="D60" s="53">
        <v>97.834149414083697</v>
      </c>
      <c r="E60" s="54">
        <v>0.97834149414083693</v>
      </c>
      <c r="F60" s="13"/>
      <c r="G60" s="52">
        <v>1979</v>
      </c>
      <c r="H60" s="53">
        <v>73.613879173665026</v>
      </c>
      <c r="I60" s="55">
        <v>0.59259259259259356</v>
      </c>
      <c r="J60" s="56">
        <v>0.73613879173665031</v>
      </c>
      <c r="K60" s="18"/>
      <c r="L60" s="18"/>
      <c r="M60" s="18"/>
    </row>
    <row r="61" spans="1:13" ht="12" customHeight="1" x14ac:dyDescent="0.2">
      <c r="A61" s="52">
        <v>1971</v>
      </c>
      <c r="B61" s="53">
        <v>97.429646974336492</v>
      </c>
      <c r="C61" s="53">
        <v>0</v>
      </c>
      <c r="D61" s="53">
        <v>97.429646974336492</v>
      </c>
      <c r="E61" s="54">
        <v>0.97429646974336492</v>
      </c>
      <c r="F61" s="13"/>
      <c r="G61" s="52">
        <v>1966</v>
      </c>
      <c r="H61" s="53">
        <v>71.18928504654275</v>
      </c>
      <c r="I61" s="55">
        <v>0.60493827160493929</v>
      </c>
      <c r="J61" s="56">
        <v>0.7118928504654275</v>
      </c>
      <c r="K61" s="18"/>
      <c r="L61" s="18"/>
      <c r="M61" s="18"/>
    </row>
    <row r="62" spans="1:13" ht="12" customHeight="1" x14ac:dyDescent="0.2">
      <c r="A62" s="52">
        <v>1972</v>
      </c>
      <c r="B62" s="53">
        <v>38.3033879720033</v>
      </c>
      <c r="C62" s="53">
        <v>0</v>
      </c>
      <c r="D62" s="53">
        <v>38.3033879720033</v>
      </c>
      <c r="E62" s="54">
        <v>0.383033879720033</v>
      </c>
      <c r="F62" s="13"/>
      <c r="G62" s="52">
        <v>1950</v>
      </c>
      <c r="H62" s="53">
        <v>67.658956252004259</v>
      </c>
      <c r="I62" s="55">
        <v>0.61728395061728492</v>
      </c>
      <c r="J62" s="56">
        <v>0.67658956252004254</v>
      </c>
      <c r="K62" s="18"/>
      <c r="L62" s="18"/>
      <c r="M62" s="18"/>
    </row>
    <row r="63" spans="1:13" ht="12" customHeight="1" x14ac:dyDescent="0.2">
      <c r="A63" s="52">
        <v>1973</v>
      </c>
      <c r="B63" s="53">
        <v>95.910695389191289</v>
      </c>
      <c r="C63" s="53">
        <v>0</v>
      </c>
      <c r="D63" s="53">
        <v>95.910695389191289</v>
      </c>
      <c r="E63" s="54">
        <v>0.95910695389191292</v>
      </c>
      <c r="F63" s="13"/>
      <c r="G63" s="52">
        <v>1923</v>
      </c>
      <c r="H63" s="53">
        <v>66.041428431562139</v>
      </c>
      <c r="I63" s="55">
        <v>0.62962962962963065</v>
      </c>
      <c r="J63" s="56">
        <v>0.66041428431562144</v>
      </c>
      <c r="K63" s="18"/>
      <c r="L63" s="18"/>
      <c r="M63" s="18"/>
    </row>
    <row r="64" spans="1:13" ht="12" customHeight="1" x14ac:dyDescent="0.2">
      <c r="A64" s="52">
        <v>1974</v>
      </c>
      <c r="B64" s="53">
        <v>97.985386954990219</v>
      </c>
      <c r="C64" s="53">
        <v>0</v>
      </c>
      <c r="D64" s="53">
        <v>97.985386954990219</v>
      </c>
      <c r="E64" s="54">
        <v>0.97985386954990217</v>
      </c>
      <c r="F64" s="13"/>
      <c r="G64" s="52">
        <v>1930</v>
      </c>
      <c r="H64" s="53">
        <v>65.690062167489813</v>
      </c>
      <c r="I64" s="55">
        <v>0.64197530864197638</v>
      </c>
      <c r="J64" s="56">
        <v>0.65690062167489816</v>
      </c>
      <c r="K64" s="18"/>
      <c r="L64" s="18"/>
      <c r="M64" s="18"/>
    </row>
    <row r="65" spans="1:13" ht="12" customHeight="1" x14ac:dyDescent="0.2">
      <c r="A65" s="52">
        <v>1975</v>
      </c>
      <c r="B65" s="53">
        <v>94.205761732410878</v>
      </c>
      <c r="C65" s="53">
        <v>0</v>
      </c>
      <c r="D65" s="53">
        <v>94.205761732410878</v>
      </c>
      <c r="E65" s="54">
        <v>0.94205761732410875</v>
      </c>
      <c r="F65" s="13"/>
      <c r="G65" s="52">
        <v>1957</v>
      </c>
      <c r="H65" s="53">
        <v>61.834113056551104</v>
      </c>
      <c r="I65" s="55">
        <v>0.65432098765432201</v>
      </c>
      <c r="J65" s="56">
        <v>0.61834113056551099</v>
      </c>
      <c r="K65" s="18"/>
      <c r="L65" s="18"/>
      <c r="M65" s="18"/>
    </row>
    <row r="66" spans="1:13" ht="12" customHeight="1" x14ac:dyDescent="0.2">
      <c r="A66" s="52">
        <v>1976</v>
      </c>
      <c r="B66" s="53">
        <v>34.884111366714862</v>
      </c>
      <c r="C66" s="53">
        <v>0</v>
      </c>
      <c r="D66" s="53">
        <v>34.884111366714862</v>
      </c>
      <c r="E66" s="54">
        <v>0.34884111366714859</v>
      </c>
      <c r="F66" s="13"/>
      <c r="G66" s="52">
        <v>1981</v>
      </c>
      <c r="H66" s="53">
        <v>60.525809350623717</v>
      </c>
      <c r="I66" s="55">
        <v>0.66666666666666774</v>
      </c>
      <c r="J66" s="56">
        <v>0.60525809350623716</v>
      </c>
      <c r="K66" s="18"/>
      <c r="L66" s="18"/>
      <c r="M66" s="18"/>
    </row>
    <row r="67" spans="1:13" ht="12" customHeight="1" x14ac:dyDescent="0.2">
      <c r="A67" s="52">
        <v>1977</v>
      </c>
      <c r="B67" s="53">
        <v>10.700798759405966</v>
      </c>
      <c r="C67" s="53">
        <v>0</v>
      </c>
      <c r="D67" s="53">
        <v>10.700798759405966</v>
      </c>
      <c r="E67" s="54">
        <v>0.10700798759405966</v>
      </c>
      <c r="F67" s="13"/>
      <c r="G67" s="52">
        <v>1985</v>
      </c>
      <c r="H67" s="53">
        <v>57.424644558260944</v>
      </c>
      <c r="I67" s="55">
        <v>0.67901234567901347</v>
      </c>
      <c r="J67" s="56">
        <v>0.5742464455826094</v>
      </c>
      <c r="K67" s="18"/>
      <c r="L67" s="18"/>
      <c r="M67" s="18"/>
    </row>
    <row r="68" spans="1:13" ht="12" customHeight="1" x14ac:dyDescent="0.2">
      <c r="A68" s="52">
        <v>1978</v>
      </c>
      <c r="B68" s="53">
        <v>95.765900142789562</v>
      </c>
      <c r="C68" s="53">
        <v>0</v>
      </c>
      <c r="D68" s="53">
        <v>95.765900142789562</v>
      </c>
      <c r="E68" s="54">
        <v>0.95765900142789562</v>
      </c>
      <c r="F68" s="13"/>
      <c r="G68" s="52">
        <v>1925</v>
      </c>
      <c r="H68" s="53">
        <v>56.999806939945529</v>
      </c>
      <c r="I68" s="55">
        <v>0.6913580246913591</v>
      </c>
      <c r="J68" s="56">
        <v>0.5699980693994553</v>
      </c>
      <c r="K68" s="18"/>
      <c r="L68" s="18"/>
      <c r="M68" s="18"/>
    </row>
    <row r="69" spans="1:13" ht="12" customHeight="1" x14ac:dyDescent="0.2">
      <c r="A69" s="52">
        <v>1979</v>
      </c>
      <c r="B69" s="53">
        <v>73.613879173665026</v>
      </c>
      <c r="C69" s="53">
        <v>0</v>
      </c>
      <c r="D69" s="53">
        <v>73.613879173665026</v>
      </c>
      <c r="E69" s="54">
        <v>0.73613879173665031</v>
      </c>
      <c r="F69" s="13"/>
      <c r="G69" s="52">
        <v>1960</v>
      </c>
      <c r="H69" s="53">
        <v>52.663252267842829</v>
      </c>
      <c r="I69" s="55">
        <v>0.70370370370370483</v>
      </c>
      <c r="J69" s="56">
        <v>0.52663252267842831</v>
      </c>
      <c r="K69" s="18"/>
      <c r="L69" s="18"/>
      <c r="M69" s="18"/>
    </row>
    <row r="70" spans="1:13" ht="12" customHeight="1" x14ac:dyDescent="0.2">
      <c r="A70" s="52">
        <v>1980</v>
      </c>
      <c r="B70" s="53">
        <v>95.405676910703505</v>
      </c>
      <c r="C70" s="53">
        <v>0</v>
      </c>
      <c r="D70" s="53">
        <v>95.405676910703505</v>
      </c>
      <c r="E70" s="54">
        <v>0.95405676910703507</v>
      </c>
      <c r="F70" s="13"/>
      <c r="G70" s="52">
        <v>1961</v>
      </c>
      <c r="H70" s="53">
        <v>51.693387808010392</v>
      </c>
      <c r="I70" s="55">
        <v>0.71604938271605056</v>
      </c>
      <c r="J70" s="56">
        <v>0.51693387808010394</v>
      </c>
      <c r="K70" s="18"/>
      <c r="L70" s="18"/>
      <c r="M70" s="18"/>
    </row>
    <row r="71" spans="1:13" ht="12" customHeight="1" x14ac:dyDescent="0.2">
      <c r="A71" s="52">
        <v>1981</v>
      </c>
      <c r="B71" s="53">
        <v>60.525809350623717</v>
      </c>
      <c r="C71" s="53">
        <v>0</v>
      </c>
      <c r="D71" s="53">
        <v>60.525809350623717</v>
      </c>
      <c r="E71" s="54">
        <v>0.60525809350623716</v>
      </c>
      <c r="F71" s="13"/>
      <c r="G71" s="52">
        <v>1932</v>
      </c>
      <c r="H71" s="53">
        <v>50.714099063370021</v>
      </c>
      <c r="I71" s="55">
        <v>0.7283950617283963</v>
      </c>
      <c r="J71" s="56">
        <v>0.50714099063370022</v>
      </c>
      <c r="K71" s="18"/>
      <c r="L71" s="18"/>
      <c r="M71" s="18"/>
    </row>
    <row r="72" spans="1:13" ht="12" customHeight="1" x14ac:dyDescent="0.2">
      <c r="A72" s="52">
        <v>1982</v>
      </c>
      <c r="B72" s="53">
        <v>100.00000000661156</v>
      </c>
      <c r="C72" s="53">
        <v>0</v>
      </c>
      <c r="D72" s="53">
        <v>100.00000000661156</v>
      </c>
      <c r="E72" s="54">
        <v>1.0000000000661156</v>
      </c>
      <c r="F72" s="13"/>
      <c r="G72" s="52">
        <v>1926</v>
      </c>
      <c r="H72" s="53">
        <v>49.725894300733586</v>
      </c>
      <c r="I72" s="55">
        <v>0.74074074074074192</v>
      </c>
      <c r="J72" s="56">
        <v>0.49725894300733586</v>
      </c>
      <c r="K72" s="18"/>
      <c r="L72" s="18"/>
      <c r="M72" s="18"/>
    </row>
    <row r="73" spans="1:13" ht="12" customHeight="1" x14ac:dyDescent="0.2">
      <c r="A73" s="52">
        <v>1983</v>
      </c>
      <c r="B73" s="53">
        <v>100.00000000661156</v>
      </c>
      <c r="C73" s="53">
        <v>0</v>
      </c>
      <c r="D73" s="53">
        <v>100.00000000661156</v>
      </c>
      <c r="E73" s="54">
        <v>1.0000000000661156</v>
      </c>
      <c r="F73" s="13"/>
      <c r="G73" s="52">
        <v>1994</v>
      </c>
      <c r="H73" s="53">
        <v>49.664125180383948</v>
      </c>
      <c r="I73" s="55">
        <v>0.75308641975308765</v>
      </c>
      <c r="J73" s="56">
        <v>0.4966412518038395</v>
      </c>
      <c r="K73" s="18"/>
      <c r="L73" s="18"/>
      <c r="M73" s="18"/>
    </row>
    <row r="74" spans="1:13" ht="12" customHeight="1" x14ac:dyDescent="0.2">
      <c r="A74" s="52">
        <v>1984</v>
      </c>
      <c r="B74" s="53">
        <v>96.561046164119205</v>
      </c>
      <c r="C74" s="53">
        <v>0</v>
      </c>
      <c r="D74" s="53">
        <v>96.561046164119205</v>
      </c>
      <c r="E74" s="54">
        <v>0.96561046164119202</v>
      </c>
      <c r="F74" s="13"/>
      <c r="G74" s="52">
        <v>1944</v>
      </c>
      <c r="H74" s="53">
        <v>47.209166066629912</v>
      </c>
      <c r="I74" s="55">
        <v>0.76543209876543339</v>
      </c>
      <c r="J74" s="56">
        <v>0.4720916606662991</v>
      </c>
      <c r="K74" s="18"/>
      <c r="L74" s="18"/>
      <c r="M74" s="18"/>
    </row>
    <row r="75" spans="1:13" ht="12" customHeight="1" x14ac:dyDescent="0.2">
      <c r="A75" s="52">
        <v>1985</v>
      </c>
      <c r="B75" s="53">
        <v>57.424644558260944</v>
      </c>
      <c r="C75" s="53">
        <v>0</v>
      </c>
      <c r="D75" s="53">
        <v>57.424644558260944</v>
      </c>
      <c r="E75" s="54">
        <v>0.5742464455826094</v>
      </c>
      <c r="F75" s="13"/>
      <c r="G75" s="52">
        <v>1939</v>
      </c>
      <c r="H75" s="53">
        <v>42.168376778331719</v>
      </c>
      <c r="I75" s="55">
        <v>0.77777777777777901</v>
      </c>
      <c r="J75" s="56">
        <v>0.42168376778331718</v>
      </c>
      <c r="K75" s="18"/>
      <c r="L75" s="18"/>
      <c r="M75" s="18"/>
    </row>
    <row r="76" spans="1:13" ht="12" customHeight="1" x14ac:dyDescent="0.2">
      <c r="A76" s="52">
        <v>1986</v>
      </c>
      <c r="B76" s="53">
        <v>91.92694677934179</v>
      </c>
      <c r="C76" s="53">
        <v>0</v>
      </c>
      <c r="D76" s="53">
        <v>91.92694677934179</v>
      </c>
      <c r="E76" s="54">
        <v>0.91926946779341789</v>
      </c>
      <c r="F76" s="13"/>
      <c r="G76" s="52">
        <v>1972</v>
      </c>
      <c r="H76" s="53">
        <v>38.3033879720033</v>
      </c>
      <c r="I76" s="55">
        <v>0.79012345679012475</v>
      </c>
      <c r="J76" s="56">
        <v>0.383033879720033</v>
      </c>
      <c r="K76" s="18"/>
      <c r="L76" s="18"/>
      <c r="M76" s="18"/>
    </row>
    <row r="77" spans="1:13" ht="12" customHeight="1" x14ac:dyDescent="0.2">
      <c r="A77" s="52">
        <v>1987</v>
      </c>
      <c r="B77" s="53">
        <v>24.257923386416387</v>
      </c>
      <c r="C77" s="53">
        <v>0</v>
      </c>
      <c r="D77" s="53">
        <v>24.257923386416387</v>
      </c>
      <c r="E77" s="54">
        <v>0.24257923386416386</v>
      </c>
      <c r="F77" s="13"/>
      <c r="G77" s="52">
        <v>1947</v>
      </c>
      <c r="H77" s="53">
        <v>36.226884498029911</v>
      </c>
      <c r="I77" s="55">
        <v>0.80246913580247048</v>
      </c>
      <c r="J77" s="56">
        <v>0.3622688449802991</v>
      </c>
      <c r="K77" s="18"/>
      <c r="L77" s="18"/>
      <c r="M77" s="18"/>
    </row>
    <row r="78" spans="1:13" ht="12" customHeight="1" x14ac:dyDescent="0.2">
      <c r="A78" s="52">
        <v>1988</v>
      </c>
      <c r="B78" s="53">
        <v>26.261014808329932</v>
      </c>
      <c r="C78" s="53">
        <v>0</v>
      </c>
      <c r="D78" s="53">
        <v>26.261014808329932</v>
      </c>
      <c r="E78" s="54">
        <v>0.2626101480832993</v>
      </c>
      <c r="F78" s="13"/>
      <c r="G78" s="52">
        <v>1949</v>
      </c>
      <c r="H78" s="53">
        <v>35.919751834924256</v>
      </c>
      <c r="I78" s="55">
        <v>0.8148148148148161</v>
      </c>
      <c r="J78" s="56">
        <v>0.35919751834924257</v>
      </c>
      <c r="K78" s="18"/>
      <c r="L78" s="18"/>
      <c r="M78" s="18"/>
    </row>
    <row r="79" spans="1:13" ht="12" customHeight="1" x14ac:dyDescent="0.2">
      <c r="A79" s="52">
        <v>1989</v>
      </c>
      <c r="B79" s="53">
        <v>89.265689250592871</v>
      </c>
      <c r="C79" s="53">
        <v>0</v>
      </c>
      <c r="D79" s="53">
        <v>89.265689250592871</v>
      </c>
      <c r="E79" s="54">
        <v>0.89265689250592872</v>
      </c>
      <c r="F79" s="13"/>
      <c r="G79" s="52">
        <v>1976</v>
      </c>
      <c r="H79" s="53">
        <v>34.884111366714862</v>
      </c>
      <c r="I79" s="55">
        <v>0.82716049382716184</v>
      </c>
      <c r="J79" s="56">
        <v>0.34884111366714859</v>
      </c>
      <c r="K79" s="18"/>
      <c r="L79" s="18"/>
      <c r="M79" s="18"/>
    </row>
    <row r="80" spans="1:13" ht="12" customHeight="1" x14ac:dyDescent="0.2">
      <c r="A80" s="52">
        <v>1990</v>
      </c>
      <c r="B80" s="53">
        <v>21.575803923936721</v>
      </c>
      <c r="C80" s="53">
        <v>0</v>
      </c>
      <c r="D80" s="53">
        <v>21.575803923936721</v>
      </c>
      <c r="E80" s="54">
        <v>0.21575803923936721</v>
      </c>
      <c r="F80" s="13"/>
      <c r="G80" s="52">
        <v>1934</v>
      </c>
      <c r="H80" s="53">
        <v>33.926520015197582</v>
      </c>
      <c r="I80" s="55">
        <v>0.83950617283950757</v>
      </c>
      <c r="J80" s="56">
        <v>0.33926520015197581</v>
      </c>
      <c r="K80" s="18"/>
      <c r="L80" s="18"/>
      <c r="M80" s="18"/>
    </row>
    <row r="81" spans="1:13" ht="12" customHeight="1" x14ac:dyDescent="0.2">
      <c r="A81" s="52">
        <v>1991</v>
      </c>
      <c r="B81" s="53">
        <v>16.451474248491991</v>
      </c>
      <c r="C81" s="53">
        <v>0</v>
      </c>
      <c r="D81" s="53">
        <v>16.451474248491991</v>
      </c>
      <c r="E81" s="54">
        <v>0.1645147424849199</v>
      </c>
      <c r="F81" s="13"/>
      <c r="G81" s="52">
        <v>1964</v>
      </c>
      <c r="H81" s="53">
        <v>33.565053273117762</v>
      </c>
      <c r="I81" s="55">
        <v>0.85185185185185319</v>
      </c>
      <c r="J81" s="56">
        <v>0.33565053273117762</v>
      </c>
      <c r="K81" s="18"/>
      <c r="L81" s="18"/>
      <c r="M81" s="18"/>
    </row>
    <row r="82" spans="1:13" ht="12" customHeight="1" x14ac:dyDescent="0.2">
      <c r="A82" s="52">
        <v>1992</v>
      </c>
      <c r="B82" s="53">
        <v>23.395706968444124</v>
      </c>
      <c r="C82" s="53">
        <v>0</v>
      </c>
      <c r="D82" s="53">
        <v>23.395706968444124</v>
      </c>
      <c r="E82" s="54">
        <v>0.23395706968444124</v>
      </c>
      <c r="F82" s="13"/>
      <c r="G82" s="52">
        <v>1955</v>
      </c>
      <c r="H82" s="53">
        <v>30.50480810488537</v>
      </c>
      <c r="I82" s="55">
        <v>0.86419753086419893</v>
      </c>
      <c r="J82" s="56">
        <v>0.30504808104885373</v>
      </c>
      <c r="K82" s="18"/>
      <c r="L82" s="18"/>
      <c r="M82" s="18"/>
    </row>
    <row r="83" spans="1:13" ht="12" customHeight="1" x14ac:dyDescent="0.2">
      <c r="A83" s="52">
        <v>1993</v>
      </c>
      <c r="B83" s="53">
        <v>95.964737910346003</v>
      </c>
      <c r="C83" s="53">
        <v>0</v>
      </c>
      <c r="D83" s="53">
        <v>95.964737910346003</v>
      </c>
      <c r="E83" s="54">
        <v>0.95964737910345999</v>
      </c>
      <c r="F83" s="13"/>
      <c r="G83" s="52">
        <v>2001</v>
      </c>
      <c r="H83" s="53">
        <v>29.704874278164592</v>
      </c>
      <c r="I83" s="55">
        <v>0.87654320987654466</v>
      </c>
      <c r="J83" s="56">
        <v>0.29704874278164595</v>
      </c>
      <c r="K83" s="18"/>
      <c r="L83" s="18"/>
      <c r="M83" s="18"/>
    </row>
    <row r="84" spans="1:13" ht="12" customHeight="1" x14ac:dyDescent="0.2">
      <c r="A84" s="52">
        <v>1994</v>
      </c>
      <c r="B84" s="53">
        <v>49.664125180383948</v>
      </c>
      <c r="C84" s="53">
        <v>0</v>
      </c>
      <c r="D84" s="53">
        <v>49.664125180383948</v>
      </c>
      <c r="E84" s="54">
        <v>0.4966412518038395</v>
      </c>
      <c r="F84" s="13"/>
      <c r="G84" s="52">
        <v>1933</v>
      </c>
      <c r="H84" s="53">
        <v>27.104838746364738</v>
      </c>
      <c r="I84" s="55">
        <v>0.88888888888889039</v>
      </c>
      <c r="J84" s="56">
        <v>0.2710483874636474</v>
      </c>
      <c r="K84" s="18"/>
      <c r="L84" s="18"/>
      <c r="M84" s="18"/>
    </row>
    <row r="85" spans="1:13" ht="12" customHeight="1" x14ac:dyDescent="0.2">
      <c r="A85" s="52">
        <v>1995</v>
      </c>
      <c r="B85" s="53">
        <v>97.035772124096979</v>
      </c>
      <c r="C85" s="53">
        <v>0</v>
      </c>
      <c r="D85" s="53">
        <v>97.035772124096979</v>
      </c>
      <c r="E85" s="54">
        <v>0.97035772124096975</v>
      </c>
      <c r="F85" s="13"/>
      <c r="G85" s="52">
        <v>1988</v>
      </c>
      <c r="H85" s="53">
        <v>26.261014808329932</v>
      </c>
      <c r="I85" s="55">
        <v>0.90123456790123602</v>
      </c>
      <c r="J85" s="56">
        <v>0.2626101480832993</v>
      </c>
      <c r="K85" s="18"/>
      <c r="L85" s="18"/>
      <c r="M85" s="18"/>
    </row>
    <row r="86" spans="1:13" ht="12" customHeight="1" x14ac:dyDescent="0.2">
      <c r="A86" s="52">
        <v>1996</v>
      </c>
      <c r="B86" s="53">
        <v>96.034819850261329</v>
      </c>
      <c r="C86" s="53">
        <v>0</v>
      </c>
      <c r="D86" s="53">
        <v>96.034819850261329</v>
      </c>
      <c r="E86" s="54">
        <v>0.96034819850261333</v>
      </c>
      <c r="F86" s="13"/>
      <c r="G86" s="52">
        <v>1987</v>
      </c>
      <c r="H86" s="53">
        <v>24.257923386416387</v>
      </c>
      <c r="I86" s="55">
        <v>0.91358024691358175</v>
      </c>
      <c r="J86" s="56">
        <v>0.24257923386416386</v>
      </c>
      <c r="K86" s="18"/>
      <c r="L86" s="18"/>
      <c r="M86" s="18"/>
    </row>
    <row r="87" spans="1:13" ht="12" customHeight="1" x14ac:dyDescent="0.2">
      <c r="A87" s="52">
        <v>1997</v>
      </c>
      <c r="B87" s="53">
        <v>79.502434824935776</v>
      </c>
      <c r="C87" s="53">
        <v>0</v>
      </c>
      <c r="D87" s="53">
        <v>79.502434824935776</v>
      </c>
      <c r="E87" s="54">
        <v>0.79502434824935775</v>
      </c>
      <c r="F87" s="13"/>
      <c r="G87" s="52">
        <v>1992</v>
      </c>
      <c r="H87" s="53">
        <v>23.395706968444124</v>
      </c>
      <c r="I87" s="55">
        <v>0.92592592592592748</v>
      </c>
      <c r="J87" s="56">
        <v>0.23395706968444124</v>
      </c>
      <c r="K87" s="18"/>
      <c r="L87" s="18"/>
      <c r="M87" s="18"/>
    </row>
    <row r="88" spans="1:13" ht="12" customHeight="1" x14ac:dyDescent="0.2">
      <c r="A88" s="52">
        <v>1998</v>
      </c>
      <c r="B88" s="53">
        <v>97.367547056623508</v>
      </c>
      <c r="C88" s="53">
        <v>0</v>
      </c>
      <c r="D88" s="53">
        <v>97.367547056623508</v>
      </c>
      <c r="E88" s="54">
        <v>0.97367547056623505</v>
      </c>
      <c r="F88" s="13"/>
      <c r="G88" s="52">
        <v>1990</v>
      </c>
      <c r="H88" s="53">
        <v>21.575803923936721</v>
      </c>
      <c r="I88" s="55">
        <v>0.93827160493827311</v>
      </c>
      <c r="J88" s="56">
        <v>0.21575803923936721</v>
      </c>
      <c r="K88" s="18"/>
      <c r="L88" s="18"/>
      <c r="M88" s="18"/>
    </row>
    <row r="89" spans="1:13" ht="12" customHeight="1" x14ac:dyDescent="0.2">
      <c r="A89" s="52">
        <v>1999</v>
      </c>
      <c r="B89" s="53">
        <v>90.350426570991445</v>
      </c>
      <c r="C89" s="53">
        <v>0</v>
      </c>
      <c r="D89" s="53">
        <v>90.350426570991445</v>
      </c>
      <c r="E89" s="54">
        <v>0.90350426570991449</v>
      </c>
      <c r="F89" s="13"/>
      <c r="G89" s="52">
        <v>1991</v>
      </c>
      <c r="H89" s="53">
        <v>16.451474248491991</v>
      </c>
      <c r="I89" s="55">
        <v>0.95061728395061884</v>
      </c>
      <c r="J89" s="56">
        <v>0.1645147424849199</v>
      </c>
      <c r="K89" s="18"/>
      <c r="L89" s="18"/>
      <c r="M89" s="18"/>
    </row>
    <row r="90" spans="1:13" ht="12" customHeight="1" x14ac:dyDescent="0.2">
      <c r="A90" s="52">
        <v>2000</v>
      </c>
      <c r="B90" s="53">
        <v>93.732737156047392</v>
      </c>
      <c r="C90" s="53">
        <v>0</v>
      </c>
      <c r="D90" s="53">
        <v>93.732737156047392</v>
      </c>
      <c r="E90" s="54">
        <v>0.93732737156047397</v>
      </c>
      <c r="F90" s="13"/>
      <c r="G90" s="52">
        <v>1931</v>
      </c>
      <c r="H90" s="53">
        <v>12.922760878613834</v>
      </c>
      <c r="I90" s="55">
        <v>0.96296296296296457</v>
      </c>
      <c r="J90" s="56">
        <v>0.12922760878613834</v>
      </c>
      <c r="K90" s="18"/>
      <c r="L90" s="18"/>
      <c r="M90" s="18"/>
    </row>
    <row r="91" spans="1:13" ht="12" customHeight="1" x14ac:dyDescent="0.2">
      <c r="A91" s="52">
        <v>2001</v>
      </c>
      <c r="B91" s="53">
        <v>29.704874278164592</v>
      </c>
      <c r="C91" s="53">
        <v>0</v>
      </c>
      <c r="D91" s="53">
        <v>29.704874278164592</v>
      </c>
      <c r="E91" s="54">
        <v>0.29704874278164595</v>
      </c>
      <c r="F91" s="13"/>
      <c r="G91" s="52">
        <v>1977</v>
      </c>
      <c r="H91" s="53">
        <v>10.700798759405966</v>
      </c>
      <c r="I91" s="55">
        <v>0.9753086419753102</v>
      </c>
      <c r="J91" s="56">
        <v>0.10700798759405966</v>
      </c>
      <c r="K91" s="18"/>
      <c r="L91" s="18"/>
      <c r="M91" s="18"/>
    </row>
    <row r="92" spans="1:13" ht="12" customHeight="1" x14ac:dyDescent="0.2">
      <c r="A92" s="52">
        <v>2002</v>
      </c>
      <c r="B92" s="53">
        <v>82.866112094569786</v>
      </c>
      <c r="C92" s="53">
        <v>0</v>
      </c>
      <c r="D92" s="53">
        <v>82.866112094569786</v>
      </c>
      <c r="E92" s="54">
        <v>0.82866112094569788</v>
      </c>
      <c r="F92" s="13"/>
      <c r="G92" s="52">
        <v>1929</v>
      </c>
      <c r="H92" s="53">
        <v>8.4449638155639271</v>
      </c>
      <c r="I92" s="55">
        <v>0.98765432098765593</v>
      </c>
      <c r="J92" s="56">
        <v>8.4449638155639273E-2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90.61212123119482</v>
      </c>
      <c r="C93" s="58">
        <v>0</v>
      </c>
      <c r="D93" s="58">
        <v>90.61212123119482</v>
      </c>
      <c r="E93" s="59">
        <v>0.9061212123119482</v>
      </c>
      <c r="F93" s="29"/>
      <c r="G93" s="57">
        <v>1924</v>
      </c>
      <c r="H93" s="58">
        <v>4.8696721685445086</v>
      </c>
      <c r="I93" s="60">
        <v>1.0000000000000016</v>
      </c>
      <c r="J93" s="61">
        <v>4.8696721685445088E-2</v>
      </c>
      <c r="K93" s="18"/>
      <c r="L93" s="18"/>
      <c r="M93" s="18"/>
    </row>
    <row r="94" spans="1:13" ht="12" customHeight="1" x14ac:dyDescent="0.2">
      <c r="A94" s="62" t="s">
        <v>11</v>
      </c>
      <c r="B94" s="63">
        <v>71.187858822354158</v>
      </c>
      <c r="C94" s="63">
        <v>0</v>
      </c>
      <c r="D94" s="63">
        <v>71.187858822354158</v>
      </c>
      <c r="E94" s="64">
        <v>0.71187858822354166</v>
      </c>
      <c r="F94" s="36"/>
      <c r="G94" s="62"/>
      <c r="H94" s="63">
        <v>71.187858822354158</v>
      </c>
      <c r="I94" s="63"/>
      <c r="J94" s="64">
        <v>0.71187858822354178</v>
      </c>
      <c r="K94" s="39"/>
      <c r="L94" s="39"/>
      <c r="M94" s="39"/>
    </row>
    <row r="95" spans="1:13" ht="12" customHeight="1" x14ac:dyDescent="0.2">
      <c r="A95" s="65" t="s">
        <v>12</v>
      </c>
      <c r="B95" s="66">
        <v>100.00000000661156</v>
      </c>
      <c r="C95" s="66">
        <v>0</v>
      </c>
      <c r="D95" s="66">
        <v>100.00000000661156</v>
      </c>
      <c r="E95" s="67">
        <v>1.0000000000661156</v>
      </c>
      <c r="F95" s="36"/>
      <c r="G95" s="68"/>
      <c r="H95" s="66">
        <v>100.00000000661156</v>
      </c>
      <c r="I95" s="69"/>
      <c r="J95" s="67">
        <v>1.0000000000661156</v>
      </c>
      <c r="K95" s="18"/>
      <c r="L95" s="18"/>
      <c r="M95" s="18"/>
    </row>
    <row r="96" spans="1:13" ht="12" customHeight="1" x14ac:dyDescent="0.2">
      <c r="A96" s="65" t="s">
        <v>13</v>
      </c>
      <c r="B96" s="66">
        <v>4.8696721685445086</v>
      </c>
      <c r="C96" s="66">
        <v>0</v>
      </c>
      <c r="D96" s="66">
        <v>4.8696721685445086</v>
      </c>
      <c r="E96" s="67">
        <v>4.8696721685445088E-2</v>
      </c>
      <c r="F96" s="45"/>
      <c r="G96" s="68"/>
      <c r="H96" s="66">
        <v>4.8696721685445086</v>
      </c>
      <c r="I96" s="69"/>
      <c r="J96" s="67">
        <v>4.8696721685445088E-2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9"/>
  <dimension ref="A3:BU1032"/>
  <sheetViews>
    <sheetView zoomScale="130" zoomScaleNormal="130" workbookViewId="0">
      <selection activeCell="M83" sqref="M83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40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47.510000003141158</v>
      </c>
      <c r="C12" s="48">
        <v>0</v>
      </c>
      <c r="D12" s="48">
        <v>47.510000003141158</v>
      </c>
      <c r="E12" s="49">
        <v>1.0000000000661158</v>
      </c>
      <c r="F12" s="13"/>
      <c r="G12" s="47">
        <v>1938</v>
      </c>
      <c r="H12" s="48">
        <v>47.510000003141165</v>
      </c>
      <c r="I12" s="50">
        <v>0</v>
      </c>
      <c r="J12" s="51">
        <v>1.000000000066116</v>
      </c>
      <c r="K12" s="18"/>
      <c r="L12" s="18"/>
      <c r="M12" s="18"/>
    </row>
    <row r="13" spans="1:13" ht="12.75" customHeight="1" x14ac:dyDescent="0.2">
      <c r="A13" s="52">
        <v>1923</v>
      </c>
      <c r="B13" s="53">
        <v>39.908400002638572</v>
      </c>
      <c r="C13" s="53">
        <v>0</v>
      </c>
      <c r="D13" s="53">
        <v>39.908400002638572</v>
      </c>
      <c r="E13" s="54">
        <v>0.84000000005553721</v>
      </c>
      <c r="F13" s="13"/>
      <c r="G13" s="52">
        <v>1938</v>
      </c>
      <c r="H13" s="53">
        <v>47.510000003141165</v>
      </c>
      <c r="I13" s="55">
        <v>1.2345679012345699E-2</v>
      </c>
      <c r="J13" s="56">
        <v>1.000000000066116</v>
      </c>
      <c r="K13" s="18"/>
      <c r="L13" s="18"/>
      <c r="M13" s="18"/>
    </row>
    <row r="14" spans="1:13" ht="12.75" customHeight="1" x14ac:dyDescent="0.2">
      <c r="A14" s="52">
        <v>1924</v>
      </c>
      <c r="B14" s="53">
        <v>11.87750000078529</v>
      </c>
      <c r="C14" s="53">
        <v>0</v>
      </c>
      <c r="D14" s="53">
        <v>11.87750000078529</v>
      </c>
      <c r="E14" s="54">
        <v>0.25000000001652894</v>
      </c>
      <c r="F14" s="13"/>
      <c r="G14" s="52">
        <v>1938</v>
      </c>
      <c r="H14" s="53">
        <v>47.510000003141165</v>
      </c>
      <c r="I14" s="55">
        <v>2.4691358024691398E-2</v>
      </c>
      <c r="J14" s="56">
        <v>1.000000000066116</v>
      </c>
      <c r="K14" s="18"/>
      <c r="L14" s="18"/>
      <c r="M14" s="18"/>
    </row>
    <row r="15" spans="1:13" ht="12.75" customHeight="1" x14ac:dyDescent="0.2">
      <c r="A15" s="52">
        <v>1925</v>
      </c>
      <c r="B15" s="53">
        <v>22.804800001507751</v>
      </c>
      <c r="C15" s="53">
        <v>0</v>
      </c>
      <c r="D15" s="53">
        <v>22.804800001507751</v>
      </c>
      <c r="E15" s="54">
        <v>0.48000000003173543</v>
      </c>
      <c r="F15" s="13"/>
      <c r="G15" s="52">
        <v>1938</v>
      </c>
      <c r="H15" s="53">
        <v>47.510000003141165</v>
      </c>
      <c r="I15" s="55">
        <v>3.7037037037037097E-2</v>
      </c>
      <c r="J15" s="56">
        <v>1.000000000066116</v>
      </c>
      <c r="K15" s="18"/>
      <c r="L15" s="18"/>
      <c r="M15" s="18"/>
    </row>
    <row r="16" spans="1:13" ht="12.75" customHeight="1" x14ac:dyDescent="0.2">
      <c r="A16" s="52">
        <v>1926</v>
      </c>
      <c r="B16" s="53">
        <v>22.804800001507751</v>
      </c>
      <c r="C16" s="53">
        <v>0</v>
      </c>
      <c r="D16" s="53">
        <v>22.804800001507751</v>
      </c>
      <c r="E16" s="54">
        <v>0.48000000003173543</v>
      </c>
      <c r="F16" s="13"/>
      <c r="G16" s="52">
        <v>1938</v>
      </c>
      <c r="H16" s="53">
        <v>47.510000003141165</v>
      </c>
      <c r="I16" s="55">
        <v>4.9382716049382797E-2</v>
      </c>
      <c r="J16" s="56">
        <v>1.000000000066116</v>
      </c>
      <c r="K16" s="18"/>
      <c r="L16" s="18"/>
      <c r="M16" s="18"/>
    </row>
    <row r="17" spans="1:13" ht="12.75" customHeight="1" x14ac:dyDescent="0.2">
      <c r="A17" s="52">
        <v>1927</v>
      </c>
      <c r="B17" s="53">
        <v>44.184300002921276</v>
      </c>
      <c r="C17" s="53">
        <v>0</v>
      </c>
      <c r="D17" s="53">
        <v>44.184300002921276</v>
      </c>
      <c r="E17" s="54">
        <v>0.93000000006148764</v>
      </c>
      <c r="F17" s="13"/>
      <c r="G17" s="52">
        <v>1938</v>
      </c>
      <c r="H17" s="53">
        <v>47.510000003141165</v>
      </c>
      <c r="I17" s="55">
        <v>6.1728395061728496E-2</v>
      </c>
      <c r="J17" s="56">
        <v>1.000000000066116</v>
      </c>
      <c r="K17" s="18"/>
      <c r="L17" s="18"/>
      <c r="M17" s="18"/>
    </row>
    <row r="18" spans="1:13" ht="12.75" customHeight="1" x14ac:dyDescent="0.2">
      <c r="A18" s="52">
        <v>1928</v>
      </c>
      <c r="B18" s="53">
        <v>44.184300002921276</v>
      </c>
      <c r="C18" s="53">
        <v>0</v>
      </c>
      <c r="D18" s="53">
        <v>44.184300002921276</v>
      </c>
      <c r="E18" s="54">
        <v>0.93000000006148764</v>
      </c>
      <c r="F18" s="13"/>
      <c r="G18" s="52">
        <v>1922</v>
      </c>
      <c r="H18" s="53">
        <v>47.510000003141158</v>
      </c>
      <c r="I18" s="55">
        <v>7.4074074074074195E-2</v>
      </c>
      <c r="J18" s="56">
        <v>1.0000000000661158</v>
      </c>
      <c r="K18" s="18"/>
      <c r="L18" s="18"/>
      <c r="M18" s="18"/>
    </row>
    <row r="19" spans="1:13" ht="12.75" customHeight="1" x14ac:dyDescent="0.2">
      <c r="A19" s="52">
        <v>1929</v>
      </c>
      <c r="B19" s="53">
        <v>11.877500000785291</v>
      </c>
      <c r="C19" s="53">
        <v>0</v>
      </c>
      <c r="D19" s="53">
        <v>11.877500000785291</v>
      </c>
      <c r="E19" s="54">
        <v>0.250000000016529</v>
      </c>
      <c r="F19" s="13"/>
      <c r="G19" s="52">
        <v>1922</v>
      </c>
      <c r="H19" s="53">
        <v>47.510000003141158</v>
      </c>
      <c r="I19" s="55">
        <v>8.6419753086419887E-2</v>
      </c>
      <c r="J19" s="56">
        <v>1.0000000000661158</v>
      </c>
      <c r="K19" s="18"/>
      <c r="L19" s="18"/>
      <c r="M19" s="18"/>
    </row>
    <row r="20" spans="1:13" ht="12.75" customHeight="1" x14ac:dyDescent="0.2">
      <c r="A20" s="52">
        <v>1930</v>
      </c>
      <c r="B20" s="53">
        <v>22.804800001507751</v>
      </c>
      <c r="C20" s="53">
        <v>0</v>
      </c>
      <c r="D20" s="53">
        <v>22.804800001507751</v>
      </c>
      <c r="E20" s="54">
        <v>0.48000000003173543</v>
      </c>
      <c r="F20" s="13"/>
      <c r="G20" s="52">
        <v>1922</v>
      </c>
      <c r="H20" s="53">
        <v>47.510000003141158</v>
      </c>
      <c r="I20" s="55">
        <v>9.8765432098765593E-2</v>
      </c>
      <c r="J20" s="56">
        <v>1.0000000000661158</v>
      </c>
      <c r="K20" s="18"/>
      <c r="L20" s="18"/>
      <c r="M20" s="18"/>
    </row>
    <row r="21" spans="1:13" ht="12.75" customHeight="1" x14ac:dyDescent="0.2">
      <c r="A21" s="52">
        <v>1931</v>
      </c>
      <c r="B21" s="53">
        <v>11.877500000785288</v>
      </c>
      <c r="C21" s="53">
        <v>0</v>
      </c>
      <c r="D21" s="53">
        <v>11.877500000785288</v>
      </c>
      <c r="E21" s="54">
        <v>0.25000000001652889</v>
      </c>
      <c r="F21" s="13"/>
      <c r="G21" s="52">
        <v>1922</v>
      </c>
      <c r="H21" s="53">
        <v>47.510000003141158</v>
      </c>
      <c r="I21" s="55">
        <v>0.1111111111111113</v>
      </c>
      <c r="J21" s="56">
        <v>1.0000000000661158</v>
      </c>
      <c r="K21" s="18"/>
      <c r="L21" s="18"/>
      <c r="M21" s="18"/>
    </row>
    <row r="22" spans="1:13" ht="12.75" customHeight="1" x14ac:dyDescent="0.2">
      <c r="A22" s="52">
        <v>1932</v>
      </c>
      <c r="B22" s="53">
        <v>11.877500000785288</v>
      </c>
      <c r="C22" s="53">
        <v>0</v>
      </c>
      <c r="D22" s="53">
        <v>11.877500000785288</v>
      </c>
      <c r="E22" s="54">
        <v>0.25000000001652889</v>
      </c>
      <c r="F22" s="13"/>
      <c r="G22" s="52">
        <v>1963</v>
      </c>
      <c r="H22" s="53">
        <v>47.510000003141151</v>
      </c>
      <c r="I22" s="55">
        <v>0.12345679012345699</v>
      </c>
      <c r="J22" s="56">
        <v>1.0000000000661156</v>
      </c>
      <c r="K22" s="18"/>
      <c r="L22" s="18"/>
      <c r="M22" s="18"/>
    </row>
    <row r="23" spans="1:13" ht="12.75" customHeight="1" x14ac:dyDescent="0.2">
      <c r="A23" s="52">
        <v>1933</v>
      </c>
      <c r="B23" s="53">
        <v>11.877500000785288</v>
      </c>
      <c r="C23" s="53">
        <v>0</v>
      </c>
      <c r="D23" s="53">
        <v>11.877500000785288</v>
      </c>
      <c r="E23" s="54">
        <v>0.25000000001652889</v>
      </c>
      <c r="F23" s="13"/>
      <c r="G23" s="52">
        <v>1963</v>
      </c>
      <c r="H23" s="53">
        <v>47.510000003141151</v>
      </c>
      <c r="I23" s="55">
        <v>0.13580246913580268</v>
      </c>
      <c r="J23" s="56">
        <v>1.0000000000661156</v>
      </c>
      <c r="K23" s="18"/>
      <c r="L23" s="18"/>
      <c r="M23" s="18"/>
    </row>
    <row r="24" spans="1:13" ht="12.75" customHeight="1" x14ac:dyDescent="0.2">
      <c r="A24" s="52">
        <v>1934</v>
      </c>
      <c r="B24" s="53">
        <v>10.297849229921649</v>
      </c>
      <c r="C24" s="53">
        <v>0</v>
      </c>
      <c r="D24" s="53">
        <v>10.297849229921649</v>
      </c>
      <c r="E24" s="54">
        <v>0.21675119406275836</v>
      </c>
      <c r="F24" s="13"/>
      <c r="G24" s="52">
        <v>1963</v>
      </c>
      <c r="H24" s="53">
        <v>47.510000003141151</v>
      </c>
      <c r="I24" s="55">
        <v>0.14814814814814839</v>
      </c>
      <c r="J24" s="56">
        <v>1.0000000000661156</v>
      </c>
      <c r="K24" s="18"/>
      <c r="L24" s="18"/>
      <c r="M24" s="18"/>
    </row>
    <row r="25" spans="1:13" ht="12.75" customHeight="1" x14ac:dyDescent="0.2">
      <c r="A25" s="52">
        <v>1935</v>
      </c>
      <c r="B25" s="53">
        <v>22.804800001507751</v>
      </c>
      <c r="C25" s="53">
        <v>0</v>
      </c>
      <c r="D25" s="53">
        <v>22.804800001507751</v>
      </c>
      <c r="E25" s="54">
        <v>0.48000000003173543</v>
      </c>
      <c r="F25" s="13"/>
      <c r="G25" s="52">
        <v>1963</v>
      </c>
      <c r="H25" s="53">
        <v>47.510000003141151</v>
      </c>
      <c r="I25" s="55">
        <v>0.1604938271604941</v>
      </c>
      <c r="J25" s="56">
        <v>1.0000000000661156</v>
      </c>
      <c r="K25" s="18"/>
      <c r="L25" s="18"/>
      <c r="M25" s="18"/>
    </row>
    <row r="26" spans="1:13" ht="12.75" customHeight="1" x14ac:dyDescent="0.2">
      <c r="A26" s="52">
        <v>1936</v>
      </c>
      <c r="B26" s="53">
        <v>39.908400002638572</v>
      </c>
      <c r="C26" s="53">
        <v>0</v>
      </c>
      <c r="D26" s="53">
        <v>39.908400002638572</v>
      </c>
      <c r="E26" s="54">
        <v>0.84000000005553721</v>
      </c>
      <c r="F26" s="13"/>
      <c r="G26" s="52">
        <v>1942</v>
      </c>
      <c r="H26" s="53">
        <v>47.510000003141144</v>
      </c>
      <c r="I26" s="55">
        <v>0.17283950617283977</v>
      </c>
      <c r="J26" s="56">
        <v>1.0000000000661156</v>
      </c>
      <c r="K26" s="18"/>
      <c r="L26" s="18"/>
      <c r="M26" s="18"/>
    </row>
    <row r="27" spans="1:13" ht="12.75" customHeight="1" x14ac:dyDescent="0.2">
      <c r="A27" s="52">
        <v>1937</v>
      </c>
      <c r="B27" s="53">
        <v>22.804800001507747</v>
      </c>
      <c r="C27" s="53">
        <v>0</v>
      </c>
      <c r="D27" s="53">
        <v>22.804800001507747</v>
      </c>
      <c r="E27" s="54">
        <v>0.48000000003173537</v>
      </c>
      <c r="F27" s="13"/>
      <c r="G27" s="52">
        <v>1942</v>
      </c>
      <c r="H27" s="53">
        <v>47.510000003141144</v>
      </c>
      <c r="I27" s="55">
        <v>0.18518518518518548</v>
      </c>
      <c r="J27" s="56">
        <v>1.0000000000661156</v>
      </c>
      <c r="K27" s="18"/>
      <c r="L27" s="18"/>
      <c r="M27" s="18"/>
    </row>
    <row r="28" spans="1:13" ht="12.75" customHeight="1" x14ac:dyDescent="0.2">
      <c r="A28" s="52">
        <v>1938</v>
      </c>
      <c r="B28" s="53">
        <v>47.510000003141165</v>
      </c>
      <c r="C28" s="53">
        <v>0</v>
      </c>
      <c r="D28" s="53">
        <v>47.510000003141165</v>
      </c>
      <c r="E28" s="54">
        <v>1.000000000066116</v>
      </c>
      <c r="F28" s="13"/>
      <c r="G28" s="52">
        <v>1942</v>
      </c>
      <c r="H28" s="53">
        <v>47.510000003141144</v>
      </c>
      <c r="I28" s="55">
        <v>0.19753086419753119</v>
      </c>
      <c r="J28" s="56">
        <v>1.0000000000661156</v>
      </c>
      <c r="K28" s="18"/>
      <c r="L28" s="18"/>
      <c r="M28" s="18"/>
    </row>
    <row r="29" spans="1:13" ht="12.75" customHeight="1" x14ac:dyDescent="0.2">
      <c r="A29" s="52">
        <v>1939</v>
      </c>
      <c r="B29" s="53">
        <v>39.908400002638572</v>
      </c>
      <c r="C29" s="53">
        <v>0</v>
      </c>
      <c r="D29" s="53">
        <v>39.908400002638572</v>
      </c>
      <c r="E29" s="54">
        <v>0.84000000005553721</v>
      </c>
      <c r="F29" s="13"/>
      <c r="G29" s="52">
        <v>1942</v>
      </c>
      <c r="H29" s="53">
        <v>47.510000003141144</v>
      </c>
      <c r="I29" s="55">
        <v>0.20987654320987689</v>
      </c>
      <c r="J29" s="56">
        <v>1.0000000000661156</v>
      </c>
      <c r="K29" s="18"/>
      <c r="L29" s="18"/>
      <c r="M29" s="18"/>
    </row>
    <row r="30" spans="1:13" ht="12.75" customHeight="1" x14ac:dyDescent="0.2">
      <c r="A30" s="52">
        <v>1940</v>
      </c>
      <c r="B30" s="53">
        <v>44.184300002921269</v>
      </c>
      <c r="C30" s="53">
        <v>0</v>
      </c>
      <c r="D30" s="53">
        <v>44.184300002921269</v>
      </c>
      <c r="E30" s="54">
        <v>0.93000000006148753</v>
      </c>
      <c r="F30" s="13"/>
      <c r="G30" s="52">
        <v>1942</v>
      </c>
      <c r="H30" s="53">
        <v>47.510000003141144</v>
      </c>
      <c r="I30" s="55">
        <v>0.2222222222222226</v>
      </c>
      <c r="J30" s="56">
        <v>1.0000000000661156</v>
      </c>
      <c r="K30" s="18"/>
      <c r="L30" s="18"/>
      <c r="M30" s="18"/>
    </row>
    <row r="31" spans="1:13" ht="12.75" customHeight="1" x14ac:dyDescent="0.2">
      <c r="A31" s="52">
        <v>1941</v>
      </c>
      <c r="B31" s="53">
        <v>47.510000003141158</v>
      </c>
      <c r="C31" s="53">
        <v>0</v>
      </c>
      <c r="D31" s="53">
        <v>47.510000003141158</v>
      </c>
      <c r="E31" s="54">
        <v>1.0000000000661158</v>
      </c>
      <c r="F31" s="13"/>
      <c r="G31" s="52">
        <v>1942</v>
      </c>
      <c r="H31" s="53">
        <v>47.510000003141144</v>
      </c>
      <c r="I31" s="55">
        <v>0.23456790123456828</v>
      </c>
      <c r="J31" s="56">
        <v>1.0000000000661156</v>
      </c>
      <c r="K31" s="18"/>
      <c r="L31" s="18"/>
      <c r="M31" s="18"/>
    </row>
    <row r="32" spans="1:13" ht="12.75" customHeight="1" x14ac:dyDescent="0.2">
      <c r="A32" s="52">
        <v>1942</v>
      </c>
      <c r="B32" s="53">
        <v>47.510000003141144</v>
      </c>
      <c r="C32" s="53">
        <v>0</v>
      </c>
      <c r="D32" s="53">
        <v>47.510000003141144</v>
      </c>
      <c r="E32" s="54">
        <v>1.0000000000661156</v>
      </c>
      <c r="F32" s="13"/>
      <c r="G32" s="52">
        <v>1942</v>
      </c>
      <c r="H32" s="53">
        <v>47.510000003141144</v>
      </c>
      <c r="I32" s="55">
        <v>0.24691358024691398</v>
      </c>
      <c r="J32" s="56">
        <v>1.0000000000661156</v>
      </c>
      <c r="K32" s="18"/>
      <c r="L32" s="18"/>
      <c r="M32" s="18"/>
    </row>
    <row r="33" spans="1:13" ht="12.75" customHeight="1" x14ac:dyDescent="0.2">
      <c r="A33" s="52">
        <v>1943</v>
      </c>
      <c r="B33" s="53">
        <v>47.510000003141144</v>
      </c>
      <c r="C33" s="53">
        <v>0</v>
      </c>
      <c r="D33" s="53">
        <v>47.510000003141144</v>
      </c>
      <c r="E33" s="54">
        <v>1.0000000000661156</v>
      </c>
      <c r="F33" s="13"/>
      <c r="G33" s="52">
        <v>1942</v>
      </c>
      <c r="H33" s="53">
        <v>47.510000003141144</v>
      </c>
      <c r="I33" s="55">
        <v>0.25925925925925969</v>
      </c>
      <c r="J33" s="56">
        <v>1.0000000000661156</v>
      </c>
      <c r="K33" s="18"/>
      <c r="L33" s="18"/>
      <c r="M33" s="18"/>
    </row>
    <row r="34" spans="1:13" ht="12.75" customHeight="1" x14ac:dyDescent="0.2">
      <c r="A34" s="52">
        <v>1944</v>
      </c>
      <c r="B34" s="53">
        <v>22.804800001507751</v>
      </c>
      <c r="C34" s="53">
        <v>0</v>
      </c>
      <c r="D34" s="53">
        <v>22.804800001507751</v>
      </c>
      <c r="E34" s="54">
        <v>0.48000000003173543</v>
      </c>
      <c r="F34" s="13"/>
      <c r="G34" s="52">
        <v>1942</v>
      </c>
      <c r="H34" s="53">
        <v>47.510000003141144</v>
      </c>
      <c r="I34" s="55">
        <v>0.27160493827160537</v>
      </c>
      <c r="J34" s="56">
        <v>1.0000000000661156</v>
      </c>
      <c r="K34" s="18"/>
      <c r="L34" s="18"/>
      <c r="M34" s="18"/>
    </row>
    <row r="35" spans="1:13" ht="12.75" customHeight="1" x14ac:dyDescent="0.2">
      <c r="A35" s="52">
        <v>1945</v>
      </c>
      <c r="B35" s="53">
        <v>39.908400002638572</v>
      </c>
      <c r="C35" s="53">
        <v>0</v>
      </c>
      <c r="D35" s="53">
        <v>39.908400002638572</v>
      </c>
      <c r="E35" s="54">
        <v>0.84000000005553721</v>
      </c>
      <c r="F35" s="13"/>
      <c r="G35" s="52">
        <v>1942</v>
      </c>
      <c r="H35" s="53">
        <v>47.510000003141144</v>
      </c>
      <c r="I35" s="55">
        <v>0.2839506172839511</v>
      </c>
      <c r="J35" s="56">
        <v>1.0000000000661156</v>
      </c>
      <c r="K35" s="18"/>
      <c r="L35" s="18"/>
      <c r="M35" s="18"/>
    </row>
    <row r="36" spans="1:13" ht="12.75" customHeight="1" x14ac:dyDescent="0.2">
      <c r="A36" s="52">
        <v>1946</v>
      </c>
      <c r="B36" s="53">
        <v>44.184300002921269</v>
      </c>
      <c r="C36" s="53">
        <v>0</v>
      </c>
      <c r="D36" s="53">
        <v>44.184300002921269</v>
      </c>
      <c r="E36" s="54">
        <v>0.93000000006148753</v>
      </c>
      <c r="F36" s="13"/>
      <c r="G36" s="52">
        <v>1942</v>
      </c>
      <c r="H36" s="53">
        <v>47.510000003141144</v>
      </c>
      <c r="I36" s="55">
        <v>0.29629629629629678</v>
      </c>
      <c r="J36" s="56">
        <v>1.0000000000661156</v>
      </c>
      <c r="K36" s="18"/>
      <c r="L36" s="18"/>
      <c r="M36" s="18"/>
    </row>
    <row r="37" spans="1:13" ht="12.75" customHeight="1" x14ac:dyDescent="0.2">
      <c r="A37" s="52">
        <v>1947</v>
      </c>
      <c r="B37" s="53">
        <v>22.804800001507751</v>
      </c>
      <c r="C37" s="53">
        <v>0</v>
      </c>
      <c r="D37" s="53">
        <v>22.804800001507751</v>
      </c>
      <c r="E37" s="54">
        <v>0.48000000003173543</v>
      </c>
      <c r="F37" s="13"/>
      <c r="G37" s="52">
        <v>1942</v>
      </c>
      <c r="H37" s="53">
        <v>47.510000003141144</v>
      </c>
      <c r="I37" s="55">
        <v>0.30864197530864246</v>
      </c>
      <c r="J37" s="56">
        <v>1.0000000000661156</v>
      </c>
      <c r="K37" s="18"/>
      <c r="L37" s="18"/>
      <c r="M37" s="18"/>
    </row>
    <row r="38" spans="1:13" ht="12.75" customHeight="1" x14ac:dyDescent="0.2">
      <c r="A38" s="52">
        <v>1948</v>
      </c>
      <c r="B38" s="53">
        <v>39.908400002638572</v>
      </c>
      <c r="C38" s="53">
        <v>0</v>
      </c>
      <c r="D38" s="53">
        <v>39.908400002638572</v>
      </c>
      <c r="E38" s="54">
        <v>0.84000000005553721</v>
      </c>
      <c r="F38" s="13"/>
      <c r="G38" s="52">
        <v>1927</v>
      </c>
      <c r="H38" s="53">
        <v>44.184300002921276</v>
      </c>
      <c r="I38" s="55">
        <v>0.32098765432098819</v>
      </c>
      <c r="J38" s="56">
        <v>0.93000000006148764</v>
      </c>
      <c r="K38" s="18"/>
      <c r="L38" s="18"/>
      <c r="M38" s="18"/>
    </row>
    <row r="39" spans="1:13" ht="12.75" customHeight="1" x14ac:dyDescent="0.2">
      <c r="A39" s="52">
        <v>1949</v>
      </c>
      <c r="B39" s="53">
        <v>22.804800001507747</v>
      </c>
      <c r="C39" s="53">
        <v>0</v>
      </c>
      <c r="D39" s="53">
        <v>22.804800001507747</v>
      </c>
      <c r="E39" s="54">
        <v>0.48000000003173537</v>
      </c>
      <c r="F39" s="13"/>
      <c r="G39" s="52">
        <v>1927</v>
      </c>
      <c r="H39" s="53">
        <v>44.184300002921276</v>
      </c>
      <c r="I39" s="55">
        <v>0.33333333333333387</v>
      </c>
      <c r="J39" s="56">
        <v>0.93000000006148764</v>
      </c>
      <c r="K39" s="18"/>
      <c r="L39" s="18"/>
      <c r="M39" s="18"/>
    </row>
    <row r="40" spans="1:13" ht="12.75" customHeight="1" x14ac:dyDescent="0.2">
      <c r="A40" s="52">
        <v>1950</v>
      </c>
      <c r="B40" s="53">
        <v>22.804800001507751</v>
      </c>
      <c r="C40" s="53">
        <v>0</v>
      </c>
      <c r="D40" s="53">
        <v>22.804800001507751</v>
      </c>
      <c r="E40" s="54">
        <v>0.48000000003173543</v>
      </c>
      <c r="F40" s="13"/>
      <c r="G40" s="52">
        <v>1927</v>
      </c>
      <c r="H40" s="53">
        <v>44.184300002921276</v>
      </c>
      <c r="I40" s="55">
        <v>0.34567901234567955</v>
      </c>
      <c r="J40" s="56">
        <v>0.93000000006148764</v>
      </c>
      <c r="K40" s="18"/>
      <c r="L40" s="18"/>
      <c r="M40" s="18"/>
    </row>
    <row r="41" spans="1:13" ht="12.75" customHeight="1" x14ac:dyDescent="0.2">
      <c r="A41" s="52">
        <v>1951</v>
      </c>
      <c r="B41" s="53">
        <v>44.184300002921276</v>
      </c>
      <c r="C41" s="53">
        <v>0</v>
      </c>
      <c r="D41" s="53">
        <v>44.184300002921276</v>
      </c>
      <c r="E41" s="54">
        <v>0.93000000006148764</v>
      </c>
      <c r="F41" s="13"/>
      <c r="G41" s="52">
        <v>1927</v>
      </c>
      <c r="H41" s="53">
        <v>44.184300002921276</v>
      </c>
      <c r="I41" s="55">
        <v>0.35802469135802528</v>
      </c>
      <c r="J41" s="56">
        <v>0.93000000006148764</v>
      </c>
      <c r="K41" s="18"/>
      <c r="L41" s="18"/>
      <c r="M41" s="18"/>
    </row>
    <row r="42" spans="1:13" ht="12.75" customHeight="1" x14ac:dyDescent="0.2">
      <c r="A42" s="52">
        <v>1952</v>
      </c>
      <c r="B42" s="53">
        <v>47.510000003141165</v>
      </c>
      <c r="C42" s="53">
        <v>0</v>
      </c>
      <c r="D42" s="53">
        <v>47.510000003141165</v>
      </c>
      <c r="E42" s="54">
        <v>1.000000000066116</v>
      </c>
      <c r="F42" s="13"/>
      <c r="G42" s="52">
        <v>1927</v>
      </c>
      <c r="H42" s="53">
        <v>44.184300002921276</v>
      </c>
      <c r="I42" s="55">
        <v>0.37037037037037096</v>
      </c>
      <c r="J42" s="56">
        <v>0.93000000006148764</v>
      </c>
      <c r="K42" s="18"/>
      <c r="L42" s="18"/>
      <c r="M42" s="18"/>
    </row>
    <row r="43" spans="1:13" ht="12.75" customHeight="1" x14ac:dyDescent="0.2">
      <c r="A43" s="52">
        <v>1953</v>
      </c>
      <c r="B43" s="53">
        <v>47.510000003141144</v>
      </c>
      <c r="C43" s="53">
        <v>0</v>
      </c>
      <c r="D43" s="53">
        <v>47.510000003141144</v>
      </c>
      <c r="E43" s="54">
        <v>1.0000000000661156</v>
      </c>
      <c r="F43" s="13"/>
      <c r="G43" s="52">
        <v>1927</v>
      </c>
      <c r="H43" s="53">
        <v>44.184300002921276</v>
      </c>
      <c r="I43" s="55">
        <v>0.38271604938271669</v>
      </c>
      <c r="J43" s="56">
        <v>0.93000000006148764</v>
      </c>
      <c r="K43" s="18"/>
      <c r="L43" s="18"/>
      <c r="M43" s="18"/>
    </row>
    <row r="44" spans="1:13" ht="12.75" customHeight="1" x14ac:dyDescent="0.2">
      <c r="A44" s="52">
        <v>1954</v>
      </c>
      <c r="B44" s="53">
        <v>44.184300002921276</v>
      </c>
      <c r="C44" s="53">
        <v>0</v>
      </c>
      <c r="D44" s="53">
        <v>44.184300002921276</v>
      </c>
      <c r="E44" s="54">
        <v>0.93000000006148764</v>
      </c>
      <c r="F44" s="13"/>
      <c r="G44" s="52">
        <v>1927</v>
      </c>
      <c r="H44" s="53">
        <v>44.184300002921276</v>
      </c>
      <c r="I44" s="55">
        <v>0.39506172839506237</v>
      </c>
      <c r="J44" s="56">
        <v>0.93000000006148764</v>
      </c>
      <c r="K44" s="18"/>
      <c r="L44" s="18"/>
      <c r="M44" s="18"/>
    </row>
    <row r="45" spans="1:13" ht="12.75" customHeight="1" x14ac:dyDescent="0.2">
      <c r="A45" s="52">
        <v>1955</v>
      </c>
      <c r="B45" s="53">
        <v>22.804800001507751</v>
      </c>
      <c r="C45" s="53">
        <v>0</v>
      </c>
      <c r="D45" s="53">
        <v>22.804800001507751</v>
      </c>
      <c r="E45" s="54">
        <v>0.48000000003173543</v>
      </c>
      <c r="F45" s="13"/>
      <c r="G45" s="52">
        <v>1927</v>
      </c>
      <c r="H45" s="53">
        <v>44.184300002921276</v>
      </c>
      <c r="I45" s="55">
        <v>0.40740740740740805</v>
      </c>
      <c r="J45" s="56">
        <v>0.93000000006148764</v>
      </c>
      <c r="K45" s="18"/>
      <c r="L45" s="18"/>
      <c r="M45" s="18"/>
    </row>
    <row r="46" spans="1:13" ht="12.75" customHeight="1" x14ac:dyDescent="0.2">
      <c r="A46" s="52">
        <v>1956</v>
      </c>
      <c r="B46" s="53">
        <v>47.510000003141165</v>
      </c>
      <c r="C46" s="53">
        <v>0</v>
      </c>
      <c r="D46" s="53">
        <v>47.510000003141165</v>
      </c>
      <c r="E46" s="54">
        <v>1.000000000066116</v>
      </c>
      <c r="F46" s="13"/>
      <c r="G46" s="52">
        <v>1927</v>
      </c>
      <c r="H46" s="53">
        <v>44.184300002921276</v>
      </c>
      <c r="I46" s="55">
        <v>0.41975308641975378</v>
      </c>
      <c r="J46" s="56">
        <v>0.93000000006148764</v>
      </c>
      <c r="K46" s="18"/>
      <c r="L46" s="18"/>
      <c r="M46" s="18"/>
    </row>
    <row r="47" spans="1:13" ht="12.75" customHeight="1" x14ac:dyDescent="0.2">
      <c r="A47" s="52">
        <v>1957</v>
      </c>
      <c r="B47" s="53">
        <v>44.184300002921276</v>
      </c>
      <c r="C47" s="53">
        <v>0</v>
      </c>
      <c r="D47" s="53">
        <v>44.184300002921276</v>
      </c>
      <c r="E47" s="54">
        <v>0.93000000006148764</v>
      </c>
      <c r="F47" s="13"/>
      <c r="G47" s="52">
        <v>1940</v>
      </c>
      <c r="H47" s="53">
        <v>44.184300002921269</v>
      </c>
      <c r="I47" s="55">
        <v>0.43209876543209946</v>
      </c>
      <c r="J47" s="56">
        <v>0.93000000006148753</v>
      </c>
      <c r="K47" s="18"/>
      <c r="L47" s="18"/>
      <c r="M47" s="18"/>
    </row>
    <row r="48" spans="1:13" ht="12.75" customHeight="1" x14ac:dyDescent="0.2">
      <c r="A48" s="52">
        <v>1958</v>
      </c>
      <c r="B48" s="53">
        <v>47.510000003141158</v>
      </c>
      <c r="C48" s="53">
        <v>0</v>
      </c>
      <c r="D48" s="53">
        <v>47.510000003141158</v>
      </c>
      <c r="E48" s="54">
        <v>1.0000000000661158</v>
      </c>
      <c r="F48" s="13"/>
      <c r="G48" s="52">
        <v>1940</v>
      </c>
      <c r="H48" s="53">
        <v>44.184300002921269</v>
      </c>
      <c r="I48" s="55">
        <v>0.4444444444444452</v>
      </c>
      <c r="J48" s="56">
        <v>0.93000000006148753</v>
      </c>
      <c r="K48" s="18"/>
      <c r="L48" s="18"/>
      <c r="M48" s="18"/>
    </row>
    <row r="49" spans="1:13" ht="12.75" customHeight="1" x14ac:dyDescent="0.2">
      <c r="A49" s="52">
        <v>1959</v>
      </c>
      <c r="B49" s="53">
        <v>39.908400002638572</v>
      </c>
      <c r="C49" s="53">
        <v>0</v>
      </c>
      <c r="D49" s="53">
        <v>39.908400002638572</v>
      </c>
      <c r="E49" s="54">
        <v>0.84000000005553721</v>
      </c>
      <c r="F49" s="13"/>
      <c r="G49" s="52">
        <v>1940</v>
      </c>
      <c r="H49" s="53">
        <v>44.184300002921269</v>
      </c>
      <c r="I49" s="55">
        <v>0.45679012345679088</v>
      </c>
      <c r="J49" s="56">
        <v>0.93000000006148753</v>
      </c>
      <c r="K49" s="18"/>
      <c r="L49" s="18"/>
      <c r="M49" s="18"/>
    </row>
    <row r="50" spans="1:13" ht="12.75" customHeight="1" x14ac:dyDescent="0.2">
      <c r="A50" s="52">
        <v>1960</v>
      </c>
      <c r="B50" s="53">
        <v>22.804800001507747</v>
      </c>
      <c r="C50" s="53">
        <v>0</v>
      </c>
      <c r="D50" s="53">
        <v>22.804800001507747</v>
      </c>
      <c r="E50" s="54">
        <v>0.48000000003173537</v>
      </c>
      <c r="F50" s="13"/>
      <c r="G50" s="52">
        <v>2003</v>
      </c>
      <c r="H50" s="53">
        <v>43.038659728287222</v>
      </c>
      <c r="I50" s="55">
        <v>0.46913580246913655</v>
      </c>
      <c r="J50" s="56">
        <v>0.90588633399888918</v>
      </c>
      <c r="K50" s="18"/>
      <c r="L50" s="18"/>
      <c r="M50" s="18"/>
    </row>
    <row r="51" spans="1:13" ht="12.75" customHeight="1" x14ac:dyDescent="0.2">
      <c r="A51" s="52">
        <v>1961</v>
      </c>
      <c r="B51" s="53">
        <v>22.804800001507751</v>
      </c>
      <c r="C51" s="53">
        <v>0</v>
      </c>
      <c r="D51" s="53">
        <v>22.804800001507751</v>
      </c>
      <c r="E51" s="54">
        <v>0.48000000003173543</v>
      </c>
      <c r="F51" s="13"/>
      <c r="G51" s="52">
        <v>1923</v>
      </c>
      <c r="H51" s="53">
        <v>39.908400002638572</v>
      </c>
      <c r="I51" s="55">
        <v>0.48148148148148229</v>
      </c>
      <c r="J51" s="56">
        <v>0.84000000005553721</v>
      </c>
      <c r="K51" s="18"/>
      <c r="L51" s="18"/>
      <c r="M51" s="18"/>
    </row>
    <row r="52" spans="1:13" ht="12.75" customHeight="1" x14ac:dyDescent="0.2">
      <c r="A52" s="52">
        <v>1962</v>
      </c>
      <c r="B52" s="53">
        <v>39.908400002638572</v>
      </c>
      <c r="C52" s="53">
        <v>0</v>
      </c>
      <c r="D52" s="53">
        <v>39.908400002638572</v>
      </c>
      <c r="E52" s="54">
        <v>0.84000000005553721</v>
      </c>
      <c r="F52" s="13"/>
      <c r="G52" s="52">
        <v>1923</v>
      </c>
      <c r="H52" s="53">
        <v>39.908400002638572</v>
      </c>
      <c r="I52" s="55">
        <v>0.49382716049382797</v>
      </c>
      <c r="J52" s="56">
        <v>0.84000000005553721</v>
      </c>
      <c r="K52" s="18"/>
      <c r="L52" s="18"/>
      <c r="M52" s="18"/>
    </row>
    <row r="53" spans="1:13" ht="12.75" customHeight="1" x14ac:dyDescent="0.2">
      <c r="A53" s="52">
        <v>1963</v>
      </c>
      <c r="B53" s="53">
        <v>47.510000003141151</v>
      </c>
      <c r="C53" s="53">
        <v>0</v>
      </c>
      <c r="D53" s="53">
        <v>47.510000003141151</v>
      </c>
      <c r="E53" s="54">
        <v>1.0000000000661156</v>
      </c>
      <c r="F53" s="13"/>
      <c r="G53" s="52">
        <v>1923</v>
      </c>
      <c r="H53" s="53">
        <v>39.908400002638572</v>
      </c>
      <c r="I53" s="55">
        <v>0.50617283950617364</v>
      </c>
      <c r="J53" s="56">
        <v>0.84000000005553721</v>
      </c>
      <c r="K53" s="18"/>
      <c r="L53" s="18"/>
      <c r="M53" s="18"/>
    </row>
    <row r="54" spans="1:13" ht="12.75" customHeight="1" x14ac:dyDescent="0.2">
      <c r="A54" s="52">
        <v>1964</v>
      </c>
      <c r="B54" s="53">
        <v>22.804800001507751</v>
      </c>
      <c r="C54" s="53">
        <v>0</v>
      </c>
      <c r="D54" s="53">
        <v>22.804800001507751</v>
      </c>
      <c r="E54" s="54">
        <v>0.48000000003173543</v>
      </c>
      <c r="F54" s="13"/>
      <c r="G54" s="52">
        <v>1923</v>
      </c>
      <c r="H54" s="53">
        <v>39.908400002638572</v>
      </c>
      <c r="I54" s="55">
        <v>0.51851851851851938</v>
      </c>
      <c r="J54" s="56">
        <v>0.84000000005553721</v>
      </c>
      <c r="K54" s="18"/>
      <c r="L54" s="18"/>
      <c r="M54" s="18"/>
    </row>
    <row r="55" spans="1:13" ht="12" customHeight="1" x14ac:dyDescent="0.2">
      <c r="A55" s="47">
        <v>1965</v>
      </c>
      <c r="B55" s="48">
        <v>47.510000003141165</v>
      </c>
      <c r="C55" s="48">
        <v>0</v>
      </c>
      <c r="D55" s="48">
        <v>47.510000003141165</v>
      </c>
      <c r="E55" s="49">
        <v>1.000000000066116</v>
      </c>
      <c r="F55" s="13"/>
      <c r="G55" s="47">
        <v>1923</v>
      </c>
      <c r="H55" s="48">
        <v>39.908400002638572</v>
      </c>
      <c r="I55" s="50">
        <v>0.53086419753086511</v>
      </c>
      <c r="J55" s="51">
        <v>0.84000000005553721</v>
      </c>
      <c r="K55" s="18"/>
      <c r="L55" s="18"/>
      <c r="M55" s="18"/>
    </row>
    <row r="56" spans="1:13" ht="12" customHeight="1" x14ac:dyDescent="0.2">
      <c r="A56" s="52">
        <v>1966</v>
      </c>
      <c r="B56" s="53">
        <v>39.908400002638572</v>
      </c>
      <c r="C56" s="53">
        <v>0</v>
      </c>
      <c r="D56" s="53">
        <v>39.908400002638572</v>
      </c>
      <c r="E56" s="54">
        <v>0.84000000005553721</v>
      </c>
      <c r="F56" s="13"/>
      <c r="G56" s="52">
        <v>1923</v>
      </c>
      <c r="H56" s="53">
        <v>39.908400002638572</v>
      </c>
      <c r="I56" s="55">
        <v>0.54320987654321073</v>
      </c>
      <c r="J56" s="56">
        <v>0.84000000005553721</v>
      </c>
      <c r="K56" s="18"/>
      <c r="L56" s="18"/>
      <c r="M56" s="18"/>
    </row>
    <row r="57" spans="1:13" ht="12" customHeight="1" x14ac:dyDescent="0.2">
      <c r="A57" s="52">
        <v>1967</v>
      </c>
      <c r="B57" s="53">
        <v>47.510000003141151</v>
      </c>
      <c r="C57" s="53">
        <v>0</v>
      </c>
      <c r="D57" s="53">
        <v>47.510000003141151</v>
      </c>
      <c r="E57" s="54">
        <v>1.0000000000661156</v>
      </c>
      <c r="F57" s="13"/>
      <c r="G57" s="52">
        <v>1923</v>
      </c>
      <c r="H57" s="53">
        <v>39.908400002638572</v>
      </c>
      <c r="I57" s="55">
        <v>0.55555555555555647</v>
      </c>
      <c r="J57" s="56">
        <v>0.84000000005553721</v>
      </c>
      <c r="K57" s="18"/>
      <c r="L57" s="18"/>
      <c r="M57" s="18"/>
    </row>
    <row r="58" spans="1:13" ht="12" customHeight="1" x14ac:dyDescent="0.2">
      <c r="A58" s="52">
        <v>1968</v>
      </c>
      <c r="B58" s="53">
        <v>39.908400002638572</v>
      </c>
      <c r="C58" s="53">
        <v>0</v>
      </c>
      <c r="D58" s="53">
        <v>39.908400002638572</v>
      </c>
      <c r="E58" s="54">
        <v>0.84000000005553721</v>
      </c>
      <c r="F58" s="13"/>
      <c r="G58" s="52">
        <v>1923</v>
      </c>
      <c r="H58" s="53">
        <v>39.908400002638572</v>
      </c>
      <c r="I58" s="55">
        <v>0.5679012345679022</v>
      </c>
      <c r="J58" s="56">
        <v>0.84000000005553721</v>
      </c>
      <c r="K58" s="18"/>
      <c r="L58" s="18"/>
      <c r="M58" s="18"/>
    </row>
    <row r="59" spans="1:13" ht="12" customHeight="1" x14ac:dyDescent="0.2">
      <c r="A59" s="52">
        <v>1969</v>
      </c>
      <c r="B59" s="53">
        <v>47.510000003141151</v>
      </c>
      <c r="C59" s="53">
        <v>0</v>
      </c>
      <c r="D59" s="53">
        <v>47.510000003141151</v>
      </c>
      <c r="E59" s="54">
        <v>1.0000000000661156</v>
      </c>
      <c r="F59" s="13"/>
      <c r="G59" s="52">
        <v>1923</v>
      </c>
      <c r="H59" s="53">
        <v>39.908400002638572</v>
      </c>
      <c r="I59" s="55">
        <v>0.58024691358024783</v>
      </c>
      <c r="J59" s="56">
        <v>0.84000000005553721</v>
      </c>
      <c r="K59" s="18"/>
      <c r="L59" s="18"/>
      <c r="M59" s="18"/>
    </row>
    <row r="60" spans="1:13" ht="12" customHeight="1" x14ac:dyDescent="0.2">
      <c r="A60" s="52">
        <v>1970</v>
      </c>
      <c r="B60" s="53">
        <v>47.510000003141144</v>
      </c>
      <c r="C60" s="53">
        <v>0</v>
      </c>
      <c r="D60" s="53">
        <v>47.510000003141144</v>
      </c>
      <c r="E60" s="54">
        <v>1.0000000000661156</v>
      </c>
      <c r="F60" s="13"/>
      <c r="G60" s="52">
        <v>1923</v>
      </c>
      <c r="H60" s="53">
        <v>39.908400002638572</v>
      </c>
      <c r="I60" s="55">
        <v>0.59259259259259356</v>
      </c>
      <c r="J60" s="56">
        <v>0.84000000005553721</v>
      </c>
      <c r="K60" s="18"/>
      <c r="L60" s="18"/>
      <c r="M60" s="18"/>
    </row>
    <row r="61" spans="1:13" ht="12" customHeight="1" x14ac:dyDescent="0.2">
      <c r="A61" s="52">
        <v>1971</v>
      </c>
      <c r="B61" s="53">
        <v>47.510000003141144</v>
      </c>
      <c r="C61" s="53">
        <v>0</v>
      </c>
      <c r="D61" s="53">
        <v>47.510000003141144</v>
      </c>
      <c r="E61" s="54">
        <v>1.0000000000661156</v>
      </c>
      <c r="F61" s="13"/>
      <c r="G61" s="52">
        <v>1923</v>
      </c>
      <c r="H61" s="53">
        <v>39.908400002638572</v>
      </c>
      <c r="I61" s="55">
        <v>0.60493827160493929</v>
      </c>
      <c r="J61" s="56">
        <v>0.84000000005553721</v>
      </c>
      <c r="K61" s="18"/>
      <c r="L61" s="18"/>
      <c r="M61" s="18"/>
    </row>
    <row r="62" spans="1:13" ht="12" customHeight="1" x14ac:dyDescent="0.2">
      <c r="A62" s="52">
        <v>1972</v>
      </c>
      <c r="B62" s="53">
        <v>39.908400002638572</v>
      </c>
      <c r="C62" s="53">
        <v>0</v>
      </c>
      <c r="D62" s="53">
        <v>39.908400002638572</v>
      </c>
      <c r="E62" s="54">
        <v>0.84000000005553721</v>
      </c>
      <c r="F62" s="13"/>
      <c r="G62" s="52">
        <v>1925</v>
      </c>
      <c r="H62" s="53">
        <v>22.804800001507751</v>
      </c>
      <c r="I62" s="55">
        <v>0.61728395061728492</v>
      </c>
      <c r="J62" s="56">
        <v>0.48000000003173543</v>
      </c>
      <c r="K62" s="18"/>
      <c r="L62" s="18"/>
      <c r="M62" s="18"/>
    </row>
    <row r="63" spans="1:13" ht="12" customHeight="1" x14ac:dyDescent="0.2">
      <c r="A63" s="52">
        <v>1973</v>
      </c>
      <c r="B63" s="53">
        <v>44.184300002921269</v>
      </c>
      <c r="C63" s="53">
        <v>0</v>
      </c>
      <c r="D63" s="53">
        <v>44.184300002921269</v>
      </c>
      <c r="E63" s="54">
        <v>0.93000000006148753</v>
      </c>
      <c r="F63" s="13"/>
      <c r="G63" s="52">
        <v>1925</v>
      </c>
      <c r="H63" s="53">
        <v>22.804800001507751</v>
      </c>
      <c r="I63" s="55">
        <v>0.62962962962963065</v>
      </c>
      <c r="J63" s="56">
        <v>0.48000000003173543</v>
      </c>
      <c r="K63" s="18"/>
      <c r="L63" s="18"/>
      <c r="M63" s="18"/>
    </row>
    <row r="64" spans="1:13" ht="12" customHeight="1" x14ac:dyDescent="0.2">
      <c r="A64" s="52">
        <v>1974</v>
      </c>
      <c r="B64" s="53">
        <v>47.510000003141158</v>
      </c>
      <c r="C64" s="53">
        <v>0</v>
      </c>
      <c r="D64" s="53">
        <v>47.510000003141158</v>
      </c>
      <c r="E64" s="54">
        <v>1.0000000000661158</v>
      </c>
      <c r="F64" s="13"/>
      <c r="G64" s="52">
        <v>1925</v>
      </c>
      <c r="H64" s="53">
        <v>22.804800001507751</v>
      </c>
      <c r="I64" s="55">
        <v>0.64197530864197638</v>
      </c>
      <c r="J64" s="56">
        <v>0.48000000003173543</v>
      </c>
      <c r="K64" s="18"/>
      <c r="L64" s="18"/>
      <c r="M64" s="18"/>
    </row>
    <row r="65" spans="1:13" ht="12" customHeight="1" x14ac:dyDescent="0.2">
      <c r="A65" s="52">
        <v>1975</v>
      </c>
      <c r="B65" s="53">
        <v>47.510000003141144</v>
      </c>
      <c r="C65" s="53">
        <v>0</v>
      </c>
      <c r="D65" s="53">
        <v>47.510000003141144</v>
      </c>
      <c r="E65" s="54">
        <v>1.0000000000661156</v>
      </c>
      <c r="F65" s="13"/>
      <c r="G65" s="52">
        <v>1925</v>
      </c>
      <c r="H65" s="53">
        <v>22.804800001507751</v>
      </c>
      <c r="I65" s="55">
        <v>0.65432098765432201</v>
      </c>
      <c r="J65" s="56">
        <v>0.48000000003173543</v>
      </c>
      <c r="K65" s="18"/>
      <c r="L65" s="18"/>
      <c r="M65" s="18"/>
    </row>
    <row r="66" spans="1:13" ht="12" customHeight="1" x14ac:dyDescent="0.2">
      <c r="A66" s="52">
        <v>1976</v>
      </c>
      <c r="B66" s="53">
        <v>22.804800001507751</v>
      </c>
      <c r="C66" s="53">
        <v>0</v>
      </c>
      <c r="D66" s="53">
        <v>22.804800001507751</v>
      </c>
      <c r="E66" s="54">
        <v>0.48000000003173543</v>
      </c>
      <c r="F66" s="13"/>
      <c r="G66" s="52">
        <v>1925</v>
      </c>
      <c r="H66" s="53">
        <v>22.804800001507751</v>
      </c>
      <c r="I66" s="55">
        <v>0.66666666666666774</v>
      </c>
      <c r="J66" s="56">
        <v>0.48000000003173543</v>
      </c>
      <c r="K66" s="18"/>
      <c r="L66" s="18"/>
      <c r="M66" s="18"/>
    </row>
    <row r="67" spans="1:13" ht="12" customHeight="1" x14ac:dyDescent="0.2">
      <c r="A67" s="52">
        <v>1977</v>
      </c>
      <c r="B67" s="53">
        <v>11.877500000785291</v>
      </c>
      <c r="C67" s="53">
        <v>0</v>
      </c>
      <c r="D67" s="53">
        <v>11.877500000785291</v>
      </c>
      <c r="E67" s="54">
        <v>0.250000000016529</v>
      </c>
      <c r="F67" s="13"/>
      <c r="G67" s="52">
        <v>1925</v>
      </c>
      <c r="H67" s="53">
        <v>22.804800001507751</v>
      </c>
      <c r="I67" s="55">
        <v>0.67901234567901347</v>
      </c>
      <c r="J67" s="56">
        <v>0.48000000003173543</v>
      </c>
      <c r="K67" s="18"/>
      <c r="L67" s="18"/>
      <c r="M67" s="18"/>
    </row>
    <row r="68" spans="1:13" ht="12" customHeight="1" x14ac:dyDescent="0.2">
      <c r="A68" s="52">
        <v>1978</v>
      </c>
      <c r="B68" s="53">
        <v>44.184300002921276</v>
      </c>
      <c r="C68" s="53">
        <v>0</v>
      </c>
      <c r="D68" s="53">
        <v>44.184300002921276</v>
      </c>
      <c r="E68" s="54">
        <v>0.93000000006148764</v>
      </c>
      <c r="F68" s="13"/>
      <c r="G68" s="52">
        <v>1925</v>
      </c>
      <c r="H68" s="53">
        <v>22.804800001507751</v>
      </c>
      <c r="I68" s="55">
        <v>0.6913580246913591</v>
      </c>
      <c r="J68" s="56">
        <v>0.48000000003173543</v>
      </c>
      <c r="K68" s="18"/>
      <c r="L68" s="18"/>
      <c r="M68" s="18"/>
    </row>
    <row r="69" spans="1:13" ht="12" customHeight="1" x14ac:dyDescent="0.2">
      <c r="A69" s="52">
        <v>1979</v>
      </c>
      <c r="B69" s="53">
        <v>22.804800001507751</v>
      </c>
      <c r="C69" s="53">
        <v>0</v>
      </c>
      <c r="D69" s="53">
        <v>22.804800001507751</v>
      </c>
      <c r="E69" s="54">
        <v>0.48000000003173543</v>
      </c>
      <c r="F69" s="13"/>
      <c r="G69" s="52">
        <v>1925</v>
      </c>
      <c r="H69" s="53">
        <v>22.804800001507751</v>
      </c>
      <c r="I69" s="55">
        <v>0.70370370370370483</v>
      </c>
      <c r="J69" s="56">
        <v>0.48000000003173543</v>
      </c>
      <c r="K69" s="18"/>
      <c r="L69" s="18"/>
      <c r="M69" s="18"/>
    </row>
    <row r="70" spans="1:13" ht="12" customHeight="1" x14ac:dyDescent="0.2">
      <c r="A70" s="52">
        <v>1980</v>
      </c>
      <c r="B70" s="53">
        <v>44.184300002921276</v>
      </c>
      <c r="C70" s="53">
        <v>0</v>
      </c>
      <c r="D70" s="53">
        <v>44.184300002921276</v>
      </c>
      <c r="E70" s="54">
        <v>0.93000000006148764</v>
      </c>
      <c r="F70" s="13"/>
      <c r="G70" s="52">
        <v>1925</v>
      </c>
      <c r="H70" s="53">
        <v>22.804800001507751</v>
      </c>
      <c r="I70" s="55">
        <v>0.71604938271605056</v>
      </c>
      <c r="J70" s="56">
        <v>0.48000000003173543</v>
      </c>
      <c r="K70" s="18"/>
      <c r="L70" s="18"/>
      <c r="M70" s="18"/>
    </row>
    <row r="71" spans="1:13" ht="12" customHeight="1" x14ac:dyDescent="0.2">
      <c r="A71" s="52">
        <v>1981</v>
      </c>
      <c r="B71" s="53">
        <v>22.804800001507751</v>
      </c>
      <c r="C71" s="53">
        <v>0</v>
      </c>
      <c r="D71" s="53">
        <v>22.804800001507751</v>
      </c>
      <c r="E71" s="54">
        <v>0.48000000003173543</v>
      </c>
      <c r="F71" s="13"/>
      <c r="G71" s="52">
        <v>1925</v>
      </c>
      <c r="H71" s="53">
        <v>22.804800001507751</v>
      </c>
      <c r="I71" s="55">
        <v>0.7283950617283963</v>
      </c>
      <c r="J71" s="56">
        <v>0.48000000003173543</v>
      </c>
      <c r="K71" s="18"/>
      <c r="L71" s="18"/>
      <c r="M71" s="18"/>
    </row>
    <row r="72" spans="1:13" ht="12" customHeight="1" x14ac:dyDescent="0.2">
      <c r="A72" s="52">
        <v>1982</v>
      </c>
      <c r="B72" s="53">
        <v>47.510000003141165</v>
      </c>
      <c r="C72" s="53">
        <v>0</v>
      </c>
      <c r="D72" s="53">
        <v>47.510000003141165</v>
      </c>
      <c r="E72" s="54">
        <v>1.000000000066116</v>
      </c>
      <c r="F72" s="13"/>
      <c r="G72" s="52">
        <v>1925</v>
      </c>
      <c r="H72" s="53">
        <v>22.804800001507751</v>
      </c>
      <c r="I72" s="55">
        <v>0.74074074074074192</v>
      </c>
      <c r="J72" s="56">
        <v>0.48000000003173543</v>
      </c>
      <c r="K72" s="18"/>
      <c r="L72" s="18"/>
      <c r="M72" s="18"/>
    </row>
    <row r="73" spans="1:13" ht="12" customHeight="1" x14ac:dyDescent="0.2">
      <c r="A73" s="52">
        <v>1983</v>
      </c>
      <c r="B73" s="53">
        <v>47.510000003141144</v>
      </c>
      <c r="C73" s="53">
        <v>0</v>
      </c>
      <c r="D73" s="53">
        <v>47.510000003141144</v>
      </c>
      <c r="E73" s="54">
        <v>1.0000000000661156</v>
      </c>
      <c r="F73" s="13"/>
      <c r="G73" s="52">
        <v>1925</v>
      </c>
      <c r="H73" s="53">
        <v>22.804800001507751</v>
      </c>
      <c r="I73" s="55">
        <v>0.75308641975308765</v>
      </c>
      <c r="J73" s="56">
        <v>0.48000000003173543</v>
      </c>
      <c r="K73" s="18"/>
      <c r="L73" s="18"/>
      <c r="M73" s="18"/>
    </row>
    <row r="74" spans="1:13" ht="12" customHeight="1" x14ac:dyDescent="0.2">
      <c r="A74" s="52">
        <v>1984</v>
      </c>
      <c r="B74" s="53">
        <v>47.510000003141144</v>
      </c>
      <c r="C74" s="53">
        <v>0</v>
      </c>
      <c r="D74" s="53">
        <v>47.510000003141144</v>
      </c>
      <c r="E74" s="54">
        <v>1.0000000000661156</v>
      </c>
      <c r="F74" s="13"/>
      <c r="G74" s="52">
        <v>1925</v>
      </c>
      <c r="H74" s="53">
        <v>22.804800001507751</v>
      </c>
      <c r="I74" s="55">
        <v>0.76543209876543339</v>
      </c>
      <c r="J74" s="56">
        <v>0.48000000003173543</v>
      </c>
      <c r="K74" s="18"/>
      <c r="L74" s="18"/>
      <c r="M74" s="18"/>
    </row>
    <row r="75" spans="1:13" ht="12" customHeight="1" x14ac:dyDescent="0.2">
      <c r="A75" s="52">
        <v>1985</v>
      </c>
      <c r="B75" s="53">
        <v>39.908400002638572</v>
      </c>
      <c r="C75" s="53">
        <v>0</v>
      </c>
      <c r="D75" s="53">
        <v>39.908400002638572</v>
      </c>
      <c r="E75" s="54">
        <v>0.84000000005553721</v>
      </c>
      <c r="F75" s="13"/>
      <c r="G75" s="52">
        <v>1925</v>
      </c>
      <c r="H75" s="53">
        <v>22.804800001507751</v>
      </c>
      <c r="I75" s="55">
        <v>0.77777777777777901</v>
      </c>
      <c r="J75" s="56">
        <v>0.48000000003173543</v>
      </c>
      <c r="K75" s="18"/>
      <c r="L75" s="18"/>
      <c r="M75" s="18"/>
    </row>
    <row r="76" spans="1:13" ht="12" customHeight="1" x14ac:dyDescent="0.2">
      <c r="A76" s="52">
        <v>1986</v>
      </c>
      <c r="B76" s="53">
        <v>47.510000003141151</v>
      </c>
      <c r="C76" s="53">
        <v>0</v>
      </c>
      <c r="D76" s="53">
        <v>47.510000003141151</v>
      </c>
      <c r="E76" s="54">
        <v>1.0000000000661156</v>
      </c>
      <c r="F76" s="13"/>
      <c r="G76" s="52">
        <v>1925</v>
      </c>
      <c r="H76" s="53">
        <v>22.804800001507751</v>
      </c>
      <c r="I76" s="55">
        <v>0.79012345679012475</v>
      </c>
      <c r="J76" s="56">
        <v>0.48000000003173543</v>
      </c>
      <c r="K76" s="18"/>
      <c r="L76" s="18"/>
      <c r="M76" s="18"/>
    </row>
    <row r="77" spans="1:13" ht="12" customHeight="1" x14ac:dyDescent="0.2">
      <c r="A77" s="52">
        <v>1987</v>
      </c>
      <c r="B77" s="53">
        <v>22.804800001507751</v>
      </c>
      <c r="C77" s="53">
        <v>0</v>
      </c>
      <c r="D77" s="53">
        <v>22.804800001507751</v>
      </c>
      <c r="E77" s="54">
        <v>0.48000000003173543</v>
      </c>
      <c r="F77" s="13"/>
      <c r="G77" s="52">
        <v>1925</v>
      </c>
      <c r="H77" s="53">
        <v>22.804800001507751</v>
      </c>
      <c r="I77" s="55">
        <v>0.80246913580247048</v>
      </c>
      <c r="J77" s="56">
        <v>0.48000000003173543</v>
      </c>
      <c r="K77" s="18"/>
      <c r="L77" s="18"/>
      <c r="M77" s="18"/>
    </row>
    <row r="78" spans="1:13" ht="12" customHeight="1" x14ac:dyDescent="0.2">
      <c r="A78" s="52">
        <v>1988</v>
      </c>
      <c r="B78" s="53">
        <v>11.877500000785288</v>
      </c>
      <c r="C78" s="53">
        <v>0</v>
      </c>
      <c r="D78" s="53">
        <v>11.877500000785288</v>
      </c>
      <c r="E78" s="54">
        <v>0.25000000001652889</v>
      </c>
      <c r="F78" s="13"/>
      <c r="G78" s="52">
        <v>1925</v>
      </c>
      <c r="H78" s="53">
        <v>22.804800001507751</v>
      </c>
      <c r="I78" s="55">
        <v>0.8148148148148161</v>
      </c>
      <c r="J78" s="56">
        <v>0.48000000003173543</v>
      </c>
      <c r="K78" s="18"/>
      <c r="L78" s="18"/>
      <c r="M78" s="18"/>
    </row>
    <row r="79" spans="1:13" ht="12" customHeight="1" x14ac:dyDescent="0.2">
      <c r="A79" s="52">
        <v>1989</v>
      </c>
      <c r="B79" s="53">
        <v>22.804800001507751</v>
      </c>
      <c r="C79" s="53">
        <v>0</v>
      </c>
      <c r="D79" s="53">
        <v>22.804800001507751</v>
      </c>
      <c r="E79" s="54">
        <v>0.48000000003173543</v>
      </c>
      <c r="F79" s="13"/>
      <c r="G79" s="52">
        <v>1937</v>
      </c>
      <c r="H79" s="53">
        <v>22.804800001507747</v>
      </c>
      <c r="I79" s="55">
        <v>0.82716049382716184</v>
      </c>
      <c r="J79" s="56">
        <v>0.48000000003173537</v>
      </c>
      <c r="K79" s="18"/>
      <c r="L79" s="18"/>
      <c r="M79" s="18"/>
    </row>
    <row r="80" spans="1:13" ht="12" customHeight="1" x14ac:dyDescent="0.2">
      <c r="A80" s="52">
        <v>1990</v>
      </c>
      <c r="B80" s="53">
        <v>11.877500000785288</v>
      </c>
      <c r="C80" s="53">
        <v>0</v>
      </c>
      <c r="D80" s="53">
        <v>11.877500000785288</v>
      </c>
      <c r="E80" s="54">
        <v>0.25000000001652889</v>
      </c>
      <c r="F80" s="13"/>
      <c r="G80" s="52">
        <v>1937</v>
      </c>
      <c r="H80" s="53">
        <v>22.804800001507747</v>
      </c>
      <c r="I80" s="55">
        <v>0.83950617283950757</v>
      </c>
      <c r="J80" s="56">
        <v>0.48000000003173537</v>
      </c>
      <c r="K80" s="18"/>
      <c r="L80" s="18"/>
      <c r="M80" s="18"/>
    </row>
    <row r="81" spans="1:13" ht="12" customHeight="1" x14ac:dyDescent="0.2">
      <c r="A81" s="52">
        <v>1991</v>
      </c>
      <c r="B81" s="53">
        <v>11.877500000785288</v>
      </c>
      <c r="C81" s="53">
        <v>0</v>
      </c>
      <c r="D81" s="53">
        <v>11.877500000785288</v>
      </c>
      <c r="E81" s="54">
        <v>0.25000000001652889</v>
      </c>
      <c r="F81" s="13"/>
      <c r="G81" s="52">
        <v>1937</v>
      </c>
      <c r="H81" s="53">
        <v>22.804800001507747</v>
      </c>
      <c r="I81" s="55">
        <v>0.85185185185185319</v>
      </c>
      <c r="J81" s="56">
        <v>0.48000000003173537</v>
      </c>
      <c r="K81" s="18"/>
      <c r="L81" s="18"/>
      <c r="M81" s="18"/>
    </row>
    <row r="82" spans="1:13" ht="12" customHeight="1" x14ac:dyDescent="0.2">
      <c r="A82" s="52">
        <v>1992</v>
      </c>
      <c r="B82" s="53">
        <v>11.877500000785288</v>
      </c>
      <c r="C82" s="53">
        <v>0</v>
      </c>
      <c r="D82" s="53">
        <v>11.877500000785288</v>
      </c>
      <c r="E82" s="54">
        <v>0.25000000001652889</v>
      </c>
      <c r="F82" s="13"/>
      <c r="G82" s="52">
        <v>1929</v>
      </c>
      <c r="H82" s="53">
        <v>11.877500000785291</v>
      </c>
      <c r="I82" s="55">
        <v>0.86419753086419893</v>
      </c>
      <c r="J82" s="56">
        <v>0.250000000016529</v>
      </c>
      <c r="K82" s="18"/>
      <c r="L82" s="18"/>
      <c r="M82" s="18"/>
    </row>
    <row r="83" spans="1:13" ht="12" customHeight="1" x14ac:dyDescent="0.2">
      <c r="A83" s="52">
        <v>1993</v>
      </c>
      <c r="B83" s="53">
        <v>44.184300002921276</v>
      </c>
      <c r="C83" s="53">
        <v>0</v>
      </c>
      <c r="D83" s="53">
        <v>44.184300002921276</v>
      </c>
      <c r="E83" s="54">
        <v>0.93000000006148764</v>
      </c>
      <c r="F83" s="13"/>
      <c r="G83" s="52">
        <v>1929</v>
      </c>
      <c r="H83" s="53">
        <v>11.877500000785291</v>
      </c>
      <c r="I83" s="55">
        <v>0.87654320987654466</v>
      </c>
      <c r="J83" s="56">
        <v>0.250000000016529</v>
      </c>
      <c r="K83" s="18"/>
      <c r="L83" s="18"/>
      <c r="M83" s="18"/>
    </row>
    <row r="84" spans="1:13" ht="12" customHeight="1" x14ac:dyDescent="0.2">
      <c r="A84" s="52">
        <v>1994</v>
      </c>
      <c r="B84" s="53">
        <v>11.87750000078529</v>
      </c>
      <c r="C84" s="53">
        <v>0</v>
      </c>
      <c r="D84" s="53">
        <v>11.87750000078529</v>
      </c>
      <c r="E84" s="54">
        <v>0.25000000001652894</v>
      </c>
      <c r="F84" s="13"/>
      <c r="G84" s="52">
        <v>1924</v>
      </c>
      <c r="H84" s="53">
        <v>11.87750000078529</v>
      </c>
      <c r="I84" s="55">
        <v>0.88888888888889039</v>
      </c>
      <c r="J84" s="56">
        <v>0.25000000001652894</v>
      </c>
      <c r="K84" s="18"/>
      <c r="L84" s="18"/>
      <c r="M84" s="18"/>
    </row>
    <row r="85" spans="1:13" ht="12" customHeight="1" x14ac:dyDescent="0.2">
      <c r="A85" s="52">
        <v>1995</v>
      </c>
      <c r="B85" s="53">
        <v>47.510000003141165</v>
      </c>
      <c r="C85" s="53">
        <v>0</v>
      </c>
      <c r="D85" s="53">
        <v>47.510000003141165</v>
      </c>
      <c r="E85" s="54">
        <v>1.000000000066116</v>
      </c>
      <c r="F85" s="13"/>
      <c r="G85" s="52">
        <v>1924</v>
      </c>
      <c r="H85" s="53">
        <v>11.87750000078529</v>
      </c>
      <c r="I85" s="55">
        <v>0.90123456790123602</v>
      </c>
      <c r="J85" s="56">
        <v>0.25000000001652894</v>
      </c>
      <c r="K85" s="18"/>
      <c r="L85" s="18"/>
      <c r="M85" s="18"/>
    </row>
    <row r="86" spans="1:13" ht="12" customHeight="1" x14ac:dyDescent="0.2">
      <c r="A86" s="52">
        <v>1996</v>
      </c>
      <c r="B86" s="53">
        <v>47.510000003141144</v>
      </c>
      <c r="C86" s="53">
        <v>0</v>
      </c>
      <c r="D86" s="53">
        <v>47.510000003141144</v>
      </c>
      <c r="E86" s="54">
        <v>1.0000000000661156</v>
      </c>
      <c r="F86" s="13"/>
      <c r="G86" s="52">
        <v>1931</v>
      </c>
      <c r="H86" s="53">
        <v>11.877500000785288</v>
      </c>
      <c r="I86" s="55">
        <v>0.91358024691358175</v>
      </c>
      <c r="J86" s="56">
        <v>0.25000000001652889</v>
      </c>
      <c r="K86" s="18"/>
      <c r="L86" s="18"/>
      <c r="M86" s="18"/>
    </row>
    <row r="87" spans="1:13" ht="12" customHeight="1" x14ac:dyDescent="0.2">
      <c r="A87" s="52">
        <v>1997</v>
      </c>
      <c r="B87" s="53">
        <v>47.510000003141144</v>
      </c>
      <c r="C87" s="53">
        <v>0</v>
      </c>
      <c r="D87" s="53">
        <v>47.510000003141144</v>
      </c>
      <c r="E87" s="54">
        <v>1.0000000000661156</v>
      </c>
      <c r="F87" s="13"/>
      <c r="G87" s="52">
        <v>1931</v>
      </c>
      <c r="H87" s="53">
        <v>11.877500000785288</v>
      </c>
      <c r="I87" s="55">
        <v>0.92592592592592748</v>
      </c>
      <c r="J87" s="56">
        <v>0.25000000001652889</v>
      </c>
      <c r="K87" s="18"/>
      <c r="L87" s="18"/>
      <c r="M87" s="18"/>
    </row>
    <row r="88" spans="1:13" ht="12" customHeight="1" x14ac:dyDescent="0.2">
      <c r="A88" s="52">
        <v>1998</v>
      </c>
      <c r="B88" s="53">
        <v>47.510000003141144</v>
      </c>
      <c r="C88" s="53">
        <v>0</v>
      </c>
      <c r="D88" s="53">
        <v>47.510000003141144</v>
      </c>
      <c r="E88" s="54">
        <v>1.0000000000661156</v>
      </c>
      <c r="F88" s="13"/>
      <c r="G88" s="52">
        <v>1931</v>
      </c>
      <c r="H88" s="53">
        <v>11.877500000785288</v>
      </c>
      <c r="I88" s="55">
        <v>0.93827160493827311</v>
      </c>
      <c r="J88" s="56">
        <v>0.25000000001652889</v>
      </c>
      <c r="K88" s="18"/>
      <c r="L88" s="18"/>
      <c r="M88" s="18"/>
    </row>
    <row r="89" spans="1:13" ht="12" customHeight="1" x14ac:dyDescent="0.2">
      <c r="A89" s="52">
        <v>1999</v>
      </c>
      <c r="B89" s="53">
        <v>47.510000003141144</v>
      </c>
      <c r="C89" s="53">
        <v>0</v>
      </c>
      <c r="D89" s="53">
        <v>47.510000003141144</v>
      </c>
      <c r="E89" s="54">
        <v>1.0000000000661156</v>
      </c>
      <c r="F89" s="13"/>
      <c r="G89" s="52">
        <v>1931</v>
      </c>
      <c r="H89" s="53">
        <v>11.877500000785288</v>
      </c>
      <c r="I89" s="55">
        <v>0.95061728395061884</v>
      </c>
      <c r="J89" s="56">
        <v>0.25000000001652889</v>
      </c>
      <c r="K89" s="18"/>
      <c r="L89" s="18"/>
      <c r="M89" s="18"/>
    </row>
    <row r="90" spans="1:13" ht="12" customHeight="1" x14ac:dyDescent="0.2">
      <c r="A90" s="52">
        <v>2000</v>
      </c>
      <c r="B90" s="53">
        <v>44.184300002921276</v>
      </c>
      <c r="C90" s="53">
        <v>0</v>
      </c>
      <c r="D90" s="53">
        <v>44.184300002921276</v>
      </c>
      <c r="E90" s="54">
        <v>0.93000000006148764</v>
      </c>
      <c r="F90" s="13"/>
      <c r="G90" s="52">
        <v>1931</v>
      </c>
      <c r="H90" s="53">
        <v>11.877500000785288</v>
      </c>
      <c r="I90" s="55">
        <v>0.96296296296296457</v>
      </c>
      <c r="J90" s="56">
        <v>0.25000000001652889</v>
      </c>
      <c r="K90" s="18"/>
      <c r="L90" s="18"/>
      <c r="M90" s="18"/>
    </row>
    <row r="91" spans="1:13" ht="12" customHeight="1" x14ac:dyDescent="0.2">
      <c r="A91" s="52">
        <v>2001</v>
      </c>
      <c r="B91" s="53">
        <v>22.804800001507751</v>
      </c>
      <c r="C91" s="53">
        <v>0</v>
      </c>
      <c r="D91" s="53">
        <v>22.804800001507751</v>
      </c>
      <c r="E91" s="54">
        <v>0.48000000003173543</v>
      </c>
      <c r="F91" s="13"/>
      <c r="G91" s="52">
        <v>1931</v>
      </c>
      <c r="H91" s="53">
        <v>11.877500000785288</v>
      </c>
      <c r="I91" s="55">
        <v>0.9753086419753102</v>
      </c>
      <c r="J91" s="56">
        <v>0.25000000001652889</v>
      </c>
      <c r="K91" s="18"/>
      <c r="L91" s="18"/>
      <c r="M91" s="18"/>
    </row>
    <row r="92" spans="1:13" ht="12" customHeight="1" x14ac:dyDescent="0.2">
      <c r="A92" s="52">
        <v>2002</v>
      </c>
      <c r="B92" s="53">
        <v>22.804800001507751</v>
      </c>
      <c r="C92" s="53">
        <v>0</v>
      </c>
      <c r="D92" s="53">
        <v>22.804800001507751</v>
      </c>
      <c r="E92" s="54">
        <v>0.48000000003173543</v>
      </c>
      <c r="F92" s="13"/>
      <c r="G92" s="52">
        <v>1931</v>
      </c>
      <c r="H92" s="53">
        <v>11.877500000785288</v>
      </c>
      <c r="I92" s="55">
        <v>0.98765432098765593</v>
      </c>
      <c r="J92" s="56">
        <v>0.25000000001652889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43.038659728287222</v>
      </c>
      <c r="C93" s="58">
        <v>0</v>
      </c>
      <c r="D93" s="58">
        <v>43.038659728287222</v>
      </c>
      <c r="E93" s="59">
        <v>0.90588633399888918</v>
      </c>
      <c r="F93" s="29"/>
      <c r="G93" s="57">
        <v>1934</v>
      </c>
      <c r="H93" s="58">
        <v>10.297849229921649</v>
      </c>
      <c r="I93" s="60">
        <v>1.0000000000000016</v>
      </c>
      <c r="J93" s="61">
        <v>0.21675119406275836</v>
      </c>
      <c r="K93" s="18"/>
      <c r="L93" s="18"/>
      <c r="M93" s="18"/>
    </row>
    <row r="94" spans="1:13" ht="12" customHeight="1" x14ac:dyDescent="0.2">
      <c r="A94" s="62" t="s">
        <v>11</v>
      </c>
      <c r="B94" s="63">
        <v>34.689622062716495</v>
      </c>
      <c r="C94" s="63">
        <v>0</v>
      </c>
      <c r="D94" s="63">
        <v>34.689622062716495</v>
      </c>
      <c r="E94" s="64">
        <v>0.73015411624324345</v>
      </c>
      <c r="F94" s="36"/>
      <c r="G94" s="62"/>
      <c r="H94" s="63">
        <v>34.689622062716509</v>
      </c>
      <c r="I94" s="63"/>
      <c r="J94" s="64">
        <v>0.73015411624324378</v>
      </c>
      <c r="K94" s="39"/>
      <c r="L94" s="39"/>
      <c r="M94" s="39"/>
    </row>
    <row r="95" spans="1:13" ht="12" customHeight="1" x14ac:dyDescent="0.2">
      <c r="A95" s="65" t="s">
        <v>12</v>
      </c>
      <c r="B95" s="66">
        <v>47.510000003141165</v>
      </c>
      <c r="C95" s="66">
        <v>0</v>
      </c>
      <c r="D95" s="66">
        <v>47.510000003141165</v>
      </c>
      <c r="E95" s="67">
        <v>1.000000000066116</v>
      </c>
      <c r="F95" s="36"/>
      <c r="G95" s="68"/>
      <c r="H95" s="66">
        <v>47.510000003141165</v>
      </c>
      <c r="I95" s="69"/>
      <c r="J95" s="67">
        <v>1.000000000066116</v>
      </c>
      <c r="K95" s="18"/>
      <c r="L95" s="18"/>
      <c r="M95" s="18"/>
    </row>
    <row r="96" spans="1:13" ht="12" customHeight="1" x14ac:dyDescent="0.2">
      <c r="A96" s="65" t="s">
        <v>13</v>
      </c>
      <c r="B96" s="66">
        <v>10.297849229921649</v>
      </c>
      <c r="C96" s="66">
        <v>0</v>
      </c>
      <c r="D96" s="66">
        <v>10.297849229921649</v>
      </c>
      <c r="E96" s="67">
        <v>0.21675119406275836</v>
      </c>
      <c r="F96" s="45"/>
      <c r="G96" s="68"/>
      <c r="H96" s="66">
        <v>10.297849229921649</v>
      </c>
      <c r="I96" s="69"/>
      <c r="J96" s="67">
        <v>0.21675119406275836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0"/>
  <dimension ref="A3:BU1032"/>
  <sheetViews>
    <sheetView zoomScale="130" zoomScaleNormal="130" workbookViewId="0">
      <selection activeCell="I102" sqref="I102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41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88.920000005879018</v>
      </c>
      <c r="C12" s="48">
        <v>0</v>
      </c>
      <c r="D12" s="48">
        <v>88.920000005879018</v>
      </c>
      <c r="E12" s="49">
        <v>1.0000000000661158</v>
      </c>
      <c r="F12" s="13"/>
      <c r="G12" s="47">
        <v>1951</v>
      </c>
      <c r="H12" s="48">
        <v>88.920000005879032</v>
      </c>
      <c r="I12" s="50">
        <v>0</v>
      </c>
      <c r="J12" s="51">
        <v>1.000000000066116</v>
      </c>
      <c r="K12" s="18"/>
      <c r="L12" s="18"/>
      <c r="M12" s="18"/>
    </row>
    <row r="13" spans="1:13" ht="12.75" customHeight="1" x14ac:dyDescent="0.2">
      <c r="A13" s="52">
        <v>1923</v>
      </c>
      <c r="B13" s="53">
        <v>58.72403816134505</v>
      </c>
      <c r="C13" s="53">
        <v>0</v>
      </c>
      <c r="D13" s="53">
        <v>58.72403816134505</v>
      </c>
      <c r="E13" s="54">
        <v>0.66041428431562132</v>
      </c>
      <c r="F13" s="13"/>
      <c r="G13" s="52">
        <v>1951</v>
      </c>
      <c r="H13" s="53">
        <v>88.920000005879032</v>
      </c>
      <c r="I13" s="55">
        <v>1.2345679012345699E-2</v>
      </c>
      <c r="J13" s="56">
        <v>1.000000000066116</v>
      </c>
      <c r="K13" s="18"/>
      <c r="L13" s="18"/>
      <c r="M13" s="18"/>
    </row>
    <row r="14" spans="1:13" ht="12.75" customHeight="1" x14ac:dyDescent="0.2">
      <c r="A14" s="52">
        <v>1924</v>
      </c>
      <c r="B14" s="53">
        <v>4.3301124922697758</v>
      </c>
      <c r="C14" s="53">
        <v>0</v>
      </c>
      <c r="D14" s="53">
        <v>4.3301124922697758</v>
      </c>
      <c r="E14" s="54">
        <v>4.8696721685445074E-2</v>
      </c>
      <c r="F14" s="13"/>
      <c r="G14" s="52">
        <v>1951</v>
      </c>
      <c r="H14" s="53">
        <v>88.920000005879032</v>
      </c>
      <c r="I14" s="55">
        <v>2.4691358024691398E-2</v>
      </c>
      <c r="J14" s="56">
        <v>1.000000000066116</v>
      </c>
      <c r="K14" s="18"/>
      <c r="L14" s="18"/>
      <c r="M14" s="18"/>
    </row>
    <row r="15" spans="1:13" ht="12.75" customHeight="1" x14ac:dyDescent="0.2">
      <c r="A15" s="52">
        <v>1925</v>
      </c>
      <c r="B15" s="53">
        <v>50.684228330999574</v>
      </c>
      <c r="C15" s="53">
        <v>0</v>
      </c>
      <c r="D15" s="53">
        <v>50.684228330999574</v>
      </c>
      <c r="E15" s="54">
        <v>0.56999806939945541</v>
      </c>
      <c r="F15" s="13"/>
      <c r="G15" s="52">
        <v>1951</v>
      </c>
      <c r="H15" s="53">
        <v>88.920000005879032</v>
      </c>
      <c r="I15" s="55">
        <v>3.7037037037037097E-2</v>
      </c>
      <c r="J15" s="56">
        <v>1.000000000066116</v>
      </c>
      <c r="K15" s="18"/>
      <c r="L15" s="18"/>
      <c r="M15" s="18"/>
    </row>
    <row r="16" spans="1:13" ht="12.75" customHeight="1" x14ac:dyDescent="0.2">
      <c r="A16" s="52">
        <v>1926</v>
      </c>
      <c r="B16" s="53">
        <v>44.216265212212306</v>
      </c>
      <c r="C16" s="53">
        <v>0</v>
      </c>
      <c r="D16" s="53">
        <v>44.216265212212306</v>
      </c>
      <c r="E16" s="54">
        <v>0.49725894300733586</v>
      </c>
      <c r="F16" s="13"/>
      <c r="G16" s="52">
        <v>1951</v>
      </c>
      <c r="H16" s="53">
        <v>88.920000005879032</v>
      </c>
      <c r="I16" s="55">
        <v>4.9382716049382797E-2</v>
      </c>
      <c r="J16" s="56">
        <v>1.000000000066116</v>
      </c>
      <c r="K16" s="18"/>
      <c r="L16" s="18"/>
      <c r="M16" s="18"/>
    </row>
    <row r="17" spans="1:13" ht="12.75" customHeight="1" x14ac:dyDescent="0.2">
      <c r="A17" s="52">
        <v>1927</v>
      </c>
      <c r="B17" s="53">
        <v>88.920000005879004</v>
      </c>
      <c r="C17" s="53">
        <v>0</v>
      </c>
      <c r="D17" s="53">
        <v>88.920000005879004</v>
      </c>
      <c r="E17" s="54">
        <v>1.0000000000661156</v>
      </c>
      <c r="F17" s="13"/>
      <c r="G17" s="52">
        <v>1951</v>
      </c>
      <c r="H17" s="53">
        <v>88.920000005879032</v>
      </c>
      <c r="I17" s="55">
        <v>6.1728395061728496E-2</v>
      </c>
      <c r="J17" s="56">
        <v>1.000000000066116</v>
      </c>
      <c r="K17" s="18"/>
      <c r="L17" s="18"/>
      <c r="M17" s="18"/>
    </row>
    <row r="18" spans="1:13" ht="12.75" customHeight="1" x14ac:dyDescent="0.2">
      <c r="A18" s="52">
        <v>1928</v>
      </c>
      <c r="B18" s="53">
        <v>75.947270863907704</v>
      </c>
      <c r="C18" s="53">
        <v>0</v>
      </c>
      <c r="D18" s="53">
        <v>75.947270863907704</v>
      </c>
      <c r="E18" s="54">
        <v>0.85410785946814782</v>
      </c>
      <c r="F18" s="13"/>
      <c r="G18" s="52">
        <v>1922</v>
      </c>
      <c r="H18" s="53">
        <v>88.920000005879018</v>
      </c>
      <c r="I18" s="55">
        <v>7.4074074074074195E-2</v>
      </c>
      <c r="J18" s="56">
        <v>1.0000000000661158</v>
      </c>
      <c r="K18" s="18"/>
      <c r="L18" s="18"/>
      <c r="M18" s="18"/>
    </row>
    <row r="19" spans="1:13" ht="12.75" customHeight="1" x14ac:dyDescent="0.2">
      <c r="A19" s="52">
        <v>1929</v>
      </c>
      <c r="B19" s="53">
        <v>7.5092618247994452</v>
      </c>
      <c r="C19" s="53">
        <v>0</v>
      </c>
      <c r="D19" s="53">
        <v>7.5092618247994452</v>
      </c>
      <c r="E19" s="54">
        <v>8.4449638155639287E-2</v>
      </c>
      <c r="F19" s="13"/>
      <c r="G19" s="52">
        <v>1922</v>
      </c>
      <c r="H19" s="53">
        <v>88.920000005879018</v>
      </c>
      <c r="I19" s="55">
        <v>8.6419753086419887E-2</v>
      </c>
      <c r="J19" s="56">
        <v>1.0000000000661158</v>
      </c>
      <c r="K19" s="18"/>
      <c r="L19" s="18"/>
      <c r="M19" s="18"/>
    </row>
    <row r="20" spans="1:13" ht="12.75" customHeight="1" x14ac:dyDescent="0.2">
      <c r="A20" s="52">
        <v>1930</v>
      </c>
      <c r="B20" s="53">
        <v>42.005991339394477</v>
      </c>
      <c r="C20" s="53">
        <v>0</v>
      </c>
      <c r="D20" s="53">
        <v>42.005991339394477</v>
      </c>
      <c r="E20" s="54">
        <v>0.47240206184654154</v>
      </c>
      <c r="F20" s="13"/>
      <c r="G20" s="52">
        <v>1922</v>
      </c>
      <c r="H20" s="53">
        <v>88.920000005879018</v>
      </c>
      <c r="I20" s="55">
        <v>9.8765432098765593E-2</v>
      </c>
      <c r="J20" s="56">
        <v>1.0000000000661158</v>
      </c>
      <c r="K20" s="18"/>
      <c r="L20" s="18"/>
      <c r="M20" s="18"/>
    </row>
    <row r="21" spans="1:13" ht="12.75" customHeight="1" x14ac:dyDescent="0.2">
      <c r="A21" s="52">
        <v>1931</v>
      </c>
      <c r="B21" s="53">
        <v>6.7275893134063605</v>
      </c>
      <c r="C21" s="53">
        <v>0</v>
      </c>
      <c r="D21" s="53">
        <v>6.7275893134063605</v>
      </c>
      <c r="E21" s="54">
        <v>7.5658899161115165E-2</v>
      </c>
      <c r="F21" s="13"/>
      <c r="G21" s="52">
        <v>1922</v>
      </c>
      <c r="H21" s="53">
        <v>88.920000005879018</v>
      </c>
      <c r="I21" s="55">
        <v>0.1111111111111113</v>
      </c>
      <c r="J21" s="56">
        <v>1.0000000000661158</v>
      </c>
      <c r="K21" s="18"/>
      <c r="L21" s="18"/>
      <c r="M21" s="18"/>
    </row>
    <row r="22" spans="1:13" ht="12.75" customHeight="1" x14ac:dyDescent="0.2">
      <c r="A22" s="52">
        <v>1932</v>
      </c>
      <c r="B22" s="53">
        <v>45.094976887148633</v>
      </c>
      <c r="C22" s="53">
        <v>0</v>
      </c>
      <c r="D22" s="53">
        <v>45.094976887148633</v>
      </c>
      <c r="E22" s="54">
        <v>0.50714099063370033</v>
      </c>
      <c r="F22" s="13"/>
      <c r="G22" s="52">
        <v>1922</v>
      </c>
      <c r="H22" s="53">
        <v>88.920000005879018</v>
      </c>
      <c r="I22" s="55">
        <v>0.12345679012345699</v>
      </c>
      <c r="J22" s="56">
        <v>1.0000000000661158</v>
      </c>
      <c r="K22" s="18"/>
      <c r="L22" s="18"/>
      <c r="M22" s="18"/>
    </row>
    <row r="23" spans="1:13" ht="12.75" customHeight="1" x14ac:dyDescent="0.2">
      <c r="A23" s="52">
        <v>1933</v>
      </c>
      <c r="B23" s="53">
        <v>24.101622613267523</v>
      </c>
      <c r="C23" s="53">
        <v>0</v>
      </c>
      <c r="D23" s="53">
        <v>24.101622613267523</v>
      </c>
      <c r="E23" s="54">
        <v>0.27104838746364734</v>
      </c>
      <c r="F23" s="13"/>
      <c r="G23" s="52">
        <v>1922</v>
      </c>
      <c r="H23" s="53">
        <v>88.920000005879018</v>
      </c>
      <c r="I23" s="55">
        <v>0.13580246913580268</v>
      </c>
      <c r="J23" s="56">
        <v>1.0000000000661158</v>
      </c>
      <c r="K23" s="18"/>
      <c r="L23" s="18"/>
      <c r="M23" s="18"/>
    </row>
    <row r="24" spans="1:13" ht="12.75" customHeight="1" x14ac:dyDescent="0.2">
      <c r="A24" s="52">
        <v>1934</v>
      </c>
      <c r="B24" s="53">
        <v>30.167461597513686</v>
      </c>
      <c r="C24" s="53">
        <v>0</v>
      </c>
      <c r="D24" s="53">
        <v>30.167461597513686</v>
      </c>
      <c r="E24" s="54">
        <v>0.33926520015197575</v>
      </c>
      <c r="F24" s="13"/>
      <c r="G24" s="52">
        <v>1922</v>
      </c>
      <c r="H24" s="53">
        <v>88.920000005879018</v>
      </c>
      <c r="I24" s="55">
        <v>0.14814814814814839</v>
      </c>
      <c r="J24" s="56">
        <v>1.0000000000661158</v>
      </c>
      <c r="K24" s="18"/>
      <c r="L24" s="18"/>
      <c r="M24" s="18"/>
    </row>
    <row r="25" spans="1:13" ht="12.75" customHeight="1" x14ac:dyDescent="0.2">
      <c r="A25" s="52">
        <v>1935</v>
      </c>
      <c r="B25" s="53">
        <v>72.381614035602041</v>
      </c>
      <c r="C25" s="53">
        <v>0</v>
      </c>
      <c r="D25" s="53">
        <v>72.381614035602041</v>
      </c>
      <c r="E25" s="54">
        <v>0.81400825501126906</v>
      </c>
      <c r="F25" s="13"/>
      <c r="G25" s="52">
        <v>1922</v>
      </c>
      <c r="H25" s="53">
        <v>88.920000005879018</v>
      </c>
      <c r="I25" s="55">
        <v>0.1604938271604941</v>
      </c>
      <c r="J25" s="56">
        <v>1.0000000000661158</v>
      </c>
      <c r="K25" s="18"/>
      <c r="L25" s="18"/>
      <c r="M25" s="18"/>
    </row>
    <row r="26" spans="1:13" ht="12.75" customHeight="1" x14ac:dyDescent="0.2">
      <c r="A26" s="52">
        <v>1936</v>
      </c>
      <c r="B26" s="53">
        <v>83.08304302027851</v>
      </c>
      <c r="C26" s="53">
        <v>0</v>
      </c>
      <c r="D26" s="53">
        <v>83.08304302027851</v>
      </c>
      <c r="E26" s="54">
        <v>0.93435720895499896</v>
      </c>
      <c r="F26" s="13"/>
      <c r="G26" s="52">
        <v>1922</v>
      </c>
      <c r="H26" s="53">
        <v>88.920000005879018</v>
      </c>
      <c r="I26" s="55">
        <v>0.17283950617283977</v>
      </c>
      <c r="J26" s="56">
        <v>1.0000000000661158</v>
      </c>
      <c r="K26" s="18"/>
      <c r="L26" s="18"/>
      <c r="M26" s="18"/>
    </row>
    <row r="27" spans="1:13" ht="12.75" customHeight="1" x14ac:dyDescent="0.2">
      <c r="A27" s="52">
        <v>1937</v>
      </c>
      <c r="B27" s="53">
        <v>67.951734609932544</v>
      </c>
      <c r="C27" s="53">
        <v>0</v>
      </c>
      <c r="D27" s="53">
        <v>67.951734609932544</v>
      </c>
      <c r="E27" s="54">
        <v>0.76418954801993411</v>
      </c>
      <c r="F27" s="13"/>
      <c r="G27" s="52">
        <v>1927</v>
      </c>
      <c r="H27" s="53">
        <v>88.920000005879004</v>
      </c>
      <c r="I27" s="55">
        <v>0.18518518518518548</v>
      </c>
      <c r="J27" s="56">
        <v>1.0000000000661156</v>
      </c>
      <c r="K27" s="18"/>
      <c r="L27" s="18"/>
      <c r="M27" s="18"/>
    </row>
    <row r="28" spans="1:13" ht="12.75" customHeight="1" x14ac:dyDescent="0.2">
      <c r="A28" s="52">
        <v>1938</v>
      </c>
      <c r="B28" s="53">
        <v>88.920000005879018</v>
      </c>
      <c r="C28" s="53">
        <v>0</v>
      </c>
      <c r="D28" s="53">
        <v>88.920000005879018</v>
      </c>
      <c r="E28" s="54">
        <v>1.0000000000661158</v>
      </c>
      <c r="F28" s="13"/>
      <c r="G28" s="52">
        <v>1927</v>
      </c>
      <c r="H28" s="53">
        <v>88.920000005879004</v>
      </c>
      <c r="I28" s="55">
        <v>0.19753086419753119</v>
      </c>
      <c r="J28" s="56">
        <v>1.0000000000661156</v>
      </c>
      <c r="K28" s="18"/>
      <c r="L28" s="18"/>
      <c r="M28" s="18"/>
    </row>
    <row r="29" spans="1:13" ht="12.75" customHeight="1" x14ac:dyDescent="0.2">
      <c r="A29" s="52">
        <v>1939</v>
      </c>
      <c r="B29" s="53">
        <v>28.551516944445737</v>
      </c>
      <c r="C29" s="53">
        <v>0</v>
      </c>
      <c r="D29" s="53">
        <v>28.551516944445737</v>
      </c>
      <c r="E29" s="54">
        <v>0.32109218336083822</v>
      </c>
      <c r="F29" s="13"/>
      <c r="G29" s="52">
        <v>1927</v>
      </c>
      <c r="H29" s="53">
        <v>88.920000005879004</v>
      </c>
      <c r="I29" s="55">
        <v>0.20987654320987689</v>
      </c>
      <c r="J29" s="56">
        <v>1.0000000000661156</v>
      </c>
      <c r="K29" s="18"/>
      <c r="L29" s="18"/>
      <c r="M29" s="18"/>
    </row>
    <row r="30" spans="1:13" ht="12.75" customHeight="1" x14ac:dyDescent="0.2">
      <c r="A30" s="52">
        <v>1940</v>
      </c>
      <c r="B30" s="53">
        <v>88.920000005879018</v>
      </c>
      <c r="C30" s="53">
        <v>0</v>
      </c>
      <c r="D30" s="53">
        <v>88.920000005879018</v>
      </c>
      <c r="E30" s="54">
        <v>1.0000000000661158</v>
      </c>
      <c r="F30" s="13"/>
      <c r="G30" s="52">
        <v>1927</v>
      </c>
      <c r="H30" s="53">
        <v>88.920000005879004</v>
      </c>
      <c r="I30" s="55">
        <v>0.2222222222222226</v>
      </c>
      <c r="J30" s="56">
        <v>1.0000000000661156</v>
      </c>
      <c r="K30" s="18"/>
      <c r="L30" s="18"/>
      <c r="M30" s="18"/>
    </row>
    <row r="31" spans="1:13" ht="12.75" customHeight="1" x14ac:dyDescent="0.2">
      <c r="A31" s="52">
        <v>1941</v>
      </c>
      <c r="B31" s="53">
        <v>88.920000005879004</v>
      </c>
      <c r="C31" s="53">
        <v>0</v>
      </c>
      <c r="D31" s="53">
        <v>88.920000005879004</v>
      </c>
      <c r="E31" s="54">
        <v>1.0000000000661156</v>
      </c>
      <c r="F31" s="13"/>
      <c r="G31" s="52">
        <v>1927</v>
      </c>
      <c r="H31" s="53">
        <v>88.920000005879004</v>
      </c>
      <c r="I31" s="55">
        <v>0.23456790123456828</v>
      </c>
      <c r="J31" s="56">
        <v>1.0000000000661156</v>
      </c>
      <c r="K31" s="18"/>
      <c r="L31" s="18"/>
      <c r="M31" s="18"/>
    </row>
    <row r="32" spans="1:13" ht="12.75" customHeight="1" x14ac:dyDescent="0.2">
      <c r="A32" s="52">
        <v>1942</v>
      </c>
      <c r="B32" s="53">
        <v>88.920000005879004</v>
      </c>
      <c r="C32" s="53">
        <v>0</v>
      </c>
      <c r="D32" s="53">
        <v>88.920000005879004</v>
      </c>
      <c r="E32" s="54">
        <v>1.0000000000661156</v>
      </c>
      <c r="F32" s="13"/>
      <c r="G32" s="52">
        <v>1927</v>
      </c>
      <c r="H32" s="53">
        <v>88.920000005879004</v>
      </c>
      <c r="I32" s="55">
        <v>0.24691358024691398</v>
      </c>
      <c r="J32" s="56">
        <v>1.0000000000661156</v>
      </c>
      <c r="K32" s="18"/>
      <c r="L32" s="18"/>
      <c r="M32" s="18"/>
    </row>
    <row r="33" spans="1:13" ht="12.75" customHeight="1" x14ac:dyDescent="0.2">
      <c r="A33" s="52">
        <v>1943</v>
      </c>
      <c r="B33" s="53">
        <v>81.028919830498722</v>
      </c>
      <c r="C33" s="53">
        <v>0</v>
      </c>
      <c r="D33" s="53">
        <v>81.028919830498722</v>
      </c>
      <c r="E33" s="54">
        <v>0.91125640835018806</v>
      </c>
      <c r="F33" s="13"/>
      <c r="G33" s="52">
        <v>1927</v>
      </c>
      <c r="H33" s="53">
        <v>88.920000005879004</v>
      </c>
      <c r="I33" s="55">
        <v>0.25925925925925969</v>
      </c>
      <c r="J33" s="56">
        <v>1.0000000000661156</v>
      </c>
      <c r="K33" s="18"/>
      <c r="L33" s="18"/>
      <c r="M33" s="18"/>
    </row>
    <row r="34" spans="1:13" ht="12.75" customHeight="1" x14ac:dyDescent="0.2">
      <c r="A34" s="52">
        <v>1944</v>
      </c>
      <c r="B34" s="53">
        <v>41.978390466447323</v>
      </c>
      <c r="C34" s="53">
        <v>0</v>
      </c>
      <c r="D34" s="53">
        <v>41.978390466447323</v>
      </c>
      <c r="E34" s="54">
        <v>0.47209166066629915</v>
      </c>
      <c r="F34" s="13"/>
      <c r="G34" s="52">
        <v>1927</v>
      </c>
      <c r="H34" s="53">
        <v>88.920000005879004</v>
      </c>
      <c r="I34" s="55">
        <v>0.27160493827160537</v>
      </c>
      <c r="J34" s="56">
        <v>1.0000000000661156</v>
      </c>
      <c r="K34" s="18"/>
      <c r="L34" s="18"/>
      <c r="M34" s="18"/>
    </row>
    <row r="35" spans="1:13" ht="12.75" customHeight="1" x14ac:dyDescent="0.2">
      <c r="A35" s="52">
        <v>1945</v>
      </c>
      <c r="B35" s="53">
        <v>78.643858332266234</v>
      </c>
      <c r="C35" s="53">
        <v>0</v>
      </c>
      <c r="D35" s="53">
        <v>78.643858332266234</v>
      </c>
      <c r="E35" s="54">
        <v>0.88443385438895894</v>
      </c>
      <c r="F35" s="13"/>
      <c r="G35" s="52">
        <v>1958</v>
      </c>
      <c r="H35" s="53">
        <v>88.92000000587899</v>
      </c>
      <c r="I35" s="55">
        <v>0.2839506172839511</v>
      </c>
      <c r="J35" s="56">
        <v>1.0000000000661156</v>
      </c>
      <c r="K35" s="18"/>
      <c r="L35" s="18"/>
      <c r="M35" s="18"/>
    </row>
    <row r="36" spans="1:13" ht="12.75" customHeight="1" x14ac:dyDescent="0.2">
      <c r="A36" s="52">
        <v>1946</v>
      </c>
      <c r="B36" s="53">
        <v>88.920000005879018</v>
      </c>
      <c r="C36" s="53">
        <v>0</v>
      </c>
      <c r="D36" s="53">
        <v>88.920000005879018</v>
      </c>
      <c r="E36" s="54">
        <v>1.0000000000661158</v>
      </c>
      <c r="F36" s="13"/>
      <c r="G36" s="52">
        <v>1958</v>
      </c>
      <c r="H36" s="53">
        <v>88.92000000587899</v>
      </c>
      <c r="I36" s="55">
        <v>0.29629629629629678</v>
      </c>
      <c r="J36" s="56">
        <v>1.0000000000661156</v>
      </c>
      <c r="K36" s="18"/>
      <c r="L36" s="18"/>
      <c r="M36" s="18"/>
    </row>
    <row r="37" spans="1:13" ht="12.75" customHeight="1" x14ac:dyDescent="0.2">
      <c r="A37" s="52">
        <v>1947</v>
      </c>
      <c r="B37" s="53">
        <v>18.765278556793557</v>
      </c>
      <c r="C37" s="53">
        <v>0</v>
      </c>
      <c r="D37" s="53">
        <v>18.765278556793557</v>
      </c>
      <c r="E37" s="54">
        <v>0.2110355213314615</v>
      </c>
      <c r="F37" s="13"/>
      <c r="G37" s="52">
        <v>1958</v>
      </c>
      <c r="H37" s="53">
        <v>88.92000000587899</v>
      </c>
      <c r="I37" s="55">
        <v>0.30864197530864246</v>
      </c>
      <c r="J37" s="56">
        <v>1.0000000000661156</v>
      </c>
      <c r="K37" s="18"/>
      <c r="L37" s="18"/>
      <c r="M37" s="18"/>
    </row>
    <row r="38" spans="1:13" ht="12.75" customHeight="1" x14ac:dyDescent="0.2">
      <c r="A38" s="52">
        <v>1948</v>
      </c>
      <c r="B38" s="53">
        <v>66.525380450910859</v>
      </c>
      <c r="C38" s="53">
        <v>0</v>
      </c>
      <c r="D38" s="53">
        <v>66.525380450910859</v>
      </c>
      <c r="E38" s="54">
        <v>0.74814867803543472</v>
      </c>
      <c r="F38" s="13"/>
      <c r="G38" s="52">
        <v>1996</v>
      </c>
      <c r="H38" s="53">
        <v>87.179543820892746</v>
      </c>
      <c r="I38" s="55">
        <v>0.32098765432098819</v>
      </c>
      <c r="J38" s="56">
        <v>0.9804267186335216</v>
      </c>
      <c r="K38" s="18"/>
      <c r="L38" s="18"/>
      <c r="M38" s="18"/>
    </row>
    <row r="39" spans="1:13" ht="12.75" customHeight="1" x14ac:dyDescent="0.2">
      <c r="A39" s="52">
        <v>1949</v>
      </c>
      <c r="B39" s="53">
        <v>31.939843331614647</v>
      </c>
      <c r="C39" s="53">
        <v>0</v>
      </c>
      <c r="D39" s="53">
        <v>31.939843331614647</v>
      </c>
      <c r="E39" s="54">
        <v>0.35919751834924252</v>
      </c>
      <c r="F39" s="13"/>
      <c r="G39" s="52">
        <v>2000</v>
      </c>
      <c r="H39" s="53">
        <v>87.073524094846945</v>
      </c>
      <c r="I39" s="55">
        <v>0.33333333333333387</v>
      </c>
      <c r="J39" s="56">
        <v>0.97923441402212041</v>
      </c>
      <c r="K39" s="18"/>
      <c r="L39" s="18"/>
      <c r="M39" s="18"/>
    </row>
    <row r="40" spans="1:13" ht="12.75" customHeight="1" x14ac:dyDescent="0.2">
      <c r="A40" s="52">
        <v>1950</v>
      </c>
      <c r="B40" s="53">
        <v>60.162343899282178</v>
      </c>
      <c r="C40" s="53">
        <v>0</v>
      </c>
      <c r="D40" s="53">
        <v>60.162343899282178</v>
      </c>
      <c r="E40" s="54">
        <v>0.67658956252004243</v>
      </c>
      <c r="F40" s="13"/>
      <c r="G40" s="52">
        <v>1984</v>
      </c>
      <c r="H40" s="53">
        <v>85.862082249134787</v>
      </c>
      <c r="I40" s="55">
        <v>0.34567901234567955</v>
      </c>
      <c r="J40" s="56">
        <v>0.96561046164119191</v>
      </c>
      <c r="K40" s="18"/>
      <c r="L40" s="18"/>
      <c r="M40" s="18"/>
    </row>
    <row r="41" spans="1:13" ht="12.75" customHeight="1" x14ac:dyDescent="0.2">
      <c r="A41" s="52">
        <v>1951</v>
      </c>
      <c r="B41" s="53">
        <v>88.920000005879032</v>
      </c>
      <c r="C41" s="53">
        <v>0</v>
      </c>
      <c r="D41" s="53">
        <v>88.920000005879032</v>
      </c>
      <c r="E41" s="54">
        <v>1.000000000066116</v>
      </c>
      <c r="F41" s="13"/>
      <c r="G41" s="52">
        <v>1965</v>
      </c>
      <c r="H41" s="53">
        <v>84.912861038752865</v>
      </c>
      <c r="I41" s="55">
        <v>0.35802469135802528</v>
      </c>
      <c r="J41" s="56">
        <v>0.95493545927522339</v>
      </c>
      <c r="K41" s="18"/>
      <c r="L41" s="18"/>
      <c r="M41" s="18"/>
    </row>
    <row r="42" spans="1:13" ht="12.75" customHeight="1" x14ac:dyDescent="0.2">
      <c r="A42" s="52">
        <v>1952</v>
      </c>
      <c r="B42" s="53">
        <v>88.920000005879018</v>
      </c>
      <c r="C42" s="53">
        <v>0</v>
      </c>
      <c r="D42" s="53">
        <v>88.920000005879018</v>
      </c>
      <c r="E42" s="54">
        <v>1.0000000000661158</v>
      </c>
      <c r="F42" s="13"/>
      <c r="G42" s="52">
        <v>1936</v>
      </c>
      <c r="H42" s="53">
        <v>83.08304302027851</v>
      </c>
      <c r="I42" s="55">
        <v>0.37037037037037096</v>
      </c>
      <c r="J42" s="56">
        <v>0.93435720895499896</v>
      </c>
      <c r="K42" s="18"/>
      <c r="L42" s="18"/>
      <c r="M42" s="18"/>
    </row>
    <row r="43" spans="1:13" ht="12.75" customHeight="1" x14ac:dyDescent="0.2">
      <c r="A43" s="52">
        <v>1953</v>
      </c>
      <c r="B43" s="53">
        <v>61.457980371100092</v>
      </c>
      <c r="C43" s="53">
        <v>0</v>
      </c>
      <c r="D43" s="53">
        <v>61.457980371100092</v>
      </c>
      <c r="E43" s="54">
        <v>0.69116037304431055</v>
      </c>
      <c r="F43" s="13"/>
      <c r="G43" s="52">
        <v>1986</v>
      </c>
      <c r="H43" s="53">
        <v>81.741441076190725</v>
      </c>
      <c r="I43" s="55">
        <v>0.38271604938271669</v>
      </c>
      <c r="J43" s="56">
        <v>0.91926946779341789</v>
      </c>
      <c r="K43" s="18"/>
      <c r="L43" s="18"/>
      <c r="M43" s="18"/>
    </row>
    <row r="44" spans="1:13" ht="12.75" customHeight="1" x14ac:dyDescent="0.2">
      <c r="A44" s="52">
        <v>1954</v>
      </c>
      <c r="B44" s="53">
        <v>72.642572567103542</v>
      </c>
      <c r="C44" s="53">
        <v>0</v>
      </c>
      <c r="D44" s="53">
        <v>72.642572567103542</v>
      </c>
      <c r="E44" s="54">
        <v>0.81694301132595071</v>
      </c>
      <c r="F44" s="13"/>
      <c r="G44" s="52">
        <v>1968</v>
      </c>
      <c r="H44" s="53">
        <v>81.280706177428556</v>
      </c>
      <c r="I44" s="55">
        <v>0.39506172839506237</v>
      </c>
      <c r="J44" s="56">
        <v>0.91408801369127923</v>
      </c>
      <c r="K44" s="18"/>
      <c r="L44" s="18"/>
      <c r="M44" s="18"/>
    </row>
    <row r="45" spans="1:13" ht="12.75" customHeight="1" x14ac:dyDescent="0.2">
      <c r="A45" s="52">
        <v>1955</v>
      </c>
      <c r="B45" s="53">
        <v>27.124875366864082</v>
      </c>
      <c r="C45" s="53">
        <v>0</v>
      </c>
      <c r="D45" s="53">
        <v>27.124875366864082</v>
      </c>
      <c r="E45" s="54">
        <v>0.30504808104885384</v>
      </c>
      <c r="F45" s="13"/>
      <c r="G45" s="52">
        <v>1943</v>
      </c>
      <c r="H45" s="53">
        <v>81.028919830498722</v>
      </c>
      <c r="I45" s="55">
        <v>0.40740740740740805</v>
      </c>
      <c r="J45" s="56">
        <v>0.91125640835018806</v>
      </c>
      <c r="K45" s="18"/>
      <c r="L45" s="18"/>
      <c r="M45" s="18"/>
    </row>
    <row r="46" spans="1:13" ht="12.75" customHeight="1" x14ac:dyDescent="0.2">
      <c r="A46" s="52">
        <v>1956</v>
      </c>
      <c r="B46" s="53">
        <v>88.920000005879004</v>
      </c>
      <c r="C46" s="53">
        <v>0</v>
      </c>
      <c r="D46" s="53">
        <v>88.920000005879004</v>
      </c>
      <c r="E46" s="54">
        <v>1.0000000000661156</v>
      </c>
      <c r="F46" s="13"/>
      <c r="G46" s="52">
        <v>1999</v>
      </c>
      <c r="H46" s="53">
        <v>80.339599306925578</v>
      </c>
      <c r="I46" s="55">
        <v>0.41975308641975378</v>
      </c>
      <c r="J46" s="56">
        <v>0.90350426570991427</v>
      </c>
      <c r="K46" s="18"/>
      <c r="L46" s="18"/>
      <c r="M46" s="18"/>
    </row>
    <row r="47" spans="1:13" ht="12.75" customHeight="1" x14ac:dyDescent="0.2">
      <c r="A47" s="52">
        <v>1957</v>
      </c>
      <c r="B47" s="53">
        <v>54.982893329885243</v>
      </c>
      <c r="C47" s="53">
        <v>0</v>
      </c>
      <c r="D47" s="53">
        <v>54.982893329885243</v>
      </c>
      <c r="E47" s="54">
        <v>0.6183411305655111</v>
      </c>
      <c r="F47" s="13"/>
      <c r="G47" s="52">
        <v>2003</v>
      </c>
      <c r="H47" s="53">
        <v>79.914972454332428</v>
      </c>
      <c r="I47" s="55">
        <v>0.43209876543209946</v>
      </c>
      <c r="J47" s="56">
        <v>0.89872888500148929</v>
      </c>
      <c r="K47" s="18"/>
      <c r="L47" s="18"/>
      <c r="M47" s="18"/>
    </row>
    <row r="48" spans="1:13" ht="12.75" customHeight="1" x14ac:dyDescent="0.2">
      <c r="A48" s="52">
        <v>1958</v>
      </c>
      <c r="B48" s="53">
        <v>88.92000000587899</v>
      </c>
      <c r="C48" s="53">
        <v>0</v>
      </c>
      <c r="D48" s="53">
        <v>88.92000000587899</v>
      </c>
      <c r="E48" s="54">
        <v>1.0000000000661156</v>
      </c>
      <c r="F48" s="13"/>
      <c r="G48" s="52">
        <v>1945</v>
      </c>
      <c r="H48" s="53">
        <v>78.643858332266234</v>
      </c>
      <c r="I48" s="55">
        <v>0.4444444444444452</v>
      </c>
      <c r="J48" s="56">
        <v>0.88443385438895894</v>
      </c>
      <c r="K48" s="18"/>
      <c r="L48" s="18"/>
      <c r="M48" s="18"/>
    </row>
    <row r="49" spans="1:13" ht="12.75" customHeight="1" x14ac:dyDescent="0.2">
      <c r="A49" s="52">
        <v>1959</v>
      </c>
      <c r="B49" s="53">
        <v>42.910356076848259</v>
      </c>
      <c r="C49" s="53">
        <v>0</v>
      </c>
      <c r="D49" s="53">
        <v>42.910356076848259</v>
      </c>
      <c r="E49" s="54">
        <v>0.48257260545263447</v>
      </c>
      <c r="F49" s="13"/>
      <c r="G49" s="52">
        <v>1928</v>
      </c>
      <c r="H49" s="53">
        <v>75.947270863907704</v>
      </c>
      <c r="I49" s="55">
        <v>0.45679012345679088</v>
      </c>
      <c r="J49" s="56">
        <v>0.85410785946814782</v>
      </c>
      <c r="K49" s="18"/>
      <c r="L49" s="18"/>
      <c r="M49" s="18"/>
    </row>
    <row r="50" spans="1:13" ht="12.75" customHeight="1" x14ac:dyDescent="0.2">
      <c r="A50" s="52">
        <v>1960</v>
      </c>
      <c r="B50" s="53">
        <v>46.828163916565849</v>
      </c>
      <c r="C50" s="53">
        <v>0</v>
      </c>
      <c r="D50" s="53">
        <v>46.828163916565849</v>
      </c>
      <c r="E50" s="54">
        <v>0.52663252267842831</v>
      </c>
      <c r="F50" s="13"/>
      <c r="G50" s="52">
        <v>2002</v>
      </c>
      <c r="H50" s="53">
        <v>73.68454687449146</v>
      </c>
      <c r="I50" s="55">
        <v>0.46913580246913655</v>
      </c>
      <c r="J50" s="56">
        <v>0.82866112094569788</v>
      </c>
      <c r="K50" s="18"/>
      <c r="L50" s="18"/>
      <c r="M50" s="18"/>
    </row>
    <row r="51" spans="1:13" ht="12.75" customHeight="1" x14ac:dyDescent="0.2">
      <c r="A51" s="52">
        <v>1961</v>
      </c>
      <c r="B51" s="53">
        <v>32.577414385297423</v>
      </c>
      <c r="C51" s="53">
        <v>0</v>
      </c>
      <c r="D51" s="53">
        <v>32.577414385297423</v>
      </c>
      <c r="E51" s="54">
        <v>0.36636768314549506</v>
      </c>
      <c r="F51" s="13"/>
      <c r="G51" s="52">
        <v>1954</v>
      </c>
      <c r="H51" s="53">
        <v>72.642572567103542</v>
      </c>
      <c r="I51" s="55">
        <v>0.48148148148148229</v>
      </c>
      <c r="J51" s="56">
        <v>0.81694301132595071</v>
      </c>
      <c r="K51" s="18"/>
      <c r="L51" s="18"/>
      <c r="M51" s="18"/>
    </row>
    <row r="52" spans="1:13" ht="12.75" customHeight="1" x14ac:dyDescent="0.2">
      <c r="A52" s="52">
        <v>1962</v>
      </c>
      <c r="B52" s="53">
        <v>88.920000005879018</v>
      </c>
      <c r="C52" s="53">
        <v>0</v>
      </c>
      <c r="D52" s="53">
        <v>88.920000005879018</v>
      </c>
      <c r="E52" s="54">
        <v>1.0000000000661158</v>
      </c>
      <c r="F52" s="13"/>
      <c r="G52" s="52">
        <v>1935</v>
      </c>
      <c r="H52" s="53">
        <v>72.381614035602041</v>
      </c>
      <c r="I52" s="55">
        <v>0.49382716049382797</v>
      </c>
      <c r="J52" s="56">
        <v>0.81400825501126906</v>
      </c>
      <c r="K52" s="18"/>
      <c r="L52" s="18"/>
      <c r="M52" s="18"/>
    </row>
    <row r="53" spans="1:13" ht="12.75" customHeight="1" x14ac:dyDescent="0.2">
      <c r="A53" s="52">
        <v>1963</v>
      </c>
      <c r="B53" s="53">
        <v>88.920000005879018</v>
      </c>
      <c r="C53" s="53">
        <v>0</v>
      </c>
      <c r="D53" s="53">
        <v>88.920000005879018</v>
      </c>
      <c r="E53" s="54">
        <v>1.0000000000661158</v>
      </c>
      <c r="F53" s="13"/>
      <c r="G53" s="52">
        <v>1997</v>
      </c>
      <c r="H53" s="53">
        <v>70.693565046332878</v>
      </c>
      <c r="I53" s="55">
        <v>0.50617283950617364</v>
      </c>
      <c r="J53" s="56">
        <v>0.79502434824935764</v>
      </c>
      <c r="K53" s="18"/>
      <c r="L53" s="18"/>
      <c r="M53" s="18"/>
    </row>
    <row r="54" spans="1:13" ht="12.75" customHeight="1" x14ac:dyDescent="0.2">
      <c r="A54" s="52">
        <v>1964</v>
      </c>
      <c r="B54" s="53">
        <v>29.846045370456324</v>
      </c>
      <c r="C54" s="53">
        <v>0</v>
      </c>
      <c r="D54" s="53">
        <v>29.846045370456324</v>
      </c>
      <c r="E54" s="54">
        <v>0.33565053273117773</v>
      </c>
      <c r="F54" s="13"/>
      <c r="G54" s="52">
        <v>1980</v>
      </c>
      <c r="H54" s="53">
        <v>70.684604932309256</v>
      </c>
      <c r="I54" s="55">
        <v>0.51851851851851938</v>
      </c>
      <c r="J54" s="56">
        <v>0.79492358223469695</v>
      </c>
      <c r="K54" s="18"/>
      <c r="L54" s="18"/>
      <c r="M54" s="18"/>
    </row>
    <row r="55" spans="1:13" ht="12" customHeight="1" x14ac:dyDescent="0.2">
      <c r="A55" s="47">
        <v>1965</v>
      </c>
      <c r="B55" s="48">
        <v>84.912861038752865</v>
      </c>
      <c r="C55" s="48">
        <v>0</v>
      </c>
      <c r="D55" s="48">
        <v>84.912861038752865</v>
      </c>
      <c r="E55" s="49">
        <v>0.95493545927522339</v>
      </c>
      <c r="F55" s="13"/>
      <c r="G55" s="47">
        <v>1937</v>
      </c>
      <c r="H55" s="48">
        <v>67.951734609932544</v>
      </c>
      <c r="I55" s="50">
        <v>0.53086419753086511</v>
      </c>
      <c r="J55" s="51">
        <v>0.76418954801993411</v>
      </c>
      <c r="K55" s="18"/>
      <c r="L55" s="18"/>
      <c r="M55" s="18"/>
    </row>
    <row r="56" spans="1:13" ht="12" customHeight="1" x14ac:dyDescent="0.2">
      <c r="A56" s="52">
        <v>1966</v>
      </c>
      <c r="B56" s="53">
        <v>63.30151226338581</v>
      </c>
      <c r="C56" s="53">
        <v>0</v>
      </c>
      <c r="D56" s="53">
        <v>63.30151226338581</v>
      </c>
      <c r="E56" s="54">
        <v>0.7118928504654275</v>
      </c>
      <c r="F56" s="13"/>
      <c r="G56" s="52">
        <v>1948</v>
      </c>
      <c r="H56" s="53">
        <v>66.525380450910859</v>
      </c>
      <c r="I56" s="55">
        <v>0.54320987654321073</v>
      </c>
      <c r="J56" s="56">
        <v>0.74814867803543472</v>
      </c>
      <c r="K56" s="18"/>
      <c r="L56" s="18"/>
      <c r="M56" s="18"/>
    </row>
    <row r="57" spans="1:13" ht="12" customHeight="1" x14ac:dyDescent="0.2">
      <c r="A57" s="52">
        <v>1967</v>
      </c>
      <c r="B57" s="53">
        <v>88.920000005879018</v>
      </c>
      <c r="C57" s="53">
        <v>0</v>
      </c>
      <c r="D57" s="53">
        <v>88.920000005879018</v>
      </c>
      <c r="E57" s="54">
        <v>1.0000000000661158</v>
      </c>
      <c r="F57" s="13"/>
      <c r="G57" s="52">
        <v>1979</v>
      </c>
      <c r="H57" s="53">
        <v>65.457461361222954</v>
      </c>
      <c r="I57" s="55">
        <v>0.55555555555555647</v>
      </c>
      <c r="J57" s="56">
        <v>0.73613879173665042</v>
      </c>
      <c r="K57" s="18"/>
      <c r="L57" s="18"/>
      <c r="M57" s="18"/>
    </row>
    <row r="58" spans="1:13" ht="12" customHeight="1" x14ac:dyDescent="0.2">
      <c r="A58" s="52">
        <v>1968</v>
      </c>
      <c r="B58" s="53">
        <v>81.280706177428556</v>
      </c>
      <c r="C58" s="53">
        <v>0</v>
      </c>
      <c r="D58" s="53">
        <v>81.280706177428556</v>
      </c>
      <c r="E58" s="54">
        <v>0.91408801369127923</v>
      </c>
      <c r="F58" s="13"/>
      <c r="G58" s="52">
        <v>1966</v>
      </c>
      <c r="H58" s="53">
        <v>63.30151226338581</v>
      </c>
      <c r="I58" s="55">
        <v>0.5679012345679022</v>
      </c>
      <c r="J58" s="56">
        <v>0.7118928504654275</v>
      </c>
      <c r="K58" s="18"/>
      <c r="L58" s="18"/>
      <c r="M58" s="18"/>
    </row>
    <row r="59" spans="1:13" ht="12" customHeight="1" x14ac:dyDescent="0.2">
      <c r="A59" s="52">
        <v>1969</v>
      </c>
      <c r="B59" s="53">
        <v>88.920000005879004</v>
      </c>
      <c r="C59" s="53">
        <v>0</v>
      </c>
      <c r="D59" s="53">
        <v>88.920000005879004</v>
      </c>
      <c r="E59" s="54">
        <v>1.0000000000661156</v>
      </c>
      <c r="F59" s="13"/>
      <c r="G59" s="52">
        <v>1953</v>
      </c>
      <c r="H59" s="53">
        <v>61.457980371100092</v>
      </c>
      <c r="I59" s="55">
        <v>0.58024691358024783</v>
      </c>
      <c r="J59" s="56">
        <v>0.69116037304431055</v>
      </c>
      <c r="K59" s="18"/>
      <c r="L59" s="18"/>
      <c r="M59" s="18"/>
    </row>
    <row r="60" spans="1:13" ht="12" customHeight="1" x14ac:dyDescent="0.2">
      <c r="A60" s="52">
        <v>1970</v>
      </c>
      <c r="B60" s="53">
        <v>88.920000005879004</v>
      </c>
      <c r="C60" s="53">
        <v>0</v>
      </c>
      <c r="D60" s="53">
        <v>88.920000005879004</v>
      </c>
      <c r="E60" s="54">
        <v>1.0000000000661156</v>
      </c>
      <c r="F60" s="13"/>
      <c r="G60" s="52">
        <v>1950</v>
      </c>
      <c r="H60" s="53">
        <v>60.162343899282178</v>
      </c>
      <c r="I60" s="55">
        <v>0.59259259259259356</v>
      </c>
      <c r="J60" s="56">
        <v>0.67658956252004243</v>
      </c>
      <c r="K60" s="18"/>
      <c r="L60" s="18"/>
      <c r="M60" s="18"/>
    </row>
    <row r="61" spans="1:13" ht="12" customHeight="1" x14ac:dyDescent="0.2">
      <c r="A61" s="52">
        <v>1971</v>
      </c>
      <c r="B61" s="53">
        <v>88.92000000587899</v>
      </c>
      <c r="C61" s="53">
        <v>0</v>
      </c>
      <c r="D61" s="53">
        <v>88.92000000587899</v>
      </c>
      <c r="E61" s="54">
        <v>1.0000000000661156</v>
      </c>
      <c r="F61" s="13"/>
      <c r="G61" s="52">
        <v>1923</v>
      </c>
      <c r="H61" s="53">
        <v>58.72403816134505</v>
      </c>
      <c r="I61" s="55">
        <v>0.60493827160493929</v>
      </c>
      <c r="J61" s="56">
        <v>0.66041428431562132</v>
      </c>
      <c r="K61" s="18"/>
      <c r="L61" s="18"/>
      <c r="M61" s="18"/>
    </row>
    <row r="62" spans="1:13" ht="12" customHeight="1" x14ac:dyDescent="0.2">
      <c r="A62" s="52">
        <v>1972</v>
      </c>
      <c r="B62" s="53">
        <v>34.059372584705336</v>
      </c>
      <c r="C62" s="53">
        <v>0</v>
      </c>
      <c r="D62" s="53">
        <v>34.059372584705336</v>
      </c>
      <c r="E62" s="54">
        <v>0.383033879720033</v>
      </c>
      <c r="F62" s="13"/>
      <c r="G62" s="52">
        <v>1957</v>
      </c>
      <c r="H62" s="53">
        <v>54.982893329885243</v>
      </c>
      <c r="I62" s="55">
        <v>0.61728395061728492</v>
      </c>
      <c r="J62" s="56">
        <v>0.6183411305655111</v>
      </c>
      <c r="K62" s="18"/>
      <c r="L62" s="18"/>
      <c r="M62" s="18"/>
    </row>
    <row r="63" spans="1:13" ht="12" customHeight="1" x14ac:dyDescent="0.2">
      <c r="A63" s="52">
        <v>1973</v>
      </c>
      <c r="B63" s="53">
        <v>88.92000000587899</v>
      </c>
      <c r="C63" s="53">
        <v>0</v>
      </c>
      <c r="D63" s="53">
        <v>88.92000000587899</v>
      </c>
      <c r="E63" s="54">
        <v>1.0000000000661156</v>
      </c>
      <c r="F63" s="13"/>
      <c r="G63" s="52">
        <v>1981</v>
      </c>
      <c r="H63" s="53">
        <v>53.819549674574596</v>
      </c>
      <c r="I63" s="55">
        <v>0.62962962962963065</v>
      </c>
      <c r="J63" s="56">
        <v>0.60525809350623705</v>
      </c>
      <c r="K63" s="18"/>
      <c r="L63" s="18"/>
      <c r="M63" s="18"/>
    </row>
    <row r="64" spans="1:13" ht="12" customHeight="1" x14ac:dyDescent="0.2">
      <c r="A64" s="52">
        <v>1974</v>
      </c>
      <c r="B64" s="53">
        <v>88.920000005879032</v>
      </c>
      <c r="C64" s="53">
        <v>0</v>
      </c>
      <c r="D64" s="53">
        <v>88.920000005879032</v>
      </c>
      <c r="E64" s="54">
        <v>1.000000000066116</v>
      </c>
      <c r="F64" s="13"/>
      <c r="G64" s="52">
        <v>1925</v>
      </c>
      <c r="H64" s="53">
        <v>50.684228330999574</v>
      </c>
      <c r="I64" s="55">
        <v>0.64197530864197638</v>
      </c>
      <c r="J64" s="56">
        <v>0.56999806939945541</v>
      </c>
      <c r="K64" s="18"/>
      <c r="L64" s="18"/>
      <c r="M64" s="18"/>
    </row>
    <row r="65" spans="1:13" ht="12" customHeight="1" x14ac:dyDescent="0.2">
      <c r="A65" s="52">
        <v>1975</v>
      </c>
      <c r="B65" s="53">
        <v>88.920000005879018</v>
      </c>
      <c r="C65" s="53">
        <v>0</v>
      </c>
      <c r="D65" s="53">
        <v>88.920000005879018</v>
      </c>
      <c r="E65" s="54">
        <v>1.0000000000661158</v>
      </c>
      <c r="F65" s="13"/>
      <c r="G65" s="52">
        <v>1989</v>
      </c>
      <c r="H65" s="53">
        <v>50.159604336860156</v>
      </c>
      <c r="I65" s="55">
        <v>0.65432098765432201</v>
      </c>
      <c r="J65" s="56">
        <v>0.56409811444961933</v>
      </c>
      <c r="K65" s="18"/>
      <c r="L65" s="18"/>
      <c r="M65" s="18"/>
    </row>
    <row r="66" spans="1:13" ht="12" customHeight="1" x14ac:dyDescent="0.2">
      <c r="A66" s="52">
        <v>1976</v>
      </c>
      <c r="B66" s="53">
        <v>31.018951827282848</v>
      </c>
      <c r="C66" s="53">
        <v>0</v>
      </c>
      <c r="D66" s="53">
        <v>31.018951827282848</v>
      </c>
      <c r="E66" s="54">
        <v>0.34884111366714854</v>
      </c>
      <c r="F66" s="13"/>
      <c r="G66" s="52">
        <v>1960</v>
      </c>
      <c r="H66" s="53">
        <v>46.828163916565849</v>
      </c>
      <c r="I66" s="55">
        <v>0.66666666666666774</v>
      </c>
      <c r="J66" s="56">
        <v>0.52663252267842831</v>
      </c>
      <c r="K66" s="18"/>
      <c r="L66" s="18"/>
      <c r="M66" s="18"/>
    </row>
    <row r="67" spans="1:13" ht="12" customHeight="1" x14ac:dyDescent="0.2">
      <c r="A67" s="52">
        <v>1977</v>
      </c>
      <c r="B67" s="53">
        <v>9.5151502568637873</v>
      </c>
      <c r="C67" s="53">
        <v>0</v>
      </c>
      <c r="D67" s="53">
        <v>9.5151502568637873</v>
      </c>
      <c r="E67" s="54">
        <v>0.10700798759405969</v>
      </c>
      <c r="F67" s="13"/>
      <c r="G67" s="52">
        <v>1932</v>
      </c>
      <c r="H67" s="53">
        <v>45.094976887148633</v>
      </c>
      <c r="I67" s="55">
        <v>0.67901234567901347</v>
      </c>
      <c r="J67" s="56">
        <v>0.50714099063370033</v>
      </c>
      <c r="K67" s="18"/>
      <c r="L67" s="18"/>
      <c r="M67" s="18"/>
    </row>
    <row r="68" spans="1:13" ht="12" customHeight="1" x14ac:dyDescent="0.2">
      <c r="A68" s="52">
        <v>1978</v>
      </c>
      <c r="B68" s="53">
        <v>88.920000005879032</v>
      </c>
      <c r="C68" s="53">
        <v>0</v>
      </c>
      <c r="D68" s="53">
        <v>88.920000005879032</v>
      </c>
      <c r="E68" s="54">
        <v>1.000000000066116</v>
      </c>
      <c r="F68" s="13"/>
      <c r="G68" s="52">
        <v>1926</v>
      </c>
      <c r="H68" s="53">
        <v>44.216265212212306</v>
      </c>
      <c r="I68" s="55">
        <v>0.6913580246913591</v>
      </c>
      <c r="J68" s="56">
        <v>0.49725894300733586</v>
      </c>
      <c r="K68" s="18"/>
      <c r="L68" s="18"/>
      <c r="M68" s="18"/>
    </row>
    <row r="69" spans="1:13" ht="12" customHeight="1" x14ac:dyDescent="0.2">
      <c r="A69" s="52">
        <v>1979</v>
      </c>
      <c r="B69" s="53">
        <v>65.457461361222954</v>
      </c>
      <c r="C69" s="53">
        <v>0</v>
      </c>
      <c r="D69" s="53">
        <v>65.457461361222954</v>
      </c>
      <c r="E69" s="54">
        <v>0.73613879173665042</v>
      </c>
      <c r="F69" s="13"/>
      <c r="G69" s="52">
        <v>1959</v>
      </c>
      <c r="H69" s="53">
        <v>42.910356076848259</v>
      </c>
      <c r="I69" s="55">
        <v>0.70370370370370483</v>
      </c>
      <c r="J69" s="56">
        <v>0.48257260545263447</v>
      </c>
      <c r="K69" s="18"/>
      <c r="L69" s="18"/>
      <c r="M69" s="18"/>
    </row>
    <row r="70" spans="1:13" ht="12" customHeight="1" x14ac:dyDescent="0.2">
      <c r="A70" s="52">
        <v>1980</v>
      </c>
      <c r="B70" s="53">
        <v>70.684604932309256</v>
      </c>
      <c r="C70" s="53">
        <v>0</v>
      </c>
      <c r="D70" s="53">
        <v>70.684604932309256</v>
      </c>
      <c r="E70" s="54">
        <v>0.79492358223469695</v>
      </c>
      <c r="F70" s="13"/>
      <c r="G70" s="52">
        <v>1930</v>
      </c>
      <c r="H70" s="53">
        <v>42.005991339394477</v>
      </c>
      <c r="I70" s="55">
        <v>0.71604938271605056</v>
      </c>
      <c r="J70" s="56">
        <v>0.47240206184654154</v>
      </c>
      <c r="K70" s="18"/>
      <c r="L70" s="18"/>
      <c r="M70" s="18"/>
    </row>
    <row r="71" spans="1:13" ht="12" customHeight="1" x14ac:dyDescent="0.2">
      <c r="A71" s="52">
        <v>1981</v>
      </c>
      <c r="B71" s="53">
        <v>53.819549674574596</v>
      </c>
      <c r="C71" s="53">
        <v>0</v>
      </c>
      <c r="D71" s="53">
        <v>53.819549674574596</v>
      </c>
      <c r="E71" s="54">
        <v>0.60525809350623705</v>
      </c>
      <c r="F71" s="13"/>
      <c r="G71" s="52">
        <v>1944</v>
      </c>
      <c r="H71" s="53">
        <v>41.978390466447323</v>
      </c>
      <c r="I71" s="55">
        <v>0.7283950617283963</v>
      </c>
      <c r="J71" s="56">
        <v>0.47209166066629915</v>
      </c>
      <c r="K71" s="18"/>
      <c r="L71" s="18"/>
      <c r="M71" s="18"/>
    </row>
    <row r="72" spans="1:13" ht="12" customHeight="1" x14ac:dyDescent="0.2">
      <c r="A72" s="52">
        <v>1982</v>
      </c>
      <c r="B72" s="53">
        <v>88.920000005879032</v>
      </c>
      <c r="C72" s="53">
        <v>0</v>
      </c>
      <c r="D72" s="53">
        <v>88.920000005879032</v>
      </c>
      <c r="E72" s="54">
        <v>1.000000000066116</v>
      </c>
      <c r="F72" s="13"/>
      <c r="G72" s="52">
        <v>1972</v>
      </c>
      <c r="H72" s="53">
        <v>34.059372584705336</v>
      </c>
      <c r="I72" s="55">
        <v>0.74074074074074192</v>
      </c>
      <c r="J72" s="56">
        <v>0.383033879720033</v>
      </c>
      <c r="K72" s="18"/>
      <c r="L72" s="18"/>
      <c r="M72" s="18"/>
    </row>
    <row r="73" spans="1:13" ht="12" customHeight="1" x14ac:dyDescent="0.2">
      <c r="A73" s="52">
        <v>1983</v>
      </c>
      <c r="B73" s="53">
        <v>88.920000005879032</v>
      </c>
      <c r="C73" s="53">
        <v>0</v>
      </c>
      <c r="D73" s="53">
        <v>88.920000005879032</v>
      </c>
      <c r="E73" s="54">
        <v>1.000000000066116</v>
      </c>
      <c r="F73" s="13"/>
      <c r="G73" s="52">
        <v>1961</v>
      </c>
      <c r="H73" s="53">
        <v>32.577414385297423</v>
      </c>
      <c r="I73" s="55">
        <v>0.75308641975308765</v>
      </c>
      <c r="J73" s="56">
        <v>0.36636768314549506</v>
      </c>
      <c r="K73" s="18"/>
      <c r="L73" s="18"/>
      <c r="M73" s="18"/>
    </row>
    <row r="74" spans="1:13" ht="12" customHeight="1" x14ac:dyDescent="0.2">
      <c r="A74" s="52">
        <v>1984</v>
      </c>
      <c r="B74" s="53">
        <v>85.862082249134787</v>
      </c>
      <c r="C74" s="53">
        <v>0</v>
      </c>
      <c r="D74" s="53">
        <v>85.862082249134787</v>
      </c>
      <c r="E74" s="54">
        <v>0.96561046164119191</v>
      </c>
      <c r="F74" s="13"/>
      <c r="G74" s="52">
        <v>1994</v>
      </c>
      <c r="H74" s="53">
        <v>32.166787528522342</v>
      </c>
      <c r="I74" s="55">
        <v>0.76543209876543339</v>
      </c>
      <c r="J74" s="56">
        <v>0.36174974728432685</v>
      </c>
      <c r="K74" s="18"/>
      <c r="L74" s="18"/>
      <c r="M74" s="18"/>
    </row>
    <row r="75" spans="1:13" ht="12" customHeight="1" x14ac:dyDescent="0.2">
      <c r="A75" s="52">
        <v>1985</v>
      </c>
      <c r="B75" s="53">
        <v>24.944412892838663</v>
      </c>
      <c r="C75" s="53">
        <v>0</v>
      </c>
      <c r="D75" s="53">
        <v>24.944412892838663</v>
      </c>
      <c r="E75" s="54">
        <v>0.28052646078316085</v>
      </c>
      <c r="F75" s="13"/>
      <c r="G75" s="52">
        <v>1949</v>
      </c>
      <c r="H75" s="53">
        <v>31.939843331614647</v>
      </c>
      <c r="I75" s="55">
        <v>0.77777777777777901</v>
      </c>
      <c r="J75" s="56">
        <v>0.35919751834924252</v>
      </c>
      <c r="K75" s="18"/>
      <c r="L75" s="18"/>
      <c r="M75" s="18"/>
    </row>
    <row r="76" spans="1:13" ht="12" customHeight="1" x14ac:dyDescent="0.2">
      <c r="A76" s="52">
        <v>1986</v>
      </c>
      <c r="B76" s="53">
        <v>81.741441076190725</v>
      </c>
      <c r="C76" s="53">
        <v>0</v>
      </c>
      <c r="D76" s="53">
        <v>81.741441076190725</v>
      </c>
      <c r="E76" s="54">
        <v>0.91926946779341789</v>
      </c>
      <c r="F76" s="13"/>
      <c r="G76" s="52">
        <v>1976</v>
      </c>
      <c r="H76" s="53">
        <v>31.018951827282848</v>
      </c>
      <c r="I76" s="55">
        <v>0.79012345679012475</v>
      </c>
      <c r="J76" s="56">
        <v>0.34884111366714854</v>
      </c>
      <c r="K76" s="18"/>
      <c r="L76" s="18"/>
      <c r="M76" s="18"/>
    </row>
    <row r="77" spans="1:13" ht="12" customHeight="1" x14ac:dyDescent="0.2">
      <c r="A77" s="52">
        <v>1987</v>
      </c>
      <c r="B77" s="53">
        <v>12.357475957075785</v>
      </c>
      <c r="C77" s="53">
        <v>0</v>
      </c>
      <c r="D77" s="53">
        <v>12.357475957075785</v>
      </c>
      <c r="E77" s="54">
        <v>0.13897296397970968</v>
      </c>
      <c r="F77" s="13"/>
      <c r="G77" s="52">
        <v>1934</v>
      </c>
      <c r="H77" s="53">
        <v>30.167461597513686</v>
      </c>
      <c r="I77" s="55">
        <v>0.80246913580247048</v>
      </c>
      <c r="J77" s="56">
        <v>0.33926520015197575</v>
      </c>
      <c r="K77" s="18"/>
      <c r="L77" s="18"/>
      <c r="M77" s="18"/>
    </row>
    <row r="78" spans="1:13" ht="12" customHeight="1" x14ac:dyDescent="0.2">
      <c r="A78" s="52">
        <v>1988</v>
      </c>
      <c r="B78" s="53">
        <v>16.367531469820523</v>
      </c>
      <c r="C78" s="53">
        <v>0</v>
      </c>
      <c r="D78" s="53">
        <v>16.367531469820523</v>
      </c>
      <c r="E78" s="54">
        <v>0.18407030442893077</v>
      </c>
      <c r="F78" s="13"/>
      <c r="G78" s="52">
        <v>1964</v>
      </c>
      <c r="H78" s="53">
        <v>29.846045370456324</v>
      </c>
      <c r="I78" s="55">
        <v>0.8148148148148161</v>
      </c>
      <c r="J78" s="56">
        <v>0.33565053273117773</v>
      </c>
      <c r="K78" s="18"/>
      <c r="L78" s="18"/>
      <c r="M78" s="18"/>
    </row>
    <row r="79" spans="1:13" ht="12" customHeight="1" x14ac:dyDescent="0.2">
      <c r="A79" s="52">
        <v>1989</v>
      </c>
      <c r="B79" s="53">
        <v>50.159604336860156</v>
      </c>
      <c r="C79" s="53">
        <v>0</v>
      </c>
      <c r="D79" s="53">
        <v>50.159604336860156</v>
      </c>
      <c r="E79" s="54">
        <v>0.56409811444961933</v>
      </c>
      <c r="F79" s="13"/>
      <c r="G79" s="52">
        <v>1939</v>
      </c>
      <c r="H79" s="53">
        <v>28.551516944445737</v>
      </c>
      <c r="I79" s="55">
        <v>0.82716049382716184</v>
      </c>
      <c r="J79" s="56">
        <v>0.32109218336083822</v>
      </c>
      <c r="K79" s="18"/>
      <c r="L79" s="18"/>
      <c r="M79" s="18"/>
    </row>
    <row r="80" spans="1:13" ht="12" customHeight="1" x14ac:dyDescent="0.2">
      <c r="A80" s="52">
        <v>1990</v>
      </c>
      <c r="B80" s="53">
        <v>11.232363522801455</v>
      </c>
      <c r="C80" s="53">
        <v>0</v>
      </c>
      <c r="D80" s="53">
        <v>11.232363522801455</v>
      </c>
      <c r="E80" s="54">
        <v>0.12631987767433034</v>
      </c>
      <c r="F80" s="13"/>
      <c r="G80" s="52">
        <v>1955</v>
      </c>
      <c r="H80" s="53">
        <v>27.124875366864082</v>
      </c>
      <c r="I80" s="55">
        <v>0.83950617283950757</v>
      </c>
      <c r="J80" s="56">
        <v>0.30504808104885384</v>
      </c>
      <c r="K80" s="18"/>
      <c r="L80" s="18"/>
      <c r="M80" s="18"/>
    </row>
    <row r="81" spans="1:13" ht="12" customHeight="1" x14ac:dyDescent="0.2">
      <c r="A81" s="52">
        <v>1991</v>
      </c>
      <c r="B81" s="53">
        <v>14.628650901759077</v>
      </c>
      <c r="C81" s="53">
        <v>0</v>
      </c>
      <c r="D81" s="53">
        <v>14.628650901759077</v>
      </c>
      <c r="E81" s="54">
        <v>0.16451474248491987</v>
      </c>
      <c r="F81" s="13"/>
      <c r="G81" s="52">
        <v>2001</v>
      </c>
      <c r="H81" s="53">
        <v>26.413574208143949</v>
      </c>
      <c r="I81" s="55">
        <v>0.85185185185185319</v>
      </c>
      <c r="J81" s="56">
        <v>0.29704874278164584</v>
      </c>
      <c r="K81" s="18"/>
      <c r="L81" s="18"/>
      <c r="M81" s="18"/>
    </row>
    <row r="82" spans="1:13" ht="12" customHeight="1" x14ac:dyDescent="0.2">
      <c r="A82" s="52">
        <v>1992</v>
      </c>
      <c r="B82" s="53">
        <v>12.179805047772009</v>
      </c>
      <c r="C82" s="53">
        <v>0</v>
      </c>
      <c r="D82" s="53">
        <v>12.179805047772009</v>
      </c>
      <c r="E82" s="54">
        <v>0.13697486558448052</v>
      </c>
      <c r="F82" s="13"/>
      <c r="G82" s="52">
        <v>1985</v>
      </c>
      <c r="H82" s="53">
        <v>24.944412892838663</v>
      </c>
      <c r="I82" s="55">
        <v>0.86419753086419893</v>
      </c>
      <c r="J82" s="56">
        <v>0.28052646078316085</v>
      </c>
      <c r="K82" s="18"/>
      <c r="L82" s="18"/>
      <c r="M82" s="18"/>
    </row>
    <row r="83" spans="1:13" ht="12" customHeight="1" x14ac:dyDescent="0.2">
      <c r="A83" s="52">
        <v>1993</v>
      </c>
      <c r="B83" s="53">
        <v>88.920000005879004</v>
      </c>
      <c r="C83" s="53">
        <v>0</v>
      </c>
      <c r="D83" s="53">
        <v>88.920000005879004</v>
      </c>
      <c r="E83" s="54">
        <v>1.0000000000661156</v>
      </c>
      <c r="F83" s="13"/>
      <c r="G83" s="52">
        <v>1933</v>
      </c>
      <c r="H83" s="53">
        <v>24.101622613267523</v>
      </c>
      <c r="I83" s="55">
        <v>0.87654320987654466</v>
      </c>
      <c r="J83" s="56">
        <v>0.27104838746364734</v>
      </c>
      <c r="K83" s="18"/>
      <c r="L83" s="18"/>
      <c r="M83" s="18"/>
    </row>
    <row r="84" spans="1:13" ht="12" customHeight="1" x14ac:dyDescent="0.2">
      <c r="A84" s="52">
        <v>1994</v>
      </c>
      <c r="B84" s="53">
        <v>32.166787528522342</v>
      </c>
      <c r="C84" s="53">
        <v>0</v>
      </c>
      <c r="D84" s="53">
        <v>32.166787528522342</v>
      </c>
      <c r="E84" s="54">
        <v>0.36174974728432685</v>
      </c>
      <c r="F84" s="13"/>
      <c r="G84" s="52">
        <v>1947</v>
      </c>
      <c r="H84" s="53">
        <v>18.765278556793557</v>
      </c>
      <c r="I84" s="55">
        <v>0.88888888888889039</v>
      </c>
      <c r="J84" s="56">
        <v>0.2110355213314615</v>
      </c>
      <c r="K84" s="18"/>
      <c r="L84" s="18"/>
      <c r="M84" s="18"/>
    </row>
    <row r="85" spans="1:13" ht="12" customHeight="1" x14ac:dyDescent="0.2">
      <c r="A85" s="52">
        <v>1995</v>
      </c>
      <c r="B85" s="53">
        <v>88.920000005879032</v>
      </c>
      <c r="C85" s="53">
        <v>0</v>
      </c>
      <c r="D85" s="53">
        <v>88.920000005879032</v>
      </c>
      <c r="E85" s="54">
        <v>1.000000000066116</v>
      </c>
      <c r="F85" s="13"/>
      <c r="G85" s="52">
        <v>1988</v>
      </c>
      <c r="H85" s="53">
        <v>16.367531469820523</v>
      </c>
      <c r="I85" s="55">
        <v>0.90123456790123602</v>
      </c>
      <c r="J85" s="56">
        <v>0.18407030442893077</v>
      </c>
      <c r="K85" s="18"/>
      <c r="L85" s="18"/>
      <c r="M85" s="18"/>
    </row>
    <row r="86" spans="1:13" ht="12" customHeight="1" x14ac:dyDescent="0.2">
      <c r="A86" s="52">
        <v>1996</v>
      </c>
      <c r="B86" s="53">
        <v>87.179543820892746</v>
      </c>
      <c r="C86" s="53">
        <v>0</v>
      </c>
      <c r="D86" s="53">
        <v>87.179543820892746</v>
      </c>
      <c r="E86" s="54">
        <v>0.9804267186335216</v>
      </c>
      <c r="F86" s="13"/>
      <c r="G86" s="52">
        <v>1991</v>
      </c>
      <c r="H86" s="53">
        <v>14.628650901759077</v>
      </c>
      <c r="I86" s="55">
        <v>0.91358024691358175</v>
      </c>
      <c r="J86" s="56">
        <v>0.16451474248491987</v>
      </c>
      <c r="K86" s="18"/>
      <c r="L86" s="18"/>
      <c r="M86" s="18"/>
    </row>
    <row r="87" spans="1:13" ht="12" customHeight="1" x14ac:dyDescent="0.2">
      <c r="A87" s="52">
        <v>1997</v>
      </c>
      <c r="B87" s="53">
        <v>70.693565046332878</v>
      </c>
      <c r="C87" s="53">
        <v>0</v>
      </c>
      <c r="D87" s="53">
        <v>70.693565046332878</v>
      </c>
      <c r="E87" s="54">
        <v>0.79502434824935764</v>
      </c>
      <c r="F87" s="13"/>
      <c r="G87" s="52">
        <v>1987</v>
      </c>
      <c r="H87" s="53">
        <v>12.357475957075785</v>
      </c>
      <c r="I87" s="55">
        <v>0.92592592592592748</v>
      </c>
      <c r="J87" s="56">
        <v>0.13897296397970968</v>
      </c>
      <c r="K87" s="18"/>
      <c r="L87" s="18"/>
      <c r="M87" s="18"/>
    </row>
    <row r="88" spans="1:13" ht="12" customHeight="1" x14ac:dyDescent="0.2">
      <c r="A88" s="52">
        <v>1998</v>
      </c>
      <c r="B88" s="53">
        <v>88.920000005879004</v>
      </c>
      <c r="C88" s="53">
        <v>0</v>
      </c>
      <c r="D88" s="53">
        <v>88.920000005879004</v>
      </c>
      <c r="E88" s="54">
        <v>1.0000000000661156</v>
      </c>
      <c r="F88" s="13"/>
      <c r="G88" s="52">
        <v>1992</v>
      </c>
      <c r="H88" s="53">
        <v>12.179805047772009</v>
      </c>
      <c r="I88" s="55">
        <v>0.93827160493827311</v>
      </c>
      <c r="J88" s="56">
        <v>0.13697486558448052</v>
      </c>
      <c r="K88" s="18"/>
      <c r="L88" s="18"/>
      <c r="M88" s="18"/>
    </row>
    <row r="89" spans="1:13" ht="12" customHeight="1" x14ac:dyDescent="0.2">
      <c r="A89" s="52">
        <v>1999</v>
      </c>
      <c r="B89" s="53">
        <v>80.339599306925578</v>
      </c>
      <c r="C89" s="53">
        <v>0</v>
      </c>
      <c r="D89" s="53">
        <v>80.339599306925578</v>
      </c>
      <c r="E89" s="54">
        <v>0.90350426570991427</v>
      </c>
      <c r="F89" s="13"/>
      <c r="G89" s="52">
        <v>1990</v>
      </c>
      <c r="H89" s="53">
        <v>11.232363522801455</v>
      </c>
      <c r="I89" s="55">
        <v>0.95061728395061884</v>
      </c>
      <c r="J89" s="56">
        <v>0.12631987767433034</v>
      </c>
      <c r="K89" s="18"/>
      <c r="L89" s="18"/>
      <c r="M89" s="18"/>
    </row>
    <row r="90" spans="1:13" ht="12" customHeight="1" x14ac:dyDescent="0.2">
      <c r="A90" s="52">
        <v>2000</v>
      </c>
      <c r="B90" s="53">
        <v>87.073524094846945</v>
      </c>
      <c r="C90" s="53">
        <v>0</v>
      </c>
      <c r="D90" s="53">
        <v>87.073524094846945</v>
      </c>
      <c r="E90" s="54">
        <v>0.97923441402212041</v>
      </c>
      <c r="F90" s="13"/>
      <c r="G90" s="52">
        <v>1977</v>
      </c>
      <c r="H90" s="53">
        <v>9.5151502568637873</v>
      </c>
      <c r="I90" s="55">
        <v>0.96296296296296457</v>
      </c>
      <c r="J90" s="56">
        <v>0.10700798759405969</v>
      </c>
      <c r="K90" s="18"/>
      <c r="L90" s="18"/>
      <c r="M90" s="18"/>
    </row>
    <row r="91" spans="1:13" ht="12" customHeight="1" x14ac:dyDescent="0.2">
      <c r="A91" s="52">
        <v>2001</v>
      </c>
      <c r="B91" s="53">
        <v>26.413574208143949</v>
      </c>
      <c r="C91" s="53">
        <v>0</v>
      </c>
      <c r="D91" s="53">
        <v>26.413574208143949</v>
      </c>
      <c r="E91" s="54">
        <v>0.29704874278164584</v>
      </c>
      <c r="F91" s="13"/>
      <c r="G91" s="52">
        <v>1929</v>
      </c>
      <c r="H91" s="53">
        <v>7.5092618247994452</v>
      </c>
      <c r="I91" s="55">
        <v>0.9753086419753102</v>
      </c>
      <c r="J91" s="56">
        <v>8.4449638155639287E-2</v>
      </c>
      <c r="K91" s="18"/>
      <c r="L91" s="18"/>
      <c r="M91" s="18"/>
    </row>
    <row r="92" spans="1:13" ht="12" customHeight="1" x14ac:dyDescent="0.2">
      <c r="A92" s="52">
        <v>2002</v>
      </c>
      <c r="B92" s="53">
        <v>73.68454687449146</v>
      </c>
      <c r="C92" s="53">
        <v>0</v>
      </c>
      <c r="D92" s="53">
        <v>73.68454687449146</v>
      </c>
      <c r="E92" s="54">
        <v>0.82866112094569788</v>
      </c>
      <c r="F92" s="13"/>
      <c r="G92" s="52">
        <v>1931</v>
      </c>
      <c r="H92" s="53">
        <v>6.7275893134063605</v>
      </c>
      <c r="I92" s="55">
        <v>0.98765432098765593</v>
      </c>
      <c r="J92" s="56">
        <v>7.5658899161115165E-2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79.914972454332428</v>
      </c>
      <c r="C93" s="58">
        <v>0</v>
      </c>
      <c r="D93" s="58">
        <v>79.914972454332428</v>
      </c>
      <c r="E93" s="59">
        <v>0.89872888500148929</v>
      </c>
      <c r="F93" s="29"/>
      <c r="G93" s="57">
        <v>1924</v>
      </c>
      <c r="H93" s="58">
        <v>4.3301124922697758</v>
      </c>
      <c r="I93" s="60">
        <v>1.0000000000000016</v>
      </c>
      <c r="J93" s="61">
        <v>4.8696721685445074E-2</v>
      </c>
      <c r="K93" s="18"/>
      <c r="L93" s="18"/>
      <c r="M93" s="18"/>
    </row>
    <row r="94" spans="1:13" ht="12" customHeight="1" x14ac:dyDescent="0.2">
      <c r="A94" s="62" t="s">
        <v>11</v>
      </c>
      <c r="B94" s="63">
        <v>61.485374323860725</v>
      </c>
      <c r="C94" s="63">
        <v>0</v>
      </c>
      <c r="D94" s="63">
        <v>61.485374323860725</v>
      </c>
      <c r="E94" s="64">
        <v>0.6914684471869178</v>
      </c>
      <c r="F94" s="36"/>
      <c r="G94" s="62"/>
      <c r="H94" s="63">
        <v>61.485374323860746</v>
      </c>
      <c r="I94" s="63"/>
      <c r="J94" s="64">
        <v>0.6914684471869178</v>
      </c>
      <c r="K94" s="39"/>
      <c r="L94" s="39"/>
      <c r="M94" s="39"/>
    </row>
    <row r="95" spans="1:13" ht="12" customHeight="1" x14ac:dyDescent="0.2">
      <c r="A95" s="65" t="s">
        <v>12</v>
      </c>
      <c r="B95" s="66">
        <v>88.920000005879032</v>
      </c>
      <c r="C95" s="66">
        <v>0</v>
      </c>
      <c r="D95" s="66">
        <v>88.920000005879032</v>
      </c>
      <c r="E95" s="67">
        <v>1.000000000066116</v>
      </c>
      <c r="F95" s="36"/>
      <c r="G95" s="68"/>
      <c r="H95" s="66">
        <v>88.920000005879032</v>
      </c>
      <c r="I95" s="69"/>
      <c r="J95" s="67">
        <v>1.000000000066116</v>
      </c>
      <c r="K95" s="18"/>
      <c r="L95" s="18"/>
      <c r="M95" s="18"/>
    </row>
    <row r="96" spans="1:13" ht="12" customHeight="1" x14ac:dyDescent="0.2">
      <c r="A96" s="65" t="s">
        <v>13</v>
      </c>
      <c r="B96" s="66">
        <v>4.3301124922697758</v>
      </c>
      <c r="C96" s="66">
        <v>0</v>
      </c>
      <c r="D96" s="66">
        <v>4.3301124922697758</v>
      </c>
      <c r="E96" s="67">
        <v>4.8696721685445074E-2</v>
      </c>
      <c r="F96" s="45"/>
      <c r="G96" s="68"/>
      <c r="H96" s="66">
        <v>4.3301124922697758</v>
      </c>
      <c r="I96" s="69"/>
      <c r="J96" s="67">
        <v>4.8696721685445074E-2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topLeftCell="A55" zoomScaleNormal="100" workbookViewId="0">
      <selection activeCell="X20" sqref="X20"/>
    </sheetView>
  </sheetViews>
  <sheetFormatPr defaultRowHeight="12.75" x14ac:dyDescent="0.2"/>
  <cols>
    <col min="1" max="1" width="8.5703125" style="114" customWidth="1"/>
    <col min="2" max="8" width="6.140625" style="114" customWidth="1"/>
    <col min="9" max="13" width="6.140625" style="115" customWidth="1"/>
    <col min="14" max="14" width="7.7109375" style="142" customWidth="1"/>
    <col min="15" max="16384" width="9.140625" style="115"/>
  </cols>
  <sheetData>
    <row r="1" spans="1:14" ht="15.75" x14ac:dyDescent="0.25">
      <c r="A1" s="147" t="s">
        <v>67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</row>
    <row r="2" spans="1:14" ht="15.75" x14ac:dyDescent="0.2">
      <c r="A2" s="148" t="s">
        <v>68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</row>
    <row r="3" spans="1:14" ht="15.75" x14ac:dyDescent="0.25">
      <c r="A3" s="150"/>
      <c r="B3" s="150"/>
      <c r="C3" s="150"/>
      <c r="D3" s="150"/>
      <c r="E3" s="150"/>
      <c r="F3" s="150"/>
      <c r="G3" s="150"/>
      <c r="H3" s="150"/>
      <c r="I3" s="151"/>
      <c r="J3" s="151"/>
      <c r="K3" s="151"/>
      <c r="L3" s="151"/>
      <c r="M3" s="151"/>
      <c r="N3" s="152"/>
    </row>
    <row r="4" spans="1:14" ht="15.75" x14ac:dyDescent="0.25">
      <c r="A4" s="113" t="s">
        <v>69</v>
      </c>
      <c r="B4" s="150"/>
      <c r="C4" s="150"/>
      <c r="D4" s="150"/>
      <c r="E4" s="150"/>
      <c r="F4" s="150"/>
      <c r="G4" s="150"/>
      <c r="H4" s="150"/>
      <c r="I4" s="151"/>
      <c r="J4" s="151"/>
      <c r="K4" s="151"/>
      <c r="L4" s="151"/>
      <c r="M4" s="151"/>
      <c r="N4" s="152"/>
    </row>
    <row r="5" spans="1:14" ht="15" customHeight="1" x14ac:dyDescent="0.2">
      <c r="A5" s="116" t="s">
        <v>70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4" s="125" customFormat="1" ht="15.75" thickBot="1" x14ac:dyDescent="0.25">
      <c r="A6" s="123" t="s">
        <v>3</v>
      </c>
      <c r="B6" s="123" t="s">
        <v>55</v>
      </c>
      <c r="C6" s="123" t="s">
        <v>56</v>
      </c>
      <c r="D6" s="123" t="s">
        <v>57</v>
      </c>
      <c r="E6" s="123" t="s">
        <v>58</v>
      </c>
      <c r="F6" s="123" t="s">
        <v>59</v>
      </c>
      <c r="G6" s="123" t="s">
        <v>60</v>
      </c>
      <c r="H6" s="123" t="s">
        <v>61</v>
      </c>
      <c r="I6" s="123" t="s">
        <v>62</v>
      </c>
      <c r="J6" s="123" t="s">
        <v>63</v>
      </c>
      <c r="K6" s="123" t="s">
        <v>64</v>
      </c>
      <c r="L6" s="123" t="s">
        <v>65</v>
      </c>
      <c r="M6" s="123" t="s">
        <v>66</v>
      </c>
      <c r="N6" s="123" t="s">
        <v>10</v>
      </c>
    </row>
    <row r="7" spans="1:14" s="125" customFormat="1" x14ac:dyDescent="0.2">
      <c r="A7" s="126">
        <v>1921</v>
      </c>
      <c r="B7" s="127"/>
      <c r="C7" s="127"/>
      <c r="D7" s="128"/>
      <c r="E7" s="126"/>
      <c r="F7" s="130"/>
      <c r="G7" s="128"/>
      <c r="H7" s="128"/>
      <c r="I7" s="127"/>
      <c r="J7" s="127"/>
      <c r="K7" s="154">
        <v>282.09689589617619</v>
      </c>
      <c r="L7" s="154">
        <v>238.3801917683754</v>
      </c>
      <c r="M7" s="154">
        <v>438.17542319355078</v>
      </c>
      <c r="N7" s="155">
        <f t="shared" ref="N7:N70" si="0">SUM(B7:M7)</f>
        <v>958.65251085810246</v>
      </c>
    </row>
    <row r="8" spans="1:14" ht="12.75" customHeight="1" x14ac:dyDescent="0.2">
      <c r="A8" s="131">
        <v>1922</v>
      </c>
      <c r="B8" s="132">
        <v>148.9379357278593</v>
      </c>
      <c r="C8" s="132">
        <v>127.88872388184795</v>
      </c>
      <c r="D8" s="132">
        <v>262.70024370534117</v>
      </c>
      <c r="E8" s="132">
        <v>295.05204023341321</v>
      </c>
      <c r="F8" s="132">
        <v>384.37953290412287</v>
      </c>
      <c r="G8" s="132">
        <v>486.5177749694725</v>
      </c>
      <c r="H8" s="132">
        <v>468.74888878114393</v>
      </c>
      <c r="I8" s="132">
        <v>551.64939534481289</v>
      </c>
      <c r="J8" s="132">
        <v>179.1339730643657</v>
      </c>
      <c r="K8" s="156">
        <v>182.58282429090906</v>
      </c>
      <c r="L8" s="156">
        <v>143.21644125991804</v>
      </c>
      <c r="M8" s="156">
        <v>509.17909217329083</v>
      </c>
      <c r="N8" s="155">
        <f t="shared" si="0"/>
        <v>3739.9868663364978</v>
      </c>
    </row>
    <row r="9" spans="1:14" ht="12.75" customHeight="1" x14ac:dyDescent="0.2">
      <c r="A9" s="131">
        <v>1923</v>
      </c>
      <c r="B9" s="132">
        <v>228.8006950989091</v>
      </c>
      <c r="C9" s="132">
        <v>200.81874132886583</v>
      </c>
      <c r="D9" s="132">
        <v>163.95908754945586</v>
      </c>
      <c r="E9" s="132">
        <v>165.13990400901267</v>
      </c>
      <c r="F9" s="132">
        <v>30.567184285084842</v>
      </c>
      <c r="G9" s="132">
        <v>155.70818701682197</v>
      </c>
      <c r="H9" s="132">
        <v>520.23826772108748</v>
      </c>
      <c r="I9" s="132">
        <v>450.49743928655835</v>
      </c>
      <c r="J9" s="132">
        <v>202.58491101361437</v>
      </c>
      <c r="K9" s="156">
        <v>207.77806869832867</v>
      </c>
      <c r="L9" s="156">
        <v>203.03706569512372</v>
      </c>
      <c r="M9" s="156">
        <v>204.31649321580713</v>
      </c>
      <c r="N9" s="155">
        <f t="shared" si="0"/>
        <v>2733.4460449186699</v>
      </c>
    </row>
    <row r="10" spans="1:14" ht="12.75" customHeight="1" x14ac:dyDescent="0.2">
      <c r="A10" s="131">
        <v>1924</v>
      </c>
      <c r="B10" s="132">
        <v>151.41692467920461</v>
      </c>
      <c r="C10" s="132">
        <v>106.65754078820591</v>
      </c>
      <c r="D10" s="132">
        <v>18.446280991735517</v>
      </c>
      <c r="E10" s="132">
        <v>17.851239669421457</v>
      </c>
      <c r="F10" s="132">
        <v>18.446280991735755</v>
      </c>
      <c r="G10" s="132">
        <v>17.851239669421489</v>
      </c>
      <c r="H10" s="132">
        <v>18.446280991735538</v>
      </c>
      <c r="I10" s="132">
        <v>18.446280991735563</v>
      </c>
      <c r="J10" s="132">
        <v>23.304137443404382</v>
      </c>
      <c r="K10" s="156">
        <v>83.734473443694711</v>
      </c>
      <c r="L10" s="156">
        <v>222.08956377006049</v>
      </c>
      <c r="M10" s="156">
        <v>205.91225079405083</v>
      </c>
      <c r="N10" s="155">
        <f t="shared" si="0"/>
        <v>902.6024942244062</v>
      </c>
    </row>
    <row r="11" spans="1:14" ht="12.75" customHeight="1" x14ac:dyDescent="0.2">
      <c r="A11" s="131">
        <v>1925</v>
      </c>
      <c r="B11" s="132">
        <v>182.71394228446979</v>
      </c>
      <c r="C11" s="132">
        <v>269.50311759026073</v>
      </c>
      <c r="D11" s="132">
        <v>208.05347153298348</v>
      </c>
      <c r="E11" s="132">
        <v>171.77158059186695</v>
      </c>
      <c r="F11" s="132">
        <v>31.743148252312807</v>
      </c>
      <c r="G11" s="132">
        <v>92.123671638678246</v>
      </c>
      <c r="H11" s="132">
        <v>189.91209212055057</v>
      </c>
      <c r="I11" s="132">
        <v>148.17617682782603</v>
      </c>
      <c r="J11" s="132">
        <v>154.8925689799722</v>
      </c>
      <c r="K11" s="156">
        <v>181.21148334243563</v>
      </c>
      <c r="L11" s="156">
        <v>184.13761503642931</v>
      </c>
      <c r="M11" s="156">
        <v>218.79304163359339</v>
      </c>
      <c r="N11" s="155">
        <f t="shared" si="0"/>
        <v>2033.0319098313792</v>
      </c>
    </row>
    <row r="12" spans="1:14" ht="12.75" customHeight="1" x14ac:dyDescent="0.2">
      <c r="A12" s="131">
        <v>1926</v>
      </c>
      <c r="B12" s="132">
        <v>181.86402121848903</v>
      </c>
      <c r="C12" s="132">
        <v>265.7307511290702</v>
      </c>
      <c r="D12" s="132">
        <v>45.594386014946103</v>
      </c>
      <c r="E12" s="132">
        <v>161.22361995588884</v>
      </c>
      <c r="F12" s="132">
        <v>74.328588170312301</v>
      </c>
      <c r="G12" s="132">
        <v>286.02430841834212</v>
      </c>
      <c r="H12" s="132">
        <v>208.47019439278452</v>
      </c>
      <c r="I12" s="132">
        <v>131.81284057664047</v>
      </c>
      <c r="J12" s="132">
        <v>148.24455985563191</v>
      </c>
      <c r="K12" s="156">
        <v>127.80688444773359</v>
      </c>
      <c r="L12" s="156">
        <v>287.9703227496467</v>
      </c>
      <c r="M12" s="156">
        <v>167.80333720060034</v>
      </c>
      <c r="N12" s="155">
        <f t="shared" si="0"/>
        <v>2086.873814130086</v>
      </c>
    </row>
    <row r="13" spans="1:14" ht="12.75" customHeight="1" x14ac:dyDescent="0.2">
      <c r="A13" s="131">
        <v>1927</v>
      </c>
      <c r="B13" s="132">
        <v>389.80459187043056</v>
      </c>
      <c r="C13" s="132">
        <v>476.86380964116518</v>
      </c>
      <c r="D13" s="132">
        <v>450.82641136741756</v>
      </c>
      <c r="E13" s="132">
        <v>389.44128472859097</v>
      </c>
      <c r="F13" s="132">
        <v>375.59839433675432</v>
      </c>
      <c r="G13" s="132">
        <v>472.92582602218818</v>
      </c>
      <c r="H13" s="132">
        <v>440.53302696910487</v>
      </c>
      <c r="I13" s="132">
        <v>513.5691493004623</v>
      </c>
      <c r="J13" s="132">
        <v>330.69512069264789</v>
      </c>
      <c r="K13" s="156">
        <v>190.43378312958376</v>
      </c>
      <c r="L13" s="156">
        <v>384.23107016501638</v>
      </c>
      <c r="M13" s="156">
        <v>284.10003099455133</v>
      </c>
      <c r="N13" s="155">
        <f t="shared" si="0"/>
        <v>4699.0224992179137</v>
      </c>
    </row>
    <row r="14" spans="1:14" ht="12.75" customHeight="1" x14ac:dyDescent="0.2">
      <c r="A14" s="131">
        <v>1928</v>
      </c>
      <c r="B14" s="132">
        <v>226.76823793996965</v>
      </c>
      <c r="C14" s="132">
        <v>281.4987934951867</v>
      </c>
      <c r="D14" s="132">
        <v>366.93348068087761</v>
      </c>
      <c r="E14" s="132">
        <v>389.85878384084833</v>
      </c>
      <c r="F14" s="132">
        <v>246.55103757242287</v>
      </c>
      <c r="G14" s="132">
        <v>224.81563547426779</v>
      </c>
      <c r="H14" s="132">
        <v>218.0772900512377</v>
      </c>
      <c r="I14" s="132">
        <v>195.19133751923536</v>
      </c>
      <c r="J14" s="132">
        <v>213.33775112197145</v>
      </c>
      <c r="K14" s="156">
        <v>128.60840887731374</v>
      </c>
      <c r="L14" s="156">
        <v>150.51677781873752</v>
      </c>
      <c r="M14" s="156">
        <v>326.44514391395933</v>
      </c>
      <c r="N14" s="155">
        <f t="shared" si="0"/>
        <v>2968.6026783060279</v>
      </c>
    </row>
    <row r="15" spans="1:14" ht="12.75" customHeight="1" x14ac:dyDescent="0.2">
      <c r="A15" s="131">
        <v>1929</v>
      </c>
      <c r="B15" s="132">
        <v>136.46077293348239</v>
      </c>
      <c r="C15" s="132">
        <v>136.77357658609529</v>
      </c>
      <c r="D15" s="132">
        <v>117.75563377962742</v>
      </c>
      <c r="E15" s="132">
        <v>79.519536622641155</v>
      </c>
      <c r="F15" s="132">
        <v>18.446280991735474</v>
      </c>
      <c r="G15" s="132">
        <v>17.851239669421489</v>
      </c>
      <c r="H15" s="132">
        <v>18.446280991735513</v>
      </c>
      <c r="I15" s="132">
        <v>18.446280991735538</v>
      </c>
      <c r="J15" s="132">
        <v>38.703788739572232</v>
      </c>
      <c r="K15" s="156">
        <v>60.533744449802867</v>
      </c>
      <c r="L15" s="156">
        <v>74.528603381577938</v>
      </c>
      <c r="M15" s="156">
        <v>190.5269591853226</v>
      </c>
      <c r="N15" s="155">
        <f t="shared" si="0"/>
        <v>907.9926983227499</v>
      </c>
    </row>
    <row r="16" spans="1:14" ht="12.75" customHeight="1" x14ac:dyDescent="0.2">
      <c r="A16" s="131">
        <v>1930</v>
      </c>
      <c r="B16" s="132">
        <v>133.07675278418506</v>
      </c>
      <c r="C16" s="132">
        <v>123.62180055731933</v>
      </c>
      <c r="D16" s="132">
        <v>475.07432516104768</v>
      </c>
      <c r="E16" s="132">
        <v>55.514053426530701</v>
      </c>
      <c r="F16" s="132">
        <v>48.653849135138252</v>
      </c>
      <c r="G16" s="132">
        <v>292.23729139217966</v>
      </c>
      <c r="H16" s="132">
        <v>216.07318711456222</v>
      </c>
      <c r="I16" s="132">
        <v>197.50347527331087</v>
      </c>
      <c r="J16" s="132">
        <v>187.59675517628824</v>
      </c>
      <c r="K16" s="156">
        <v>150.26613537584672</v>
      </c>
      <c r="L16" s="156">
        <v>163.30191727739185</v>
      </c>
      <c r="M16" s="156">
        <v>137.09082559431033</v>
      </c>
      <c r="N16" s="155">
        <f t="shared" si="0"/>
        <v>2180.0103682681111</v>
      </c>
    </row>
    <row r="17" spans="1:14" ht="12.75" customHeight="1" x14ac:dyDescent="0.2">
      <c r="A17" s="131">
        <v>1931</v>
      </c>
      <c r="B17" s="132">
        <v>185.38496505022212</v>
      </c>
      <c r="C17" s="132">
        <v>134.58699903898963</v>
      </c>
      <c r="D17" s="132">
        <v>50.082108490815259</v>
      </c>
      <c r="E17" s="132">
        <v>37.225334174461125</v>
      </c>
      <c r="F17" s="132">
        <v>18.446280991735538</v>
      </c>
      <c r="G17" s="132">
        <v>17.851239669422366</v>
      </c>
      <c r="H17" s="132">
        <v>18.446280991736277</v>
      </c>
      <c r="I17" s="132">
        <v>18.446280991736415</v>
      </c>
      <c r="J17" s="132">
        <v>41.95731965639289</v>
      </c>
      <c r="K17" s="156">
        <v>81.607424876881893</v>
      </c>
      <c r="L17" s="156">
        <v>108.9051986746953</v>
      </c>
      <c r="M17" s="156">
        <v>301.40747469404982</v>
      </c>
      <c r="N17" s="155">
        <f t="shared" si="0"/>
        <v>1014.3469073011385</v>
      </c>
    </row>
    <row r="18" spans="1:14" ht="12.75" customHeight="1" x14ac:dyDescent="0.2">
      <c r="A18" s="131">
        <v>1932</v>
      </c>
      <c r="B18" s="132">
        <v>400.03303026935436</v>
      </c>
      <c r="C18" s="132">
        <v>429.19305118342464</v>
      </c>
      <c r="D18" s="132">
        <v>207.43221511760004</v>
      </c>
      <c r="E18" s="132">
        <v>42.310876078947601</v>
      </c>
      <c r="F18" s="132">
        <v>78.070697039132568</v>
      </c>
      <c r="G18" s="132">
        <v>17.851239669421489</v>
      </c>
      <c r="H18" s="132">
        <v>109.16951286246037</v>
      </c>
      <c r="I18" s="132">
        <v>171.08152233527292</v>
      </c>
      <c r="J18" s="132">
        <v>146.52350424031997</v>
      </c>
      <c r="K18" s="156">
        <v>137.9699982893307</v>
      </c>
      <c r="L18" s="156">
        <v>167.35269163770442</v>
      </c>
      <c r="M18" s="156">
        <v>215.75272253682928</v>
      </c>
      <c r="N18" s="155">
        <f t="shared" si="0"/>
        <v>2122.7410612597982</v>
      </c>
    </row>
    <row r="19" spans="1:14" ht="12.75" customHeight="1" x14ac:dyDescent="0.2">
      <c r="A19" s="131">
        <v>1933</v>
      </c>
      <c r="B19" s="132">
        <v>166.71094859119731</v>
      </c>
      <c r="C19" s="132">
        <v>295.56901268556948</v>
      </c>
      <c r="D19" s="132">
        <v>124.88784106696183</v>
      </c>
      <c r="E19" s="132">
        <v>102.01714314687996</v>
      </c>
      <c r="F19" s="132">
        <v>90.779553688687329</v>
      </c>
      <c r="G19" s="132">
        <v>17.851239669421489</v>
      </c>
      <c r="H19" s="132">
        <v>18.446280991735538</v>
      </c>
      <c r="I19" s="132">
        <v>18.446280991735538</v>
      </c>
      <c r="J19" s="132">
        <v>41.327002925820331</v>
      </c>
      <c r="K19" s="156">
        <v>81.166277876873679</v>
      </c>
      <c r="L19" s="156">
        <v>97.536485051271555</v>
      </c>
      <c r="M19" s="156">
        <v>201.61997884791597</v>
      </c>
      <c r="N19" s="155">
        <f t="shared" si="0"/>
        <v>1256.35804553407</v>
      </c>
    </row>
    <row r="20" spans="1:14" ht="12.75" customHeight="1" x14ac:dyDescent="0.2">
      <c r="A20" s="131">
        <v>1934</v>
      </c>
      <c r="B20" s="132">
        <v>334.42239309678962</v>
      </c>
      <c r="C20" s="132">
        <v>301.05687608286087</v>
      </c>
      <c r="D20" s="132">
        <v>64.20169327249809</v>
      </c>
      <c r="E20" s="132">
        <v>54.020900505623352</v>
      </c>
      <c r="F20" s="132">
        <v>18.446280991735598</v>
      </c>
      <c r="G20" s="132">
        <v>17.851239669421489</v>
      </c>
      <c r="H20" s="132">
        <v>18.446280991735563</v>
      </c>
      <c r="I20" s="132">
        <v>62.833805359968935</v>
      </c>
      <c r="J20" s="132">
        <v>77.53101240589119</v>
      </c>
      <c r="K20" s="156">
        <v>86.351678749012919</v>
      </c>
      <c r="L20" s="156">
        <v>308.06119843496884</v>
      </c>
      <c r="M20" s="156">
        <v>136.87276721817443</v>
      </c>
      <c r="N20" s="155">
        <f t="shared" si="0"/>
        <v>1480.0961267786809</v>
      </c>
    </row>
    <row r="21" spans="1:14" ht="12.75" customHeight="1" x14ac:dyDescent="0.2">
      <c r="A21" s="131">
        <v>1935</v>
      </c>
      <c r="B21" s="132">
        <v>331.80037978816853</v>
      </c>
      <c r="C21" s="132">
        <v>145.95399533514504</v>
      </c>
      <c r="D21" s="132">
        <v>491.93004428173936</v>
      </c>
      <c r="E21" s="132">
        <v>421.91317238460886</v>
      </c>
      <c r="F21" s="132">
        <v>226.31570310129635</v>
      </c>
      <c r="G21" s="132">
        <v>507.02852666242927</v>
      </c>
      <c r="H21" s="132">
        <v>420.01644465476141</v>
      </c>
      <c r="I21" s="132">
        <v>160.57923691614963</v>
      </c>
      <c r="J21" s="132">
        <v>164.4954249849456</v>
      </c>
      <c r="K21" s="156">
        <v>221.88150604071333</v>
      </c>
      <c r="L21" s="156">
        <v>206.71264126432681</v>
      </c>
      <c r="M21" s="156">
        <v>242.58216012373526</v>
      </c>
      <c r="N21" s="155">
        <f t="shared" si="0"/>
        <v>3541.2092355380196</v>
      </c>
    </row>
    <row r="22" spans="1:14" ht="12.75" customHeight="1" x14ac:dyDescent="0.2">
      <c r="A22" s="131">
        <v>1936</v>
      </c>
      <c r="B22" s="132">
        <v>379.88112109092714</v>
      </c>
      <c r="C22" s="132">
        <v>592.46280991735534</v>
      </c>
      <c r="D22" s="132">
        <v>585.64353871985827</v>
      </c>
      <c r="E22" s="132">
        <v>274.44669346989042</v>
      </c>
      <c r="F22" s="132">
        <v>51.587072467773787</v>
      </c>
      <c r="G22" s="132">
        <v>431.8473669038778</v>
      </c>
      <c r="H22" s="132">
        <v>474.0250267894528</v>
      </c>
      <c r="I22" s="132">
        <v>145.51228987652834</v>
      </c>
      <c r="J22" s="132">
        <v>173.04770055876989</v>
      </c>
      <c r="K22" s="156">
        <v>329.17737850840246</v>
      </c>
      <c r="L22" s="156">
        <v>211.81157622915831</v>
      </c>
      <c r="M22" s="156">
        <v>249.08772204778825</v>
      </c>
      <c r="N22" s="155">
        <f t="shared" si="0"/>
        <v>3898.5302965797823</v>
      </c>
    </row>
    <row r="23" spans="1:14" ht="12.75" customHeight="1" x14ac:dyDescent="0.2">
      <c r="A23" s="131">
        <v>1937</v>
      </c>
      <c r="B23" s="132">
        <v>164.0926833563384</v>
      </c>
      <c r="C23" s="132">
        <v>572.03305785123962</v>
      </c>
      <c r="D23" s="132">
        <v>625.2416969020959</v>
      </c>
      <c r="E23" s="132">
        <v>348.22987708776714</v>
      </c>
      <c r="F23" s="132">
        <v>30.730457965400468</v>
      </c>
      <c r="G23" s="132">
        <v>173.73747445995866</v>
      </c>
      <c r="H23" s="132">
        <v>232.56069495335652</v>
      </c>
      <c r="I23" s="132">
        <v>192.3138153578962</v>
      </c>
      <c r="J23" s="132">
        <v>191.16490675686214</v>
      </c>
      <c r="K23" s="156">
        <v>262.71153809980115</v>
      </c>
      <c r="L23" s="156">
        <v>384.62540392095383</v>
      </c>
      <c r="M23" s="156">
        <v>633.32231404958679</v>
      </c>
      <c r="N23" s="155">
        <f t="shared" si="0"/>
        <v>3810.7639207612574</v>
      </c>
    </row>
    <row r="24" spans="1:14" ht="12.75" customHeight="1" x14ac:dyDescent="0.2">
      <c r="A24" s="131">
        <v>1938</v>
      </c>
      <c r="B24" s="132">
        <v>528.00083065882313</v>
      </c>
      <c r="C24" s="132">
        <v>552.06344121862958</v>
      </c>
      <c r="D24" s="132">
        <v>389.90865538328137</v>
      </c>
      <c r="E24" s="132">
        <v>410.25344475655703</v>
      </c>
      <c r="F24" s="132">
        <v>470.88963126845493</v>
      </c>
      <c r="G24" s="132">
        <v>455.40040482255529</v>
      </c>
      <c r="H24" s="132">
        <v>476.34673593154139</v>
      </c>
      <c r="I24" s="132">
        <v>483.66257921986937</v>
      </c>
      <c r="J24" s="132">
        <v>366.98039409060357</v>
      </c>
      <c r="K24" s="156">
        <v>195.44827630700371</v>
      </c>
      <c r="L24" s="156">
        <v>63.934983486091596</v>
      </c>
      <c r="M24" s="156">
        <v>415.4201263396892</v>
      </c>
      <c r="N24" s="155">
        <f t="shared" si="0"/>
        <v>4808.3095034830994</v>
      </c>
    </row>
    <row r="25" spans="1:14" ht="12.75" customHeight="1" x14ac:dyDescent="0.2">
      <c r="A25" s="131">
        <v>1939</v>
      </c>
      <c r="B25" s="132">
        <v>46.41910251230172</v>
      </c>
      <c r="C25" s="132">
        <v>142.05101989463969</v>
      </c>
      <c r="D25" s="132">
        <v>78.548768058057505</v>
      </c>
      <c r="E25" s="132">
        <v>59.418554524629911</v>
      </c>
      <c r="F25" s="132">
        <v>18.446280991735538</v>
      </c>
      <c r="G25" s="132">
        <v>92.099396600347404</v>
      </c>
      <c r="H25" s="132">
        <v>95.965619489793866</v>
      </c>
      <c r="I25" s="132">
        <v>18.446280991735538</v>
      </c>
      <c r="J25" s="132">
        <v>124.6578030362283</v>
      </c>
      <c r="K25" s="156">
        <v>130.76904272278784</v>
      </c>
      <c r="L25" s="156">
        <v>89.860572431546714</v>
      </c>
      <c r="M25" s="156">
        <v>241.99059399022275</v>
      </c>
      <c r="N25" s="155">
        <f t="shared" si="0"/>
        <v>1138.6730352440268</v>
      </c>
    </row>
    <row r="26" spans="1:14" ht="12.75" customHeight="1" x14ac:dyDescent="0.2">
      <c r="A26" s="131">
        <v>1940</v>
      </c>
      <c r="B26" s="132">
        <v>222.08725260593289</v>
      </c>
      <c r="C26" s="132">
        <v>592.46280991735534</v>
      </c>
      <c r="D26" s="132">
        <v>607.23629450623059</v>
      </c>
      <c r="E26" s="132">
        <v>413.76330119256369</v>
      </c>
      <c r="F26" s="132">
        <v>159.54183544423674</v>
      </c>
      <c r="G26" s="132">
        <v>354.48919601301344</v>
      </c>
      <c r="H26" s="132">
        <v>418.58736735764796</v>
      </c>
      <c r="I26" s="132">
        <v>165.10676564903372</v>
      </c>
      <c r="J26" s="132">
        <v>107.51366391817166</v>
      </c>
      <c r="K26" s="156">
        <v>227.44278066944483</v>
      </c>
      <c r="L26" s="156">
        <v>166.6966490036356</v>
      </c>
      <c r="M26" s="156">
        <v>544.7579677034787</v>
      </c>
      <c r="N26" s="155">
        <f t="shared" si="0"/>
        <v>3979.6858839807451</v>
      </c>
    </row>
    <row r="27" spans="1:14" ht="12.75" customHeight="1" x14ac:dyDescent="0.2">
      <c r="A27" s="131">
        <v>1941</v>
      </c>
      <c r="B27" s="132">
        <v>632.04984856487954</v>
      </c>
      <c r="C27" s="132">
        <v>563.58902238140138</v>
      </c>
      <c r="D27" s="132">
        <v>303.81915740133581</v>
      </c>
      <c r="E27" s="132">
        <v>271.12201017297201</v>
      </c>
      <c r="F27" s="132">
        <v>348.53764597779167</v>
      </c>
      <c r="G27" s="132">
        <v>60.824299232749674</v>
      </c>
      <c r="H27" s="132">
        <v>505.41360952276938</v>
      </c>
      <c r="I27" s="132">
        <v>581.4830325460382</v>
      </c>
      <c r="J27" s="132">
        <v>367.41100664541591</v>
      </c>
      <c r="K27" s="156">
        <v>165.29753570524417</v>
      </c>
      <c r="L27" s="156">
        <v>63.150750389162638</v>
      </c>
      <c r="M27" s="156">
        <v>633.32231404952904</v>
      </c>
      <c r="N27" s="155">
        <f t="shared" si="0"/>
        <v>4496.0202325892888</v>
      </c>
    </row>
    <row r="28" spans="1:14" ht="12.75" customHeight="1" x14ac:dyDescent="0.2">
      <c r="A28" s="131">
        <v>1942</v>
      </c>
      <c r="B28" s="132">
        <v>498.8491688040757</v>
      </c>
      <c r="C28" s="132">
        <v>394.99307853025005</v>
      </c>
      <c r="D28" s="132">
        <v>301.47876482595638</v>
      </c>
      <c r="E28" s="132">
        <v>410.19036099474363</v>
      </c>
      <c r="F28" s="132">
        <v>443.67454917585792</v>
      </c>
      <c r="G28" s="132">
        <v>445.13479837024312</v>
      </c>
      <c r="H28" s="132">
        <v>484.76620805100191</v>
      </c>
      <c r="I28" s="132">
        <v>446.44151955268092</v>
      </c>
      <c r="J28" s="132">
        <v>136.70005072768879</v>
      </c>
      <c r="K28" s="156">
        <v>179.3185845559814</v>
      </c>
      <c r="L28" s="156">
        <v>83.672203295317516</v>
      </c>
      <c r="M28" s="156">
        <v>283.71208088782157</v>
      </c>
      <c r="N28" s="155">
        <f t="shared" si="0"/>
        <v>4108.9313677716191</v>
      </c>
    </row>
    <row r="29" spans="1:14" ht="12.75" customHeight="1" x14ac:dyDescent="0.2">
      <c r="A29" s="131">
        <v>1943</v>
      </c>
      <c r="B29" s="132">
        <v>633.32231404958679</v>
      </c>
      <c r="C29" s="132">
        <v>425.45614726706003</v>
      </c>
      <c r="D29" s="132">
        <v>395.54042787122529</v>
      </c>
      <c r="E29" s="132">
        <v>377.48233783672498</v>
      </c>
      <c r="F29" s="132">
        <v>176.8388683954914</v>
      </c>
      <c r="G29" s="132">
        <v>74.213596361714679</v>
      </c>
      <c r="H29" s="132">
        <v>423.14017623585266</v>
      </c>
      <c r="I29" s="132">
        <v>148.7821234774384</v>
      </c>
      <c r="J29" s="132">
        <v>152.7739479186942</v>
      </c>
      <c r="K29" s="156">
        <v>197.17563128833339</v>
      </c>
      <c r="L29" s="156">
        <v>75.69636647204328</v>
      </c>
      <c r="M29" s="156">
        <v>429.58784697665891</v>
      </c>
      <c r="N29" s="155">
        <f t="shared" si="0"/>
        <v>3510.0097841508245</v>
      </c>
    </row>
    <row r="30" spans="1:14" ht="12.75" customHeight="1" x14ac:dyDescent="0.2">
      <c r="A30" s="131">
        <v>1944</v>
      </c>
      <c r="B30" s="132">
        <v>84.10931447060473</v>
      </c>
      <c r="C30" s="132">
        <v>281.11715211277345</v>
      </c>
      <c r="D30" s="132">
        <v>133.92049034299114</v>
      </c>
      <c r="E30" s="132">
        <v>107.80130418131132</v>
      </c>
      <c r="F30" s="132">
        <v>57.343967283496816</v>
      </c>
      <c r="G30" s="132">
        <v>181.94825442676722</v>
      </c>
      <c r="H30" s="132">
        <v>503.84472280058827</v>
      </c>
      <c r="I30" s="132">
        <v>76.934393008268586</v>
      </c>
      <c r="J30" s="132">
        <v>153.54867261077567</v>
      </c>
      <c r="K30" s="156">
        <v>138.81406309955705</v>
      </c>
      <c r="L30" s="156">
        <v>482.24186666848021</v>
      </c>
      <c r="M30" s="156">
        <v>253.51309220451529</v>
      </c>
      <c r="N30" s="155">
        <f t="shared" si="0"/>
        <v>2455.1372932101299</v>
      </c>
    </row>
    <row r="31" spans="1:14" ht="12.75" customHeight="1" x14ac:dyDescent="0.2">
      <c r="A31" s="131">
        <v>1945</v>
      </c>
      <c r="B31" s="132">
        <v>192.8515455512314</v>
      </c>
      <c r="C31" s="132">
        <v>554.15422838474865</v>
      </c>
      <c r="D31" s="132">
        <v>381.93826276214264</v>
      </c>
      <c r="E31" s="132">
        <v>31.392233980700716</v>
      </c>
      <c r="F31" s="132">
        <v>31.406055388979564</v>
      </c>
      <c r="G31" s="132">
        <v>314.81706553813115</v>
      </c>
      <c r="H31" s="132">
        <v>475.08826554725454</v>
      </c>
      <c r="I31" s="132">
        <v>255.0967079067687</v>
      </c>
      <c r="J31" s="132">
        <v>178.67341879881849</v>
      </c>
      <c r="K31" s="156">
        <v>222.76532960168055</v>
      </c>
      <c r="L31" s="156">
        <v>501.26221780982945</v>
      </c>
      <c r="M31" s="156">
        <v>633.32231404958657</v>
      </c>
      <c r="N31" s="155">
        <f t="shared" si="0"/>
        <v>3772.7676453198728</v>
      </c>
    </row>
    <row r="32" spans="1:14" ht="12.75" customHeight="1" x14ac:dyDescent="0.2">
      <c r="A32" s="131">
        <v>1946</v>
      </c>
      <c r="B32" s="132">
        <v>633.32231404958679</v>
      </c>
      <c r="C32" s="132">
        <v>273.45213613104863</v>
      </c>
      <c r="D32" s="132">
        <v>217.28656121385808</v>
      </c>
      <c r="E32" s="132">
        <v>59.28760186666031</v>
      </c>
      <c r="F32" s="132">
        <v>31.025537447777708</v>
      </c>
      <c r="G32" s="132">
        <v>396.7455397963256</v>
      </c>
      <c r="H32" s="132">
        <v>406.68548781643568</v>
      </c>
      <c r="I32" s="132">
        <v>497.07460875868594</v>
      </c>
      <c r="J32" s="132">
        <v>153.60218602804676</v>
      </c>
      <c r="K32" s="156">
        <v>138.04710606724137</v>
      </c>
      <c r="L32" s="156">
        <v>163.02557356905305</v>
      </c>
      <c r="M32" s="156">
        <v>404.52874494721596</v>
      </c>
      <c r="N32" s="155">
        <f t="shared" si="0"/>
        <v>3374.0833976919357</v>
      </c>
    </row>
    <row r="33" spans="1:14" ht="12.75" customHeight="1" x14ac:dyDescent="0.2">
      <c r="A33" s="131">
        <v>1947</v>
      </c>
      <c r="B33" s="132">
        <v>145.02484366337964</v>
      </c>
      <c r="C33" s="132">
        <v>143.83378059270544</v>
      </c>
      <c r="D33" s="132">
        <v>185.445797024874</v>
      </c>
      <c r="E33" s="132">
        <v>93.651334663737245</v>
      </c>
      <c r="F33" s="132">
        <v>45.59379256897607</v>
      </c>
      <c r="G33" s="132">
        <v>49.975584468024572</v>
      </c>
      <c r="H33" s="132">
        <v>110.5413863730021</v>
      </c>
      <c r="I33" s="132">
        <v>18.446280991735538</v>
      </c>
      <c r="J33" s="132">
        <v>149.89932309601747</v>
      </c>
      <c r="K33" s="156">
        <v>209.21149249715128</v>
      </c>
      <c r="L33" s="156">
        <v>235.31815379887217</v>
      </c>
      <c r="M33" s="156">
        <v>174.30382294564637</v>
      </c>
      <c r="N33" s="155">
        <f t="shared" si="0"/>
        <v>1561.2455926841217</v>
      </c>
    </row>
    <row r="34" spans="1:14" ht="12.75" customHeight="1" x14ac:dyDescent="0.2">
      <c r="A34" s="131">
        <v>1948</v>
      </c>
      <c r="B34" s="132">
        <v>110.87495502735237</v>
      </c>
      <c r="C34" s="132">
        <v>50.248253273593996</v>
      </c>
      <c r="D34" s="132">
        <v>138.05869401211442</v>
      </c>
      <c r="E34" s="132">
        <v>141.86156494476108</v>
      </c>
      <c r="F34" s="132">
        <v>337.57390423357822</v>
      </c>
      <c r="G34" s="132">
        <v>423.34323285658269</v>
      </c>
      <c r="H34" s="132">
        <v>451.99141827268727</v>
      </c>
      <c r="I34" s="132">
        <v>206.25144350480659</v>
      </c>
      <c r="J34" s="132">
        <v>206.49874196368398</v>
      </c>
      <c r="K34" s="156">
        <v>357.65648945900057</v>
      </c>
      <c r="L34" s="156">
        <v>216.66118035204065</v>
      </c>
      <c r="M34" s="156">
        <v>353.59371158891202</v>
      </c>
      <c r="N34" s="155">
        <f t="shared" si="0"/>
        <v>2994.6135894891136</v>
      </c>
    </row>
    <row r="35" spans="1:14" ht="12.75" customHeight="1" x14ac:dyDescent="0.2">
      <c r="A35" s="131">
        <v>1949</v>
      </c>
      <c r="B35" s="132">
        <v>130.77548078373559</v>
      </c>
      <c r="C35" s="132">
        <v>138.58829099679656</v>
      </c>
      <c r="D35" s="132">
        <v>398.00824286542547</v>
      </c>
      <c r="E35" s="132">
        <v>109.18295269719914</v>
      </c>
      <c r="F35" s="132">
        <v>71.933046709480024</v>
      </c>
      <c r="G35" s="132">
        <v>17.851239669421489</v>
      </c>
      <c r="H35" s="132">
        <v>136.08436201451369</v>
      </c>
      <c r="I35" s="132">
        <v>51.266384255455513</v>
      </c>
      <c r="J35" s="132">
        <v>169.62903004202713</v>
      </c>
      <c r="K35" s="156">
        <v>106.22521262849219</v>
      </c>
      <c r="L35" s="156">
        <v>154.67593807349044</v>
      </c>
      <c r="M35" s="156">
        <v>154.64658087058589</v>
      </c>
      <c r="N35" s="155">
        <f t="shared" si="0"/>
        <v>1638.8667616066232</v>
      </c>
    </row>
    <row r="36" spans="1:14" ht="12.75" customHeight="1" x14ac:dyDescent="0.2">
      <c r="A36" s="131">
        <v>1950</v>
      </c>
      <c r="B36" s="132">
        <v>116.44933971561765</v>
      </c>
      <c r="C36" s="132">
        <v>297.00619530850219</v>
      </c>
      <c r="D36" s="132">
        <v>268.76010317037623</v>
      </c>
      <c r="E36" s="132">
        <v>211.75162321814278</v>
      </c>
      <c r="F36" s="132">
        <v>140.89442139173903</v>
      </c>
      <c r="G36" s="132">
        <v>345.6184338841565</v>
      </c>
      <c r="H36" s="132">
        <v>237.96849408265385</v>
      </c>
      <c r="I36" s="132">
        <v>197.19582463906124</v>
      </c>
      <c r="J36" s="132">
        <v>197.6676134253849</v>
      </c>
      <c r="K36" s="156">
        <v>315.02963269348231</v>
      </c>
      <c r="L36" s="156">
        <v>413.13830380888635</v>
      </c>
      <c r="M36" s="156">
        <v>633.32231404958679</v>
      </c>
      <c r="N36" s="155">
        <f t="shared" si="0"/>
        <v>3374.8022993875893</v>
      </c>
    </row>
    <row r="37" spans="1:14" ht="12.75" customHeight="1" x14ac:dyDescent="0.2">
      <c r="A37" s="131">
        <v>1951</v>
      </c>
      <c r="B37" s="132">
        <v>632.12061668119838</v>
      </c>
      <c r="C37" s="132">
        <v>348.95364026727236</v>
      </c>
      <c r="D37" s="132">
        <v>390.12835233342554</v>
      </c>
      <c r="E37" s="132">
        <v>26.589798757828152</v>
      </c>
      <c r="F37" s="132">
        <v>26.514449282705684</v>
      </c>
      <c r="G37" s="132">
        <v>194.66318062487412</v>
      </c>
      <c r="H37" s="132">
        <v>401.02129471264396</v>
      </c>
      <c r="I37" s="132">
        <v>521.95294145024536</v>
      </c>
      <c r="J37" s="132">
        <v>276.04059594401025</v>
      </c>
      <c r="K37" s="156">
        <v>226.56481246239642</v>
      </c>
      <c r="L37" s="156">
        <v>269.31377073857402</v>
      </c>
      <c r="M37" s="156">
        <v>589.48668965757736</v>
      </c>
      <c r="N37" s="155">
        <f t="shared" si="0"/>
        <v>3903.3501429127518</v>
      </c>
    </row>
    <row r="38" spans="1:14" ht="12.75" customHeight="1" x14ac:dyDescent="0.2">
      <c r="A38" s="131">
        <v>1952</v>
      </c>
      <c r="B38" s="132">
        <v>633.32231404958679</v>
      </c>
      <c r="C38" s="132">
        <v>360.69486325495484</v>
      </c>
      <c r="D38" s="132">
        <v>511.77929623932431</v>
      </c>
      <c r="E38" s="132">
        <v>225.76989419869315</v>
      </c>
      <c r="F38" s="132">
        <v>340.80837230294935</v>
      </c>
      <c r="G38" s="132">
        <v>422.59404621355986</v>
      </c>
      <c r="H38" s="132">
        <v>475.87886626030837</v>
      </c>
      <c r="I38" s="132">
        <v>483.02106332806511</v>
      </c>
      <c r="J38" s="132">
        <v>397.22077221009613</v>
      </c>
      <c r="K38" s="156">
        <v>182.18067905126631</v>
      </c>
      <c r="L38" s="156">
        <v>71.630939924302382</v>
      </c>
      <c r="M38" s="156">
        <v>376.12383514631978</v>
      </c>
      <c r="N38" s="155">
        <f t="shared" si="0"/>
        <v>4481.0249421794269</v>
      </c>
    </row>
    <row r="39" spans="1:14" ht="12.75" customHeight="1" x14ac:dyDescent="0.2">
      <c r="A39" s="131">
        <v>1953</v>
      </c>
      <c r="B39" s="132">
        <v>392.03340626793118</v>
      </c>
      <c r="C39" s="132">
        <v>311.20017400723412</v>
      </c>
      <c r="D39" s="132">
        <v>262.12686506592922</v>
      </c>
      <c r="E39" s="132">
        <v>276.52005199835503</v>
      </c>
      <c r="F39" s="132">
        <v>370.33559784850468</v>
      </c>
      <c r="G39" s="132">
        <v>363.67456422170426</v>
      </c>
      <c r="H39" s="132">
        <v>255.00874389217819</v>
      </c>
      <c r="I39" s="132">
        <v>132.24858715599905</v>
      </c>
      <c r="J39" s="132">
        <v>139.54535168668531</v>
      </c>
      <c r="K39" s="156">
        <v>162.34372910266751</v>
      </c>
      <c r="L39" s="156">
        <v>67.398352032849829</v>
      </c>
      <c r="M39" s="156">
        <v>267.51543548479964</v>
      </c>
      <c r="N39" s="155">
        <f t="shared" si="0"/>
        <v>2999.9508587648379</v>
      </c>
    </row>
    <row r="40" spans="1:14" ht="12.75" customHeight="1" x14ac:dyDescent="0.2">
      <c r="A40" s="131">
        <v>1954</v>
      </c>
      <c r="B40" s="132">
        <v>120.66802222475071</v>
      </c>
      <c r="C40" s="132">
        <v>365.37635860744143</v>
      </c>
      <c r="D40" s="132">
        <v>388.13428359269517</v>
      </c>
      <c r="E40" s="132">
        <v>462.33145370531616</v>
      </c>
      <c r="F40" s="132">
        <v>416.15500401468267</v>
      </c>
      <c r="G40" s="132">
        <v>326.03534535058543</v>
      </c>
      <c r="H40" s="132">
        <v>214.40017297835021</v>
      </c>
      <c r="I40" s="132">
        <v>164.63175648073658</v>
      </c>
      <c r="J40" s="132">
        <v>185.9472835895568</v>
      </c>
      <c r="K40" s="156">
        <v>234.97701396382817</v>
      </c>
      <c r="L40" s="156">
        <v>303.03436506173551</v>
      </c>
      <c r="M40" s="156">
        <v>312.4583715765786</v>
      </c>
      <c r="N40" s="155">
        <f t="shared" si="0"/>
        <v>3494.149431146257</v>
      </c>
    </row>
    <row r="41" spans="1:14" ht="12.75" customHeight="1" x14ac:dyDescent="0.2">
      <c r="A41" s="131">
        <v>1955</v>
      </c>
      <c r="B41" s="132">
        <v>192.5631061133025</v>
      </c>
      <c r="C41" s="132">
        <v>172.24641898579776</v>
      </c>
      <c r="D41" s="132">
        <v>137.18052653821749</v>
      </c>
      <c r="E41" s="132">
        <v>152.67048724422048</v>
      </c>
      <c r="F41" s="132">
        <v>86.040300341757018</v>
      </c>
      <c r="G41" s="132">
        <v>17.851239669421542</v>
      </c>
      <c r="H41" s="132">
        <v>119.65352697505963</v>
      </c>
      <c r="I41" s="132">
        <v>75.850890593625309</v>
      </c>
      <c r="J41" s="132">
        <v>179.3951493093746</v>
      </c>
      <c r="K41" s="156">
        <v>138.08412891234758</v>
      </c>
      <c r="L41" s="156">
        <v>297.49779928608484</v>
      </c>
      <c r="M41" s="156">
        <v>633.32231404958679</v>
      </c>
      <c r="N41" s="155">
        <f t="shared" si="0"/>
        <v>2202.3558880187957</v>
      </c>
    </row>
    <row r="42" spans="1:14" ht="12.75" customHeight="1" x14ac:dyDescent="0.2">
      <c r="A42" s="131">
        <v>1956</v>
      </c>
      <c r="B42" s="132">
        <v>604.19593734917487</v>
      </c>
      <c r="C42" s="132">
        <v>359.50115338547255</v>
      </c>
      <c r="D42" s="132">
        <v>390.13875729024818</v>
      </c>
      <c r="E42" s="132">
        <v>231.79295649177149</v>
      </c>
      <c r="F42" s="132">
        <v>335.93129575919625</v>
      </c>
      <c r="G42" s="132">
        <v>125.53958662577537</v>
      </c>
      <c r="H42" s="132">
        <v>480.38598005737464</v>
      </c>
      <c r="I42" s="132">
        <v>174.52130463711671</v>
      </c>
      <c r="J42" s="132">
        <v>144.66815557176955</v>
      </c>
      <c r="K42" s="156">
        <v>182.27990467498032</v>
      </c>
      <c r="L42" s="156">
        <v>33.604525627903755</v>
      </c>
      <c r="M42" s="156">
        <v>413.24561029105746</v>
      </c>
      <c r="N42" s="155">
        <f t="shared" si="0"/>
        <v>3475.8051677618414</v>
      </c>
    </row>
    <row r="43" spans="1:14" ht="12.75" customHeight="1" x14ac:dyDescent="0.2">
      <c r="A43" s="131">
        <v>1957</v>
      </c>
      <c r="B43" s="132">
        <v>93.512057133375976</v>
      </c>
      <c r="C43" s="132">
        <v>95.871439686027728</v>
      </c>
      <c r="D43" s="132">
        <v>328.32603067968091</v>
      </c>
      <c r="E43" s="132">
        <v>36.176344235017311</v>
      </c>
      <c r="F43" s="132">
        <v>89.184289955133565</v>
      </c>
      <c r="G43" s="132">
        <v>318.91330253352049</v>
      </c>
      <c r="H43" s="132">
        <v>444.80147033340006</v>
      </c>
      <c r="I43" s="132">
        <v>559.2558023332565</v>
      </c>
      <c r="J43" s="132">
        <v>145.75052582461944</v>
      </c>
      <c r="K43" s="156">
        <v>268.79001403481425</v>
      </c>
      <c r="L43" s="156">
        <v>279.62409425122075</v>
      </c>
      <c r="M43" s="156">
        <v>265.68886355071959</v>
      </c>
      <c r="N43" s="155">
        <f t="shared" si="0"/>
        <v>2925.8942345507867</v>
      </c>
    </row>
    <row r="44" spans="1:14" ht="12.75" customHeight="1" x14ac:dyDescent="0.2">
      <c r="A44" s="131">
        <v>1958</v>
      </c>
      <c r="B44" s="132">
        <v>538.01512975688308</v>
      </c>
      <c r="C44" s="132">
        <v>384.94626442353945</v>
      </c>
      <c r="D44" s="132">
        <v>394.41405191749834</v>
      </c>
      <c r="E44" s="132">
        <v>412.7579943898179</v>
      </c>
      <c r="F44" s="132">
        <v>472.99702239171734</v>
      </c>
      <c r="G44" s="132">
        <v>327.94853472540046</v>
      </c>
      <c r="H44" s="132">
        <v>506.54805018567112</v>
      </c>
      <c r="I44" s="132">
        <v>483.75349487708769</v>
      </c>
      <c r="J44" s="132">
        <v>189.69376524684907</v>
      </c>
      <c r="K44" s="156">
        <v>218.83360958771303</v>
      </c>
      <c r="L44" s="156">
        <v>67.217199061874382</v>
      </c>
      <c r="M44" s="156">
        <v>373.56768121627277</v>
      </c>
      <c r="N44" s="155">
        <f t="shared" si="0"/>
        <v>4370.6927977803243</v>
      </c>
    </row>
    <row r="45" spans="1:14" ht="12.75" customHeight="1" x14ac:dyDescent="0.2">
      <c r="A45" s="131">
        <v>1959</v>
      </c>
      <c r="B45" s="132">
        <v>118.40873247086391</v>
      </c>
      <c r="C45" s="132">
        <v>439.10568275690423</v>
      </c>
      <c r="D45" s="132">
        <v>246.97200775604281</v>
      </c>
      <c r="E45" s="132">
        <v>200.49792706072702</v>
      </c>
      <c r="F45" s="132">
        <v>18.446280991735453</v>
      </c>
      <c r="G45" s="132">
        <v>246.87720372930895</v>
      </c>
      <c r="H45" s="132">
        <v>446.6434495705073</v>
      </c>
      <c r="I45" s="132">
        <v>184.63265753198772</v>
      </c>
      <c r="J45" s="132">
        <v>234.44908236798008</v>
      </c>
      <c r="K45" s="156">
        <v>143.39866059824934</v>
      </c>
      <c r="L45" s="156">
        <v>148.6495298121892</v>
      </c>
      <c r="M45" s="156">
        <v>162.9547920722855</v>
      </c>
      <c r="N45" s="155">
        <f t="shared" si="0"/>
        <v>2591.0360067187812</v>
      </c>
    </row>
    <row r="46" spans="1:14" ht="12.75" customHeight="1" x14ac:dyDescent="0.2">
      <c r="A46" s="131">
        <v>1960</v>
      </c>
      <c r="B46" s="132">
        <v>152.10414603571871</v>
      </c>
      <c r="C46" s="132">
        <v>249.84292380964092</v>
      </c>
      <c r="D46" s="132">
        <v>265.88115246528935</v>
      </c>
      <c r="E46" s="132">
        <v>110.73603196264683</v>
      </c>
      <c r="F46" s="132">
        <v>103.3632672033462</v>
      </c>
      <c r="G46" s="132">
        <v>296.95785121426036</v>
      </c>
      <c r="H46" s="132">
        <v>273.10927648871274</v>
      </c>
      <c r="I46" s="132">
        <v>55.185698286759845</v>
      </c>
      <c r="J46" s="132">
        <v>160.28385387039182</v>
      </c>
      <c r="K46" s="156">
        <v>124.13803071001412</v>
      </c>
      <c r="L46" s="156">
        <v>331.0162110698144</v>
      </c>
      <c r="M46" s="156">
        <v>194.80690877723106</v>
      </c>
      <c r="N46" s="155">
        <f t="shared" si="0"/>
        <v>2317.4253518938262</v>
      </c>
    </row>
    <row r="47" spans="1:14" ht="12.75" customHeight="1" x14ac:dyDescent="0.2">
      <c r="A47" s="131">
        <v>1961</v>
      </c>
      <c r="B47" s="132">
        <v>189.96736262579637</v>
      </c>
      <c r="C47" s="132">
        <v>390.12379592721067</v>
      </c>
      <c r="D47" s="132">
        <v>210.49087196147434</v>
      </c>
      <c r="E47" s="132">
        <v>78.324431905671318</v>
      </c>
      <c r="F47" s="132">
        <v>54.27724933412847</v>
      </c>
      <c r="G47" s="132">
        <v>143.51339488911697</v>
      </c>
      <c r="H47" s="132">
        <v>20.511151546637503</v>
      </c>
      <c r="I47" s="132">
        <v>18.446280991735534</v>
      </c>
      <c r="J47" s="132">
        <v>156.16644927682199</v>
      </c>
      <c r="K47" s="156">
        <v>77.640026685141635</v>
      </c>
      <c r="L47" s="156">
        <v>212.34003660596139</v>
      </c>
      <c r="M47" s="156">
        <v>249.29030287928069</v>
      </c>
      <c r="N47" s="155">
        <f t="shared" si="0"/>
        <v>1801.0913546289767</v>
      </c>
    </row>
    <row r="48" spans="1:14" ht="12.75" customHeight="1" x14ac:dyDescent="0.2">
      <c r="A48" s="131">
        <v>1962</v>
      </c>
      <c r="B48" s="132">
        <v>165.96559045308857</v>
      </c>
      <c r="C48" s="132">
        <v>423.30103860891086</v>
      </c>
      <c r="D48" s="132">
        <v>372.91028597746589</v>
      </c>
      <c r="E48" s="132">
        <v>69.70634993376126</v>
      </c>
      <c r="F48" s="132">
        <v>276.13398654852028</v>
      </c>
      <c r="G48" s="132">
        <v>292.78642944521738</v>
      </c>
      <c r="H48" s="132">
        <v>476.68121642756296</v>
      </c>
      <c r="I48" s="132">
        <v>408.80112371241751</v>
      </c>
      <c r="J48" s="132">
        <v>166.64605461971729</v>
      </c>
      <c r="K48" s="156">
        <v>376.16250851921831</v>
      </c>
      <c r="L48" s="156">
        <v>482.31866163061687</v>
      </c>
      <c r="M48" s="156">
        <v>417.95724769546462</v>
      </c>
      <c r="N48" s="155">
        <f t="shared" si="0"/>
        <v>3929.3704935719616</v>
      </c>
    </row>
    <row r="49" spans="1:14" ht="12.75" customHeight="1" x14ac:dyDescent="0.2">
      <c r="A49" s="131">
        <v>1963</v>
      </c>
      <c r="B49" s="132">
        <v>152.46746508414094</v>
      </c>
      <c r="C49" s="132">
        <v>350.64912358409487</v>
      </c>
      <c r="D49" s="132">
        <v>281.79124977771249</v>
      </c>
      <c r="E49" s="132">
        <v>319.44499602278728</v>
      </c>
      <c r="F49" s="132">
        <v>436.52062687871035</v>
      </c>
      <c r="G49" s="132">
        <v>429.07804441210868</v>
      </c>
      <c r="H49" s="132">
        <v>458.9214976435776</v>
      </c>
      <c r="I49" s="132">
        <v>515.22318085642507</v>
      </c>
      <c r="J49" s="132">
        <v>151.01192493555993</v>
      </c>
      <c r="K49" s="156">
        <v>247.39903414242866</v>
      </c>
      <c r="L49" s="156">
        <v>383.57144197716912</v>
      </c>
      <c r="M49" s="156">
        <v>368.70513029118422</v>
      </c>
      <c r="N49" s="155">
        <f t="shared" si="0"/>
        <v>4094.7837156058995</v>
      </c>
    </row>
    <row r="50" spans="1:14" ht="12.75" customHeight="1" x14ac:dyDescent="0.2">
      <c r="A50" s="131">
        <v>1964</v>
      </c>
      <c r="B50" s="132">
        <v>115.88036023716076</v>
      </c>
      <c r="C50" s="132">
        <v>141.32152750632346</v>
      </c>
      <c r="D50" s="132">
        <v>132.24518362854582</v>
      </c>
      <c r="E50" s="132">
        <v>17.851239669421489</v>
      </c>
      <c r="F50" s="132">
        <v>30.588850274512506</v>
      </c>
      <c r="G50" s="132">
        <v>49.975584468024934</v>
      </c>
      <c r="H50" s="132">
        <v>220.9082741277883</v>
      </c>
      <c r="I50" s="132">
        <v>18.446280991735538</v>
      </c>
      <c r="J50" s="132">
        <v>127.0544379447703</v>
      </c>
      <c r="K50" s="156">
        <v>135.41737474870229</v>
      </c>
      <c r="L50" s="156">
        <v>411.93818566850018</v>
      </c>
      <c r="M50" s="156">
        <v>633.32231404958679</v>
      </c>
      <c r="N50" s="155">
        <f t="shared" si="0"/>
        <v>2034.9496133150722</v>
      </c>
    </row>
    <row r="51" spans="1:14" ht="12.75" customHeight="1" x14ac:dyDescent="0.2">
      <c r="A51" s="131">
        <v>1965</v>
      </c>
      <c r="B51" s="132">
        <v>606.67222899870546</v>
      </c>
      <c r="C51" s="132">
        <v>348.93262129901296</v>
      </c>
      <c r="D51" s="132">
        <v>346.8474288402453</v>
      </c>
      <c r="E51" s="132">
        <v>407.20754709983936</v>
      </c>
      <c r="F51" s="132">
        <v>111.52602719282203</v>
      </c>
      <c r="G51" s="132">
        <v>375.39714633188191</v>
      </c>
      <c r="H51" s="132">
        <v>306.05677540396067</v>
      </c>
      <c r="I51" s="132">
        <v>130.27135178179185</v>
      </c>
      <c r="J51" s="132">
        <v>142.39826071688378</v>
      </c>
      <c r="K51" s="156">
        <v>144.56755786057562</v>
      </c>
      <c r="L51" s="156">
        <v>341.27417526200111</v>
      </c>
      <c r="M51" s="156">
        <v>476.61797076247757</v>
      </c>
      <c r="N51" s="155">
        <f t="shared" si="0"/>
        <v>3737.7690915501976</v>
      </c>
    </row>
    <row r="52" spans="1:14" ht="12.75" customHeight="1" x14ac:dyDescent="0.2">
      <c r="A52" s="131">
        <v>1966</v>
      </c>
      <c r="B52" s="132">
        <v>94.152464649713281</v>
      </c>
      <c r="C52" s="132">
        <v>408.99058860636291</v>
      </c>
      <c r="D52" s="132">
        <v>274.28526898533846</v>
      </c>
      <c r="E52" s="132">
        <v>114.00321798452508</v>
      </c>
      <c r="F52" s="132">
        <v>221.0424616943337</v>
      </c>
      <c r="G52" s="132">
        <v>274.47544904927787</v>
      </c>
      <c r="H52" s="132">
        <v>416.29092270773003</v>
      </c>
      <c r="I52" s="132">
        <v>174.38089808926895</v>
      </c>
      <c r="J52" s="132">
        <v>158.88026117844339</v>
      </c>
      <c r="K52" s="156">
        <v>147.88191931106968</v>
      </c>
      <c r="L52" s="156">
        <v>412.91923126107628</v>
      </c>
      <c r="M52" s="156">
        <v>406.66503992864438</v>
      </c>
      <c r="N52" s="155">
        <f t="shared" si="0"/>
        <v>3103.9677234457845</v>
      </c>
    </row>
    <row r="53" spans="1:14" ht="12.75" customHeight="1" x14ac:dyDescent="0.2">
      <c r="A53" s="131">
        <v>1967</v>
      </c>
      <c r="B53" s="132">
        <v>362.37401054755298</v>
      </c>
      <c r="C53" s="132">
        <v>362.76639947587495</v>
      </c>
      <c r="D53" s="132">
        <v>409.13277317269046</v>
      </c>
      <c r="E53" s="132">
        <v>418.72982651753432</v>
      </c>
      <c r="F53" s="132">
        <v>471.37812445227843</v>
      </c>
      <c r="G53" s="132">
        <v>511.24396677018575</v>
      </c>
      <c r="H53" s="132">
        <v>481.84344936561774</v>
      </c>
      <c r="I53" s="132">
        <v>490.32968027288939</v>
      </c>
      <c r="J53" s="132">
        <v>401.89909463699888</v>
      </c>
      <c r="K53" s="156">
        <v>195.74106888537574</v>
      </c>
      <c r="L53" s="156">
        <v>94.064974304874895</v>
      </c>
      <c r="M53" s="156">
        <v>367.7844064016416</v>
      </c>
      <c r="N53" s="155">
        <f t="shared" si="0"/>
        <v>4567.2877748035153</v>
      </c>
    </row>
    <row r="54" spans="1:14" ht="12.75" customHeight="1" x14ac:dyDescent="0.2">
      <c r="A54" s="131">
        <v>1968</v>
      </c>
      <c r="B54" s="132">
        <v>82.857348546804687</v>
      </c>
      <c r="C54" s="132">
        <v>485.09990691665365</v>
      </c>
      <c r="D54" s="132">
        <v>502.31518895289355</v>
      </c>
      <c r="E54" s="132">
        <v>245.6184989709723</v>
      </c>
      <c r="F54" s="132">
        <v>70.281490072157666</v>
      </c>
      <c r="G54" s="132">
        <v>447.40325839836692</v>
      </c>
      <c r="H54" s="132">
        <v>253.5834259007448</v>
      </c>
      <c r="I54" s="132">
        <v>160.4998905740662</v>
      </c>
      <c r="J54" s="132">
        <v>198.12899560943941</v>
      </c>
      <c r="K54" s="156">
        <v>274.59870500420863</v>
      </c>
      <c r="L54" s="156">
        <v>365.8837402120804</v>
      </c>
      <c r="M54" s="156">
        <v>388.75104837425272</v>
      </c>
      <c r="N54" s="155">
        <f t="shared" si="0"/>
        <v>3475.0214975326403</v>
      </c>
    </row>
    <row r="55" spans="1:14" ht="12.75" customHeight="1" x14ac:dyDescent="0.2">
      <c r="A55" s="131">
        <v>1969</v>
      </c>
      <c r="B55" s="132">
        <v>630.93886039562085</v>
      </c>
      <c r="C55" s="132">
        <v>512.06232495717472</v>
      </c>
      <c r="D55" s="132">
        <v>226.67306713760937</v>
      </c>
      <c r="E55" s="132">
        <v>233.37035520375019</v>
      </c>
      <c r="F55" s="132">
        <v>337.54042085665208</v>
      </c>
      <c r="G55" s="132">
        <v>419.77032139716425</v>
      </c>
      <c r="H55" s="132">
        <v>436.3409059831655</v>
      </c>
      <c r="I55" s="132">
        <v>489.7044319943393</v>
      </c>
      <c r="J55" s="132">
        <v>401.68045414296478</v>
      </c>
      <c r="K55" s="156">
        <v>201.16332103533364</v>
      </c>
      <c r="L55" s="156">
        <v>43.575300123903737</v>
      </c>
      <c r="M55" s="156">
        <v>633.32231404958691</v>
      </c>
      <c r="N55" s="155">
        <f t="shared" si="0"/>
        <v>4566.1420772772644</v>
      </c>
    </row>
    <row r="56" spans="1:14" ht="12.75" customHeight="1" x14ac:dyDescent="0.2">
      <c r="A56" s="131">
        <v>1970</v>
      </c>
      <c r="B56" s="132">
        <v>515.18079132958974</v>
      </c>
      <c r="C56" s="132">
        <v>349.41955372814448</v>
      </c>
      <c r="D56" s="132">
        <v>365.66412236718207</v>
      </c>
      <c r="E56" s="132">
        <v>126.47308459248882</v>
      </c>
      <c r="F56" s="132">
        <v>189.49975511578145</v>
      </c>
      <c r="G56" s="132">
        <v>459.79234882037099</v>
      </c>
      <c r="H56" s="132">
        <v>378.02983033017011</v>
      </c>
      <c r="I56" s="132">
        <v>123.66525631396007</v>
      </c>
      <c r="J56" s="132">
        <v>150.60367241907096</v>
      </c>
      <c r="K56" s="156">
        <v>192.79525617154263</v>
      </c>
      <c r="L56" s="156">
        <v>419.41906892157209</v>
      </c>
      <c r="M56" s="156">
        <v>633.32231404958679</v>
      </c>
      <c r="N56" s="155">
        <f t="shared" si="0"/>
        <v>3903.8650541594598</v>
      </c>
    </row>
    <row r="57" spans="1:14" ht="12.75" customHeight="1" x14ac:dyDescent="0.2">
      <c r="A57" s="131">
        <v>1971</v>
      </c>
      <c r="B57" s="132">
        <v>362.12195449715381</v>
      </c>
      <c r="C57" s="132">
        <v>226.28342372097791</v>
      </c>
      <c r="D57" s="132">
        <v>306.85172637262968</v>
      </c>
      <c r="E57" s="132">
        <v>214.66074104664452</v>
      </c>
      <c r="F57" s="132">
        <v>380.20943905985467</v>
      </c>
      <c r="G57" s="132">
        <v>367.94244450891466</v>
      </c>
      <c r="H57" s="132">
        <v>444.88445828133325</v>
      </c>
      <c r="I57" s="132">
        <v>307.25332963934943</v>
      </c>
      <c r="J57" s="132">
        <v>143.67918140704131</v>
      </c>
      <c r="K57" s="156">
        <v>170.64008472841851</v>
      </c>
      <c r="L57" s="156">
        <v>29.440431994796516</v>
      </c>
      <c r="M57" s="156">
        <v>391.64290833616735</v>
      </c>
      <c r="N57" s="155">
        <f t="shared" si="0"/>
        <v>3345.6101235932815</v>
      </c>
    </row>
    <row r="58" spans="1:14" ht="12.75" customHeight="1" x14ac:dyDescent="0.2">
      <c r="A58" s="131">
        <v>1972</v>
      </c>
      <c r="B58" s="132">
        <v>96.087538345655716</v>
      </c>
      <c r="C58" s="132">
        <v>93.324303223998655</v>
      </c>
      <c r="D58" s="132">
        <v>212.03728887213106</v>
      </c>
      <c r="E58" s="132">
        <v>118.91088067955052</v>
      </c>
      <c r="F58" s="132">
        <v>69.34823014577475</v>
      </c>
      <c r="G58" s="132">
        <v>107.62944522749393</v>
      </c>
      <c r="H58" s="132">
        <v>482.13867888962966</v>
      </c>
      <c r="I58" s="132">
        <v>167.46579433846409</v>
      </c>
      <c r="J58" s="132">
        <v>186.24951446550432</v>
      </c>
      <c r="K58" s="156">
        <v>149.07844031026289</v>
      </c>
      <c r="L58" s="156">
        <v>476.89800681416597</v>
      </c>
      <c r="M58" s="156">
        <v>320.70349084690037</v>
      </c>
      <c r="N58" s="155">
        <f t="shared" si="0"/>
        <v>2479.8716121595321</v>
      </c>
    </row>
    <row r="59" spans="1:14" ht="12.75" customHeight="1" x14ac:dyDescent="0.2">
      <c r="A59" s="131">
        <v>1973</v>
      </c>
      <c r="B59" s="132">
        <v>572.20570957049154</v>
      </c>
      <c r="C59" s="132">
        <v>348.26506418930973</v>
      </c>
      <c r="D59" s="132">
        <v>390.51959130884694</v>
      </c>
      <c r="E59" s="132">
        <v>80.888331648178138</v>
      </c>
      <c r="F59" s="132">
        <v>39.095393522518336</v>
      </c>
      <c r="G59" s="132">
        <v>486.83839920502783</v>
      </c>
      <c r="H59" s="132">
        <v>483.03168866957611</v>
      </c>
      <c r="I59" s="132">
        <v>227.51950788723292</v>
      </c>
      <c r="J59" s="132">
        <v>137.31426922101522</v>
      </c>
      <c r="K59" s="156">
        <v>382.798883020419</v>
      </c>
      <c r="L59" s="156">
        <v>498.75346798220397</v>
      </c>
      <c r="M59" s="156">
        <v>633.32231404958679</v>
      </c>
      <c r="N59" s="155">
        <f t="shared" si="0"/>
        <v>4280.5526202744068</v>
      </c>
    </row>
    <row r="60" spans="1:14" ht="12.75" customHeight="1" x14ac:dyDescent="0.2">
      <c r="A60" s="131">
        <v>1974</v>
      </c>
      <c r="B60" s="132">
        <v>633.32231404958679</v>
      </c>
      <c r="C60" s="132">
        <v>331.65620560551406</v>
      </c>
      <c r="D60" s="132">
        <v>366.8922395044043</v>
      </c>
      <c r="E60" s="132">
        <v>325.71073869102929</v>
      </c>
      <c r="F60" s="132">
        <v>253.75599337261704</v>
      </c>
      <c r="G60" s="132">
        <v>338.97360971056918</v>
      </c>
      <c r="H60" s="132">
        <v>486.15076730138281</v>
      </c>
      <c r="I60" s="132">
        <v>413.18707828646723</v>
      </c>
      <c r="J60" s="132">
        <v>146.26457775530778</v>
      </c>
      <c r="K60" s="156">
        <v>212.44835786614965</v>
      </c>
      <c r="L60" s="156">
        <v>21.475830292938486</v>
      </c>
      <c r="M60" s="156">
        <v>392.1907824277061</v>
      </c>
      <c r="N60" s="155">
        <f t="shared" si="0"/>
        <v>3922.0284948636731</v>
      </c>
    </row>
    <row r="61" spans="1:14" ht="12.75" customHeight="1" x14ac:dyDescent="0.2">
      <c r="A61" s="131">
        <v>1975</v>
      </c>
      <c r="B61" s="132">
        <v>92.726609715398894</v>
      </c>
      <c r="C61" s="132">
        <v>227.181370431689</v>
      </c>
      <c r="D61" s="132">
        <v>453.22597314427219</v>
      </c>
      <c r="E61" s="132">
        <v>301.8661606467104</v>
      </c>
      <c r="F61" s="132">
        <v>433.13595078063423</v>
      </c>
      <c r="G61" s="132">
        <v>303.58168785231294</v>
      </c>
      <c r="H61" s="132">
        <v>479.37628818121078</v>
      </c>
      <c r="I61" s="132">
        <v>292.76587129832149</v>
      </c>
      <c r="J61" s="132">
        <v>149.92029191057978</v>
      </c>
      <c r="K61" s="156">
        <v>333.96277786831962</v>
      </c>
      <c r="L61" s="156">
        <v>17.851239669421489</v>
      </c>
      <c r="M61" s="156">
        <v>366.96134445488138</v>
      </c>
      <c r="N61" s="155">
        <f t="shared" si="0"/>
        <v>3452.5555659537522</v>
      </c>
    </row>
    <row r="62" spans="1:14" ht="12.75" customHeight="1" x14ac:dyDescent="0.2">
      <c r="A62" s="131">
        <v>1976</v>
      </c>
      <c r="B62" s="132">
        <v>81.197840183022322</v>
      </c>
      <c r="C62" s="132">
        <v>143.78711460324132</v>
      </c>
      <c r="D62" s="132">
        <v>128.34178899207376</v>
      </c>
      <c r="E62" s="132">
        <v>44.866500100745817</v>
      </c>
      <c r="F62" s="132">
        <v>22.249779215296186</v>
      </c>
      <c r="G62" s="132">
        <v>76.189899299202779</v>
      </c>
      <c r="H62" s="132">
        <v>442.17917586819084</v>
      </c>
      <c r="I62" s="132">
        <v>195.54879718027425</v>
      </c>
      <c r="J62" s="132">
        <v>187.81419246602704</v>
      </c>
      <c r="K62" s="156">
        <v>96.324019063245558</v>
      </c>
      <c r="L62" s="156">
        <v>125.06601228196902</v>
      </c>
      <c r="M62" s="156">
        <v>124.51625049699025</v>
      </c>
      <c r="N62" s="155">
        <f t="shared" si="0"/>
        <v>1668.0813697502792</v>
      </c>
    </row>
    <row r="63" spans="1:14" ht="12.75" customHeight="1" x14ac:dyDescent="0.2">
      <c r="A63" s="131">
        <v>1977</v>
      </c>
      <c r="B63" s="132">
        <v>151.92221545719843</v>
      </c>
      <c r="C63" s="132">
        <v>93.221828380851477</v>
      </c>
      <c r="D63" s="132">
        <v>44.211781403514863</v>
      </c>
      <c r="E63" s="132">
        <v>17.851239669421489</v>
      </c>
      <c r="F63" s="132">
        <v>18.446280991735538</v>
      </c>
      <c r="G63" s="132">
        <v>17.851239669421489</v>
      </c>
      <c r="H63" s="132">
        <v>18.446280991735538</v>
      </c>
      <c r="I63" s="132">
        <v>18.446280991735538</v>
      </c>
      <c r="J63" s="132">
        <v>93.008842120842516</v>
      </c>
      <c r="K63" s="156">
        <v>18.446280991735538</v>
      </c>
      <c r="L63" s="156">
        <v>118.22630693505828</v>
      </c>
      <c r="M63" s="156">
        <v>184.65700095850943</v>
      </c>
      <c r="N63" s="155">
        <f t="shared" si="0"/>
        <v>794.73557856176012</v>
      </c>
    </row>
    <row r="64" spans="1:14" ht="12.75" customHeight="1" x14ac:dyDescent="0.2">
      <c r="A64" s="131">
        <v>1978</v>
      </c>
      <c r="B64" s="132">
        <v>562.41460575841859</v>
      </c>
      <c r="C64" s="132">
        <v>416.56197333114369</v>
      </c>
      <c r="D64" s="132">
        <v>269.21488800041641</v>
      </c>
      <c r="E64" s="132">
        <v>231.80269320191414</v>
      </c>
      <c r="F64" s="132">
        <v>233.8331802122253</v>
      </c>
      <c r="G64" s="132">
        <v>99.60397599485043</v>
      </c>
      <c r="H64" s="132">
        <v>527.22373004140229</v>
      </c>
      <c r="I64" s="132">
        <v>582.6267277263604</v>
      </c>
      <c r="J64" s="132">
        <v>572.14057206257166</v>
      </c>
      <c r="K64" s="156">
        <v>246.58804250479085</v>
      </c>
      <c r="L64" s="156">
        <v>111.48638968752638</v>
      </c>
      <c r="M64" s="156">
        <v>187.72756063773184</v>
      </c>
      <c r="N64" s="155">
        <f t="shared" si="0"/>
        <v>4041.224339159352</v>
      </c>
    </row>
    <row r="65" spans="1:14" ht="12.75" customHeight="1" x14ac:dyDescent="0.2">
      <c r="A65" s="131">
        <v>1979</v>
      </c>
      <c r="B65" s="132">
        <v>167.62840814326881</v>
      </c>
      <c r="C65" s="132">
        <v>418.90384129664625</v>
      </c>
      <c r="D65" s="132">
        <v>493.94926662939093</v>
      </c>
      <c r="E65" s="132">
        <v>111.14773085331238</v>
      </c>
      <c r="F65" s="132">
        <v>87.549717137490205</v>
      </c>
      <c r="G65" s="132">
        <v>223.96099406812957</v>
      </c>
      <c r="H65" s="132">
        <v>228.87026791388161</v>
      </c>
      <c r="I65" s="132">
        <v>194.05177127904977</v>
      </c>
      <c r="J65" s="132">
        <v>190.27139123727784</v>
      </c>
      <c r="K65" s="156">
        <v>353.7843485004459</v>
      </c>
      <c r="L65" s="156">
        <v>449.15048702654832</v>
      </c>
      <c r="M65" s="156">
        <v>338.7946386463434</v>
      </c>
      <c r="N65" s="155">
        <f t="shared" si="0"/>
        <v>3258.0628627317856</v>
      </c>
    </row>
    <row r="66" spans="1:14" ht="12.75" customHeight="1" x14ac:dyDescent="0.2">
      <c r="A66" s="131">
        <v>1980</v>
      </c>
      <c r="B66" s="132">
        <v>630.66127850898908</v>
      </c>
      <c r="C66" s="132">
        <v>328.15725957021453</v>
      </c>
      <c r="D66" s="132">
        <v>239.68458369026862</v>
      </c>
      <c r="E66" s="132">
        <v>212.2970892896991</v>
      </c>
      <c r="F66" s="132">
        <v>64.978536950643459</v>
      </c>
      <c r="G66" s="132">
        <v>91.520413959031259</v>
      </c>
      <c r="H66" s="132">
        <v>521.13124281078137</v>
      </c>
      <c r="I66" s="132">
        <v>270.43506744863481</v>
      </c>
      <c r="J66" s="132">
        <v>149.7342304773687</v>
      </c>
      <c r="K66" s="156">
        <v>267.68902704757738</v>
      </c>
      <c r="L66" s="156">
        <v>135.4795656813852</v>
      </c>
      <c r="M66" s="156">
        <v>265.4083836846213</v>
      </c>
      <c r="N66" s="155">
        <f t="shared" si="0"/>
        <v>3177.1766791192154</v>
      </c>
    </row>
    <row r="67" spans="1:14" ht="12.75" customHeight="1" x14ac:dyDescent="0.2">
      <c r="A67" s="131">
        <v>1981</v>
      </c>
      <c r="B67" s="132">
        <v>191.04730285839511</v>
      </c>
      <c r="C67" s="132">
        <v>334.59355445622464</v>
      </c>
      <c r="D67" s="132">
        <v>233.19285947598701</v>
      </c>
      <c r="E67" s="132">
        <v>153.09743249957788</v>
      </c>
      <c r="F67" s="132">
        <v>51.418783524559359</v>
      </c>
      <c r="G67" s="132">
        <v>373.49305921288766</v>
      </c>
      <c r="H67" s="132">
        <v>458.93323764149932</v>
      </c>
      <c r="I67" s="132">
        <v>48.67570159577425</v>
      </c>
      <c r="J67" s="132">
        <v>153.18039181963522</v>
      </c>
      <c r="K67" s="156">
        <v>149.3107251012961</v>
      </c>
      <c r="L67" s="156">
        <v>293.31102558572746</v>
      </c>
      <c r="M67" s="156">
        <v>600.79835230743606</v>
      </c>
      <c r="N67" s="155">
        <f t="shared" si="0"/>
        <v>3041.0524260789998</v>
      </c>
    </row>
    <row r="68" spans="1:14" ht="12.75" customHeight="1" x14ac:dyDescent="0.2">
      <c r="A68" s="131">
        <v>1982</v>
      </c>
      <c r="B68" s="132">
        <v>633.32231404958691</v>
      </c>
      <c r="C68" s="132">
        <v>550.59498391980208</v>
      </c>
      <c r="D68" s="132">
        <v>389.75141372703786</v>
      </c>
      <c r="E68" s="132">
        <v>409.59511013667048</v>
      </c>
      <c r="F68" s="132">
        <v>470.60867397198518</v>
      </c>
      <c r="G68" s="132">
        <v>135.50728238922423</v>
      </c>
      <c r="H68" s="132">
        <v>552.51902944721326</v>
      </c>
      <c r="I68" s="132">
        <v>631.55203604964788</v>
      </c>
      <c r="J68" s="132">
        <v>475.34762063107507</v>
      </c>
      <c r="K68" s="156">
        <v>370.62328993851577</v>
      </c>
      <c r="L68" s="156">
        <v>335.14323830448916</v>
      </c>
      <c r="M68" s="156">
        <v>325.79302160342797</v>
      </c>
      <c r="N68" s="155">
        <f t="shared" si="0"/>
        <v>5280.3580141686762</v>
      </c>
    </row>
    <row r="69" spans="1:14" ht="12.75" customHeight="1" x14ac:dyDescent="0.2">
      <c r="A69" s="131">
        <v>1983</v>
      </c>
      <c r="B69" s="132">
        <v>205.33539943187378</v>
      </c>
      <c r="C69" s="132">
        <v>177.71406431592385</v>
      </c>
      <c r="D69" s="132">
        <v>194.66167119213236</v>
      </c>
      <c r="E69" s="132">
        <v>196.67339774413904</v>
      </c>
      <c r="F69" s="132">
        <v>244.71216456089098</v>
      </c>
      <c r="G69" s="132">
        <v>300.67526904308443</v>
      </c>
      <c r="H69" s="132">
        <v>327.47373752026698</v>
      </c>
      <c r="I69" s="132">
        <v>476.92408698376948</v>
      </c>
      <c r="J69" s="132">
        <v>383.01333030560721</v>
      </c>
      <c r="K69" s="156">
        <v>354.14655105911851</v>
      </c>
      <c r="L69" s="156">
        <v>427.2494556260977</v>
      </c>
      <c r="M69" s="156">
        <v>451.68623527520356</v>
      </c>
      <c r="N69" s="155">
        <f t="shared" si="0"/>
        <v>3740.2653630581076</v>
      </c>
    </row>
    <row r="70" spans="1:14" ht="12.75" customHeight="1" x14ac:dyDescent="0.2">
      <c r="A70" s="131">
        <v>1984</v>
      </c>
      <c r="B70" s="132">
        <v>377.01948290845843</v>
      </c>
      <c r="C70" s="132">
        <v>359.52589824555218</v>
      </c>
      <c r="D70" s="132">
        <v>390.50161106106856</v>
      </c>
      <c r="E70" s="132">
        <v>28.035183068819791</v>
      </c>
      <c r="F70" s="132">
        <v>32.639468236968007</v>
      </c>
      <c r="G70" s="132">
        <v>344.71646940830118</v>
      </c>
      <c r="H70" s="132">
        <v>439.64364584146699</v>
      </c>
      <c r="I70" s="132">
        <v>357.94154552455149</v>
      </c>
      <c r="J70" s="132">
        <v>156.36270954842544</v>
      </c>
      <c r="K70" s="156">
        <v>248.41016879395653</v>
      </c>
      <c r="L70" s="156">
        <v>529.0538713440086</v>
      </c>
      <c r="M70" s="156">
        <v>358.71035357335012</v>
      </c>
      <c r="N70" s="155">
        <f t="shared" si="0"/>
        <v>3622.5604075549272</v>
      </c>
    </row>
    <row r="71" spans="1:14" ht="12.75" customHeight="1" x14ac:dyDescent="0.2">
      <c r="A71" s="131">
        <v>1985</v>
      </c>
      <c r="B71" s="132">
        <v>51.853611851269363</v>
      </c>
      <c r="C71" s="132">
        <v>144.7606348564251</v>
      </c>
      <c r="D71" s="132">
        <v>145.61671837611738</v>
      </c>
      <c r="E71" s="132">
        <v>129.38815704013928</v>
      </c>
      <c r="F71" s="132">
        <v>46.270701824810764</v>
      </c>
      <c r="G71" s="132">
        <v>99.033543427629297</v>
      </c>
      <c r="H71" s="132">
        <v>477.56907306616722</v>
      </c>
      <c r="I71" s="132">
        <v>38.773682374614523</v>
      </c>
      <c r="J71" s="132">
        <v>199.29391248915536</v>
      </c>
      <c r="K71" s="156">
        <v>153.70445181912746</v>
      </c>
      <c r="L71" s="156">
        <v>295.56646467990652</v>
      </c>
      <c r="M71" s="156">
        <v>262.91709400298078</v>
      </c>
      <c r="N71" s="155">
        <f t="shared" ref="N71:N88" si="1">SUM(B71:M71)</f>
        <v>2044.7480458083428</v>
      </c>
    </row>
    <row r="72" spans="1:14" ht="12.75" customHeight="1" x14ac:dyDescent="0.2">
      <c r="A72" s="131">
        <v>1986</v>
      </c>
      <c r="B72" s="132">
        <v>117.35892933862409</v>
      </c>
      <c r="C72" s="132">
        <v>571.03378221908372</v>
      </c>
      <c r="D72" s="132">
        <v>601.1258412584109</v>
      </c>
      <c r="E72" s="132">
        <v>256.89662384191837</v>
      </c>
      <c r="F72" s="132">
        <v>82.153091280733349</v>
      </c>
      <c r="G72" s="132">
        <v>36.596700753692161</v>
      </c>
      <c r="H72" s="132">
        <v>477.43261381237465</v>
      </c>
      <c r="I72" s="132">
        <v>337.22704097799084</v>
      </c>
      <c r="J72" s="132">
        <v>188.86107843399876</v>
      </c>
      <c r="K72" s="156">
        <v>226.51484863609085</v>
      </c>
      <c r="L72" s="156">
        <v>40.307023533583667</v>
      </c>
      <c r="M72" s="156">
        <v>406.9019061756793</v>
      </c>
      <c r="N72" s="155">
        <f t="shared" si="1"/>
        <v>3342.4094802621808</v>
      </c>
    </row>
    <row r="73" spans="1:14" ht="12.75" customHeight="1" x14ac:dyDescent="0.2">
      <c r="A73" s="131">
        <v>1987</v>
      </c>
      <c r="B73" s="132">
        <v>46.3761620824395</v>
      </c>
      <c r="C73" s="132">
        <v>188.98303413946391</v>
      </c>
      <c r="D73" s="132">
        <v>194.71699776189149</v>
      </c>
      <c r="E73" s="132">
        <v>49.319641492559427</v>
      </c>
      <c r="F73" s="132">
        <v>18.446280991735396</v>
      </c>
      <c r="G73" s="132">
        <v>17.851239669421542</v>
      </c>
      <c r="H73" s="132">
        <v>18.446280991735538</v>
      </c>
      <c r="I73" s="132">
        <v>18.446280991735538</v>
      </c>
      <c r="J73" s="132">
        <v>102.33928280949681</v>
      </c>
      <c r="K73" s="156">
        <v>48.948291386870437</v>
      </c>
      <c r="L73" s="156">
        <v>83.591758610932843</v>
      </c>
      <c r="M73" s="156">
        <v>223.90912173108748</v>
      </c>
      <c r="N73" s="155">
        <f t="shared" si="1"/>
        <v>1011.3743726593699</v>
      </c>
    </row>
    <row r="74" spans="1:14" ht="12.75" customHeight="1" x14ac:dyDescent="0.2">
      <c r="A74" s="131">
        <v>1988</v>
      </c>
      <c r="B74" s="132">
        <v>342.59864975308403</v>
      </c>
      <c r="C74" s="132">
        <v>191.8342808937426</v>
      </c>
      <c r="D74" s="132">
        <v>50.568297141482766</v>
      </c>
      <c r="E74" s="132">
        <v>48.036785799234856</v>
      </c>
      <c r="F74" s="132">
        <v>18.446280991735538</v>
      </c>
      <c r="G74" s="132">
        <v>17.851239669421442</v>
      </c>
      <c r="H74" s="132">
        <v>18.446280991735538</v>
      </c>
      <c r="I74" s="132">
        <v>73.345743804259357</v>
      </c>
      <c r="J74" s="132">
        <v>82.872646838486347</v>
      </c>
      <c r="K74" s="156">
        <v>38.659933024217182</v>
      </c>
      <c r="L74" s="156">
        <v>283.04203515575773</v>
      </c>
      <c r="M74" s="156">
        <v>233.53106628041277</v>
      </c>
      <c r="N74" s="155">
        <f t="shared" si="1"/>
        <v>1399.2332403435701</v>
      </c>
    </row>
    <row r="75" spans="1:14" ht="12.75" customHeight="1" x14ac:dyDescent="0.2">
      <c r="A75" s="131">
        <v>1989</v>
      </c>
      <c r="B75" s="132">
        <v>225.55612713270247</v>
      </c>
      <c r="C75" s="132">
        <v>85.754989627502098</v>
      </c>
      <c r="D75" s="132">
        <v>206.80204762776674</v>
      </c>
      <c r="E75" s="132">
        <v>288.97608416399595</v>
      </c>
      <c r="F75" s="132">
        <v>370.17174800368929</v>
      </c>
      <c r="G75" s="132">
        <v>367.85988436862482</v>
      </c>
      <c r="H75" s="132">
        <v>357.32702273905949</v>
      </c>
      <c r="I75" s="132">
        <v>84.349724950191614</v>
      </c>
      <c r="J75" s="132">
        <v>201.5820160279454</v>
      </c>
      <c r="K75" s="156">
        <v>221.92558091018424</v>
      </c>
      <c r="L75" s="156">
        <v>136.95286593484033</v>
      </c>
      <c r="M75" s="156">
        <v>103.29836946779272</v>
      </c>
      <c r="N75" s="155">
        <f t="shared" si="1"/>
        <v>2650.5564609542948</v>
      </c>
    </row>
    <row r="76" spans="1:14" ht="12.75" customHeight="1" x14ac:dyDescent="0.2">
      <c r="A76" s="131">
        <v>1990</v>
      </c>
      <c r="B76" s="132">
        <v>223.00082433008777</v>
      </c>
      <c r="C76" s="132">
        <v>120.71277596614777</v>
      </c>
      <c r="D76" s="132">
        <v>58.133327515983915</v>
      </c>
      <c r="E76" s="132">
        <v>43.033164803528486</v>
      </c>
      <c r="F76" s="132">
        <v>68.681395321271253</v>
      </c>
      <c r="G76" s="132">
        <v>39.710679891110544</v>
      </c>
      <c r="H76" s="132">
        <v>83.150445372299444</v>
      </c>
      <c r="I76" s="132">
        <v>18.446280991735538</v>
      </c>
      <c r="J76" s="132">
        <v>111.28899164975103</v>
      </c>
      <c r="K76" s="156">
        <v>53.362944972773811</v>
      </c>
      <c r="L76" s="156">
        <v>78.289179690739317</v>
      </c>
      <c r="M76" s="156">
        <v>108.78934577502551</v>
      </c>
      <c r="N76" s="155">
        <f t="shared" si="1"/>
        <v>1006.5993562804543</v>
      </c>
    </row>
    <row r="77" spans="1:14" ht="12.75" customHeight="1" x14ac:dyDescent="0.2">
      <c r="A77" s="131">
        <v>1991</v>
      </c>
      <c r="B77" s="132">
        <v>70.212218159533776</v>
      </c>
      <c r="C77" s="132">
        <v>75.424888968106004</v>
      </c>
      <c r="D77" s="132">
        <v>143.18301525540167</v>
      </c>
      <c r="E77" s="132">
        <v>104.8567263999731</v>
      </c>
      <c r="F77" s="132">
        <v>42.926673652461815</v>
      </c>
      <c r="G77" s="132">
        <v>17.851239669421489</v>
      </c>
      <c r="H77" s="132">
        <v>18.446280991735545</v>
      </c>
      <c r="I77" s="132">
        <v>59.221304426944442</v>
      </c>
      <c r="J77" s="132">
        <v>40.983578579958134</v>
      </c>
      <c r="K77" s="156">
        <v>85.093742583332144</v>
      </c>
      <c r="L77" s="156">
        <v>101.59521671087995</v>
      </c>
      <c r="M77" s="156">
        <v>128.77363219001367</v>
      </c>
      <c r="N77" s="155">
        <f t="shared" si="1"/>
        <v>888.56851758776179</v>
      </c>
    </row>
    <row r="78" spans="1:14" ht="12.75" customHeight="1" x14ac:dyDescent="0.2">
      <c r="A78" s="131">
        <v>1992</v>
      </c>
      <c r="B78" s="132">
        <v>147.01917776344152</v>
      </c>
      <c r="C78" s="132">
        <v>80.921176720848024</v>
      </c>
      <c r="D78" s="132">
        <v>113.31740613937252</v>
      </c>
      <c r="E78" s="132">
        <v>111.23838164140167</v>
      </c>
      <c r="F78" s="132">
        <v>18.446280991735538</v>
      </c>
      <c r="G78" s="132">
        <v>36.237582370697062</v>
      </c>
      <c r="H78" s="132">
        <v>18.446280991735538</v>
      </c>
      <c r="I78" s="132">
        <v>18.446280991735538</v>
      </c>
      <c r="J78" s="132">
        <v>100.01705181194185</v>
      </c>
      <c r="K78" s="156">
        <v>72.335787071928436</v>
      </c>
      <c r="L78" s="156">
        <v>36.203831399563768</v>
      </c>
      <c r="M78" s="156">
        <v>200.83378160313694</v>
      </c>
      <c r="N78" s="155">
        <f t="shared" si="1"/>
        <v>953.46301949753843</v>
      </c>
    </row>
    <row r="79" spans="1:14" ht="12.75" customHeight="1" x14ac:dyDescent="0.2">
      <c r="A79" s="131">
        <v>1993</v>
      </c>
      <c r="B79" s="132">
        <v>597.67836511135272</v>
      </c>
      <c r="C79" s="132">
        <v>550.8286826069376</v>
      </c>
      <c r="D79" s="132">
        <v>391.33748028027833</v>
      </c>
      <c r="E79" s="132">
        <v>411.67349582761085</v>
      </c>
      <c r="F79" s="132">
        <v>352.2474015974467</v>
      </c>
      <c r="G79" s="132">
        <v>333.45451344683994</v>
      </c>
      <c r="H79" s="132">
        <v>449.35064510917186</v>
      </c>
      <c r="I79" s="132">
        <v>542.63864778220795</v>
      </c>
      <c r="J79" s="132">
        <v>469.44286125829188</v>
      </c>
      <c r="K79" s="156">
        <v>258.79062586395946</v>
      </c>
      <c r="L79" s="156">
        <v>93.565632448562269</v>
      </c>
      <c r="M79" s="156">
        <v>339.7981399991624</v>
      </c>
      <c r="N79" s="155">
        <f t="shared" si="1"/>
        <v>4790.8064913318212</v>
      </c>
    </row>
    <row r="80" spans="1:14" ht="12.75" customHeight="1" x14ac:dyDescent="0.2">
      <c r="A80" s="131">
        <v>1994</v>
      </c>
      <c r="B80" s="132">
        <v>133.53099752408656</v>
      </c>
      <c r="C80" s="132">
        <v>191.58048756790444</v>
      </c>
      <c r="D80" s="132">
        <v>109.99496562231936</v>
      </c>
      <c r="E80" s="132">
        <v>86.819852068218822</v>
      </c>
      <c r="F80" s="132">
        <v>41.583425336590672</v>
      </c>
      <c r="G80" s="132">
        <v>86.124681355302755</v>
      </c>
      <c r="H80" s="132">
        <v>35.207836961843874</v>
      </c>
      <c r="I80" s="132">
        <v>37.386559333676153</v>
      </c>
      <c r="J80" s="132">
        <v>200.78806949837855</v>
      </c>
      <c r="K80" s="156">
        <v>89.037192434027133</v>
      </c>
      <c r="L80" s="156">
        <v>155.68758851843242</v>
      </c>
      <c r="M80" s="156">
        <v>253.84888655688698</v>
      </c>
      <c r="N80" s="155">
        <f t="shared" si="1"/>
        <v>1421.5905427776677</v>
      </c>
    </row>
    <row r="81" spans="1:14" ht="12.75" customHeight="1" x14ac:dyDescent="0.2">
      <c r="A81" s="131">
        <v>1995</v>
      </c>
      <c r="B81" s="132">
        <v>601.18511972999715</v>
      </c>
      <c r="C81" s="132">
        <v>359.16465144268659</v>
      </c>
      <c r="D81" s="132">
        <v>474.77268429204867</v>
      </c>
      <c r="E81" s="132">
        <v>268.54135912118659</v>
      </c>
      <c r="F81" s="132">
        <v>381.71236081532163</v>
      </c>
      <c r="G81" s="132">
        <v>462.28227765870952</v>
      </c>
      <c r="H81" s="132">
        <v>481.73626051564986</v>
      </c>
      <c r="I81" s="132">
        <v>490.214751582296</v>
      </c>
      <c r="J81" s="132">
        <v>401.74384939175701</v>
      </c>
      <c r="K81" s="156">
        <v>208.34138968001227</v>
      </c>
      <c r="L81" s="156">
        <v>45.78136493964017</v>
      </c>
      <c r="M81" s="156">
        <v>308.96645404339006</v>
      </c>
      <c r="N81" s="155">
        <f t="shared" si="1"/>
        <v>4484.442523212696</v>
      </c>
    </row>
    <row r="82" spans="1:14" ht="12.75" customHeight="1" x14ac:dyDescent="0.2">
      <c r="A82" s="131">
        <v>1996</v>
      </c>
      <c r="B82" s="132">
        <v>199.04752416636842</v>
      </c>
      <c r="C82" s="132">
        <v>592.46280991735534</v>
      </c>
      <c r="D82" s="132">
        <v>454.42553721466226</v>
      </c>
      <c r="E82" s="132">
        <v>328.04039306814769</v>
      </c>
      <c r="F82" s="132">
        <v>330.36407151443797</v>
      </c>
      <c r="G82" s="132">
        <v>114.65247035065777</v>
      </c>
      <c r="H82" s="132">
        <v>432.64890960464493</v>
      </c>
      <c r="I82" s="132">
        <v>141.54766440344818</v>
      </c>
      <c r="J82" s="132">
        <v>128.98994752345158</v>
      </c>
      <c r="K82" s="156">
        <v>144.51276025273364</v>
      </c>
      <c r="L82" s="156">
        <v>123.13811272891968</v>
      </c>
      <c r="M82" s="156">
        <v>633.32231404958679</v>
      </c>
      <c r="N82" s="155">
        <f t="shared" si="1"/>
        <v>3623.1525147944139</v>
      </c>
    </row>
    <row r="83" spans="1:14" ht="12.75" customHeight="1" x14ac:dyDescent="0.2">
      <c r="A83" s="131">
        <v>1997</v>
      </c>
      <c r="B83" s="132">
        <v>385.57843080273722</v>
      </c>
      <c r="C83" s="132">
        <v>572.03305785123962</v>
      </c>
      <c r="D83" s="132">
        <v>608.19414060529857</v>
      </c>
      <c r="E83" s="132">
        <v>199.16304117382109</v>
      </c>
      <c r="F83" s="132">
        <v>93.335339250820127</v>
      </c>
      <c r="G83" s="132">
        <v>47.233070151869789</v>
      </c>
      <c r="H83" s="132">
        <v>325.51776845000916</v>
      </c>
      <c r="I83" s="132">
        <v>154.96469841490213</v>
      </c>
      <c r="J83" s="132">
        <v>156.58444112194766</v>
      </c>
      <c r="K83" s="156">
        <v>174.06140597149474</v>
      </c>
      <c r="L83" s="156">
        <v>138.24246843436276</v>
      </c>
      <c r="M83" s="156">
        <v>325.16660302783407</v>
      </c>
      <c r="N83" s="155">
        <f t="shared" si="1"/>
        <v>3180.0744652563371</v>
      </c>
    </row>
    <row r="84" spans="1:14" ht="12.75" customHeight="1" x14ac:dyDescent="0.2">
      <c r="A84" s="131">
        <v>1998</v>
      </c>
      <c r="B84" s="132">
        <v>255.67829864324833</v>
      </c>
      <c r="C84" s="132">
        <v>572.03305785123962</v>
      </c>
      <c r="D84" s="132">
        <v>628.05096177255643</v>
      </c>
      <c r="E84" s="132">
        <v>337.99805428963657</v>
      </c>
      <c r="F84" s="132">
        <v>379.8351376658361</v>
      </c>
      <c r="G84" s="132">
        <v>462.55818615077413</v>
      </c>
      <c r="H84" s="132">
        <v>493.59351649536723</v>
      </c>
      <c r="I84" s="132">
        <v>488.8879444727371</v>
      </c>
      <c r="J84" s="132">
        <v>401.75088478317673</v>
      </c>
      <c r="K84" s="156">
        <v>284.12786160009875</v>
      </c>
      <c r="L84" s="156">
        <v>504.12026449566127</v>
      </c>
      <c r="M84" s="156">
        <v>453.61020780118406</v>
      </c>
      <c r="N84" s="155">
        <f t="shared" si="1"/>
        <v>5262.2443760215156</v>
      </c>
    </row>
    <row r="85" spans="1:14" ht="12.75" customHeight="1" x14ac:dyDescent="0.2">
      <c r="A85" s="131">
        <v>1999</v>
      </c>
      <c r="B85" s="132">
        <v>376.46845135204427</v>
      </c>
      <c r="C85" s="132">
        <v>346.82041851012337</v>
      </c>
      <c r="D85" s="132">
        <v>390.26062425139804</v>
      </c>
      <c r="E85" s="132">
        <v>390.48709667303069</v>
      </c>
      <c r="F85" s="132">
        <v>35.243719172877476</v>
      </c>
      <c r="G85" s="132">
        <v>444.73831047592682</v>
      </c>
      <c r="H85" s="132">
        <v>200.60657769336171</v>
      </c>
      <c r="I85" s="132">
        <v>197.12939092112828</v>
      </c>
      <c r="J85" s="132">
        <v>88.141903470550162</v>
      </c>
      <c r="K85" s="156">
        <v>179.64052086027354</v>
      </c>
      <c r="L85" s="156">
        <v>17.851239669421489</v>
      </c>
      <c r="M85" s="156">
        <v>448.77530207514525</v>
      </c>
      <c r="N85" s="155">
        <f t="shared" si="1"/>
        <v>3116.1635551252807</v>
      </c>
    </row>
    <row r="86" spans="1:14" ht="12.75" customHeight="1" x14ac:dyDescent="0.2">
      <c r="A86" s="131">
        <v>2000</v>
      </c>
      <c r="B86" s="132">
        <v>93.603563302408489</v>
      </c>
      <c r="C86" s="132">
        <v>592.46280991735534</v>
      </c>
      <c r="D86" s="132">
        <v>466.71912153157638</v>
      </c>
      <c r="E86" s="132">
        <v>290.0118898142905</v>
      </c>
      <c r="F86" s="132">
        <v>292.62318482959284</v>
      </c>
      <c r="G86" s="132">
        <v>462.27529962928003</v>
      </c>
      <c r="H86" s="132">
        <v>404.40311587175273</v>
      </c>
      <c r="I86" s="132">
        <v>198.71880223777947</v>
      </c>
      <c r="J86" s="132">
        <v>152.04548998822582</v>
      </c>
      <c r="K86" s="156">
        <v>190.07818348359635</v>
      </c>
      <c r="L86" s="156">
        <v>106.65794056655366</v>
      </c>
      <c r="M86" s="156">
        <v>263.21270663648073</v>
      </c>
      <c r="N86" s="155">
        <f t="shared" si="1"/>
        <v>3512.8121078088921</v>
      </c>
    </row>
    <row r="87" spans="1:14" ht="12.75" customHeight="1" x14ac:dyDescent="0.2">
      <c r="A87" s="131">
        <v>2001</v>
      </c>
      <c r="B87" s="132">
        <v>143.82558735364049</v>
      </c>
      <c r="C87" s="132">
        <v>280.07034123994686</v>
      </c>
      <c r="D87" s="132">
        <v>290.4732969803901</v>
      </c>
      <c r="E87" s="132">
        <v>125.00397910228848</v>
      </c>
      <c r="F87" s="132">
        <v>18.446280991735538</v>
      </c>
      <c r="G87" s="132">
        <v>17.851239669421325</v>
      </c>
      <c r="H87" s="132">
        <v>18.446280991735538</v>
      </c>
      <c r="I87" s="132">
        <v>45.522926041742899</v>
      </c>
      <c r="J87" s="132">
        <v>172.42053701620841</v>
      </c>
      <c r="K87" s="156">
        <v>33.201251675619581</v>
      </c>
      <c r="L87" s="156">
        <v>284.42455375829195</v>
      </c>
      <c r="M87" s="156">
        <v>416.01275994311374</v>
      </c>
      <c r="N87" s="155">
        <f t="shared" si="1"/>
        <v>1845.6990347641349</v>
      </c>
    </row>
    <row r="88" spans="1:14" ht="12.75" customHeight="1" x14ac:dyDescent="0.2">
      <c r="A88" s="131">
        <v>2002</v>
      </c>
      <c r="B88" s="132">
        <v>583.86091423381208</v>
      </c>
      <c r="C88" s="132">
        <v>198.99126510947394</v>
      </c>
      <c r="D88" s="132">
        <v>285.05010377717014</v>
      </c>
      <c r="E88" s="132">
        <v>223.3503181527033</v>
      </c>
      <c r="F88" s="132">
        <v>76.62502686097757</v>
      </c>
      <c r="G88" s="132">
        <v>237.23603370229139</v>
      </c>
      <c r="H88" s="132">
        <v>259.99099383958702</v>
      </c>
      <c r="I88" s="132">
        <v>159.96530532250793</v>
      </c>
      <c r="J88" s="132">
        <v>186.31539931612448</v>
      </c>
      <c r="K88" s="156">
        <v>93.191619376916393</v>
      </c>
      <c r="L88" s="156">
        <v>156.2198307369529</v>
      </c>
      <c r="M88" s="156">
        <v>339.35624292912894</v>
      </c>
      <c r="N88" s="155">
        <f t="shared" si="1"/>
        <v>2800.1530533576461</v>
      </c>
    </row>
    <row r="89" spans="1:14" ht="13.5" customHeight="1" thickBot="1" x14ac:dyDescent="0.25">
      <c r="A89" s="135">
        <v>2003</v>
      </c>
      <c r="B89" s="136">
        <v>548.34579721687055</v>
      </c>
      <c r="C89" s="136">
        <v>483.41155687517124</v>
      </c>
      <c r="D89" s="136">
        <v>317.68869347103555</v>
      </c>
      <c r="E89" s="136">
        <v>384.44138067923683</v>
      </c>
      <c r="F89" s="136">
        <v>434.19129163966414</v>
      </c>
      <c r="G89" s="136">
        <v>368.13322156194113</v>
      </c>
      <c r="H89" s="136">
        <v>405.50523005423389</v>
      </c>
      <c r="I89" s="136">
        <v>557.20181734531741</v>
      </c>
      <c r="J89" s="136">
        <v>502.89536224672634</v>
      </c>
      <c r="K89" s="157"/>
      <c r="L89" s="157"/>
      <c r="M89" s="157"/>
      <c r="N89" s="158">
        <f>SUM(B89:J89)+SUM(K7:M7)</f>
        <v>4960.4668619483</v>
      </c>
    </row>
    <row r="90" spans="1:14" s="142" customFormat="1" ht="12.75" customHeight="1" x14ac:dyDescent="0.2">
      <c r="A90" s="159" t="s">
        <v>11</v>
      </c>
      <c r="B90" s="140">
        <f t="shared" ref="B90:M90" si="2">AVERAGE(B7:B89)</f>
        <v>292.7987485428452</v>
      </c>
      <c r="C90" s="140">
        <f t="shared" si="2"/>
        <v>316.81328781058545</v>
      </c>
      <c r="D90" s="140">
        <f t="shared" si="2"/>
        <v>299.26362667075256</v>
      </c>
      <c r="E90" s="140">
        <f t="shared" si="2"/>
        <v>199.92618057721438</v>
      </c>
      <c r="F90" s="140">
        <f t="shared" si="2"/>
        <v>171.20836629379593</v>
      </c>
      <c r="G90" s="140">
        <f t="shared" si="2"/>
        <v>236.89074323690718</v>
      </c>
      <c r="H90" s="140">
        <f t="shared" si="2"/>
        <v>320.1386806060957</v>
      </c>
      <c r="I90" s="140">
        <f t="shared" si="2"/>
        <v>236.00420205235693</v>
      </c>
      <c r="J90" s="140">
        <f t="shared" si="2"/>
        <v>193.90510793541316</v>
      </c>
      <c r="K90" s="140">
        <f t="shared" si="2"/>
        <v>184.9250783603369</v>
      </c>
      <c r="L90" s="140">
        <f t="shared" si="2"/>
        <v>213.80321740692014</v>
      </c>
      <c r="M90" s="140">
        <f t="shared" si="2"/>
        <v>346.07139524282451</v>
      </c>
      <c r="N90" s="140">
        <f>AVERAGE(N8:N89)</f>
        <v>3011.7486347360482</v>
      </c>
    </row>
    <row r="91" spans="1:14" s="142" customFormat="1" ht="12.75" customHeight="1" x14ac:dyDescent="0.2">
      <c r="A91" s="160" t="s">
        <v>13</v>
      </c>
      <c r="B91" s="144">
        <f t="shared" ref="B91:M91" si="3">MIN(B7:B89)</f>
        <v>46.3761620824395</v>
      </c>
      <c r="C91" s="144">
        <f t="shared" si="3"/>
        <v>50.248253273593996</v>
      </c>
      <c r="D91" s="144">
        <f t="shared" si="3"/>
        <v>18.446280991735517</v>
      </c>
      <c r="E91" s="144">
        <f t="shared" si="3"/>
        <v>17.851239669421457</v>
      </c>
      <c r="F91" s="144">
        <f t="shared" si="3"/>
        <v>18.446280991735396</v>
      </c>
      <c r="G91" s="144">
        <f t="shared" si="3"/>
        <v>17.851239669421325</v>
      </c>
      <c r="H91" s="144">
        <f t="shared" si="3"/>
        <v>18.446280991735513</v>
      </c>
      <c r="I91" s="144">
        <f t="shared" si="3"/>
        <v>18.446280991735534</v>
      </c>
      <c r="J91" s="144">
        <f t="shared" si="3"/>
        <v>23.304137443404382</v>
      </c>
      <c r="K91" s="144">
        <f t="shared" si="3"/>
        <v>18.446280991735538</v>
      </c>
      <c r="L91" s="144">
        <f t="shared" si="3"/>
        <v>17.851239669421489</v>
      </c>
      <c r="M91" s="144">
        <f t="shared" si="3"/>
        <v>103.29836946779272</v>
      </c>
      <c r="N91" s="144">
        <f>MIN(N8:N89)</f>
        <v>794.73557856176012</v>
      </c>
    </row>
    <row r="92" spans="1:14" s="142" customFormat="1" ht="12.75" customHeight="1" x14ac:dyDescent="0.2">
      <c r="A92" s="160" t="s">
        <v>12</v>
      </c>
      <c r="B92" s="144">
        <f t="shared" ref="B92:M92" si="4">MAX(B7:B89)</f>
        <v>633.32231404958691</v>
      </c>
      <c r="C92" s="144">
        <f t="shared" si="4"/>
        <v>592.46280991735534</v>
      </c>
      <c r="D92" s="144">
        <f t="shared" si="4"/>
        <v>628.05096177255643</v>
      </c>
      <c r="E92" s="144">
        <f t="shared" si="4"/>
        <v>462.33145370531616</v>
      </c>
      <c r="F92" s="144">
        <f t="shared" si="4"/>
        <v>472.99702239171734</v>
      </c>
      <c r="G92" s="144">
        <f t="shared" si="4"/>
        <v>511.24396677018575</v>
      </c>
      <c r="H92" s="144">
        <f t="shared" si="4"/>
        <v>552.51902944721326</v>
      </c>
      <c r="I92" s="144">
        <f t="shared" si="4"/>
        <v>631.55203604964788</v>
      </c>
      <c r="J92" s="144">
        <f t="shared" si="4"/>
        <v>572.14057206257166</v>
      </c>
      <c r="K92" s="144">
        <f t="shared" si="4"/>
        <v>382.798883020419</v>
      </c>
      <c r="L92" s="144">
        <f t="shared" si="4"/>
        <v>529.0538713440086</v>
      </c>
      <c r="M92" s="144">
        <f t="shared" si="4"/>
        <v>633.32231404958691</v>
      </c>
      <c r="N92" s="144">
        <f>MAX(N8:N89)</f>
        <v>5280.3580141686762</v>
      </c>
    </row>
  </sheetData>
  <mergeCells count="3">
    <mergeCell ref="A1:N1"/>
    <mergeCell ref="A2:N2"/>
    <mergeCell ref="A5:N5"/>
  </mergeCells>
  <pageMargins left="0.75" right="0.75" top="1" bottom="1" header="0.5" footer="0.5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2"/>
  <dimension ref="A3:BU1032"/>
  <sheetViews>
    <sheetView zoomScale="130" zoomScaleNormal="130" workbookViewId="0">
      <selection activeCell="P81" sqref="P81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42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18.624536882053313</v>
      </c>
      <c r="C12" s="48">
        <v>0</v>
      </c>
      <c r="D12" s="48">
        <v>18.624536882053313</v>
      </c>
      <c r="E12" s="49">
        <v>0.93122684410266565</v>
      </c>
      <c r="F12" s="13"/>
      <c r="G12" s="47">
        <v>1942</v>
      </c>
      <c r="H12" s="48">
        <v>20.00000000132232</v>
      </c>
      <c r="I12" s="50">
        <v>0</v>
      </c>
      <c r="J12" s="51">
        <v>1.000000000066116</v>
      </c>
      <c r="K12" s="18"/>
      <c r="L12" s="18"/>
      <c r="M12" s="18"/>
    </row>
    <row r="13" spans="1:13" ht="12.75" customHeight="1" x14ac:dyDescent="0.2">
      <c r="A13" s="52">
        <v>1923</v>
      </c>
      <c r="B13" s="53">
        <v>13.208285686312424</v>
      </c>
      <c r="C13" s="53">
        <v>0</v>
      </c>
      <c r="D13" s="53">
        <v>13.208285686312424</v>
      </c>
      <c r="E13" s="54">
        <v>0.66041428431562121</v>
      </c>
      <c r="F13" s="13"/>
      <c r="G13" s="52">
        <v>1942</v>
      </c>
      <c r="H13" s="53">
        <v>20.00000000132232</v>
      </c>
      <c r="I13" s="55">
        <v>1.2345679012345699E-2</v>
      </c>
      <c r="J13" s="56">
        <v>1.000000000066116</v>
      </c>
      <c r="K13" s="18"/>
      <c r="L13" s="18"/>
      <c r="M13" s="18"/>
    </row>
    <row r="14" spans="1:13" ht="12.75" customHeight="1" x14ac:dyDescent="0.2">
      <c r="A14" s="52">
        <v>1924</v>
      </c>
      <c r="B14" s="53">
        <v>0.97393443370890131</v>
      </c>
      <c r="C14" s="53">
        <v>0</v>
      </c>
      <c r="D14" s="53">
        <v>0.97393443370890131</v>
      </c>
      <c r="E14" s="54">
        <v>4.8696721685445067E-2</v>
      </c>
      <c r="F14" s="13"/>
      <c r="G14" s="52">
        <v>1942</v>
      </c>
      <c r="H14" s="53">
        <v>20.00000000132232</v>
      </c>
      <c r="I14" s="55">
        <v>2.4691358024691398E-2</v>
      </c>
      <c r="J14" s="56">
        <v>1.000000000066116</v>
      </c>
      <c r="K14" s="18"/>
      <c r="L14" s="18"/>
      <c r="M14" s="18"/>
    </row>
    <row r="15" spans="1:13" ht="12.75" customHeight="1" x14ac:dyDescent="0.2">
      <c r="A15" s="52">
        <v>1925</v>
      </c>
      <c r="B15" s="53">
        <v>11.399961387989109</v>
      </c>
      <c r="C15" s="53">
        <v>0</v>
      </c>
      <c r="D15" s="53">
        <v>11.399961387989109</v>
      </c>
      <c r="E15" s="54">
        <v>0.56999806939945541</v>
      </c>
      <c r="F15" s="13"/>
      <c r="G15" s="52">
        <v>1942</v>
      </c>
      <c r="H15" s="53">
        <v>20.00000000132232</v>
      </c>
      <c r="I15" s="55">
        <v>3.7037037037037097E-2</v>
      </c>
      <c r="J15" s="56">
        <v>1.000000000066116</v>
      </c>
      <c r="K15" s="18"/>
      <c r="L15" s="18"/>
      <c r="M15" s="18"/>
    </row>
    <row r="16" spans="1:13" ht="12.75" customHeight="1" x14ac:dyDescent="0.2">
      <c r="A16" s="52">
        <v>1926</v>
      </c>
      <c r="B16" s="53">
        <v>9.9451788601467186</v>
      </c>
      <c r="C16" s="53">
        <v>0</v>
      </c>
      <c r="D16" s="53">
        <v>9.9451788601467186</v>
      </c>
      <c r="E16" s="54">
        <v>0.49725894300733592</v>
      </c>
      <c r="F16" s="13"/>
      <c r="G16" s="52">
        <v>1942</v>
      </c>
      <c r="H16" s="53">
        <v>20.00000000132232</v>
      </c>
      <c r="I16" s="55">
        <v>4.9382716049382797E-2</v>
      </c>
      <c r="J16" s="56">
        <v>1.000000000066116</v>
      </c>
      <c r="K16" s="18"/>
      <c r="L16" s="18"/>
      <c r="M16" s="18"/>
    </row>
    <row r="17" spans="1:13" ht="12.75" customHeight="1" x14ac:dyDescent="0.2">
      <c r="A17" s="52">
        <v>1927</v>
      </c>
      <c r="B17" s="53">
        <v>18.591427455517177</v>
      </c>
      <c r="C17" s="53">
        <v>0</v>
      </c>
      <c r="D17" s="53">
        <v>18.591427455517177</v>
      </c>
      <c r="E17" s="54">
        <v>0.92957137277585888</v>
      </c>
      <c r="F17" s="13"/>
      <c r="G17" s="52">
        <v>1942</v>
      </c>
      <c r="H17" s="53">
        <v>20.00000000132232</v>
      </c>
      <c r="I17" s="55">
        <v>6.1728395061728496E-2</v>
      </c>
      <c r="J17" s="56">
        <v>1.000000000066116</v>
      </c>
      <c r="K17" s="18"/>
      <c r="L17" s="18"/>
      <c r="M17" s="18"/>
    </row>
    <row r="18" spans="1:13" ht="12.75" customHeight="1" x14ac:dyDescent="0.2">
      <c r="A18" s="52">
        <v>1928</v>
      </c>
      <c r="B18" s="53">
        <v>14.977140758243271</v>
      </c>
      <c r="C18" s="53">
        <v>0</v>
      </c>
      <c r="D18" s="53">
        <v>14.977140758243271</v>
      </c>
      <c r="E18" s="54">
        <v>0.74885703791216351</v>
      </c>
      <c r="F18" s="13"/>
      <c r="G18" s="52">
        <v>1941</v>
      </c>
      <c r="H18" s="53">
        <v>20.000000001322316</v>
      </c>
      <c r="I18" s="55">
        <v>7.4074074074074195E-2</v>
      </c>
      <c r="J18" s="56">
        <v>1.0000000000661158</v>
      </c>
      <c r="K18" s="18"/>
      <c r="L18" s="18"/>
      <c r="M18" s="18"/>
    </row>
    <row r="19" spans="1:13" ht="12.75" customHeight="1" x14ac:dyDescent="0.2">
      <c r="A19" s="52">
        <v>1929</v>
      </c>
      <c r="B19" s="53">
        <v>1.6889927631127852</v>
      </c>
      <c r="C19" s="53">
        <v>0</v>
      </c>
      <c r="D19" s="53">
        <v>1.6889927631127852</v>
      </c>
      <c r="E19" s="54">
        <v>8.4449638155639259E-2</v>
      </c>
      <c r="F19" s="13"/>
      <c r="G19" s="52">
        <v>1941</v>
      </c>
      <c r="H19" s="53">
        <v>20.000000001322316</v>
      </c>
      <c r="I19" s="55">
        <v>8.6419753086419887E-2</v>
      </c>
      <c r="J19" s="56">
        <v>1.0000000000661158</v>
      </c>
      <c r="K19" s="18"/>
      <c r="L19" s="18"/>
      <c r="M19" s="18"/>
    </row>
    <row r="20" spans="1:13" ht="12.75" customHeight="1" x14ac:dyDescent="0.2">
      <c r="A20" s="52">
        <v>1930</v>
      </c>
      <c r="B20" s="53">
        <v>13.138012433497961</v>
      </c>
      <c r="C20" s="53">
        <v>0</v>
      </c>
      <c r="D20" s="53">
        <v>13.138012433497961</v>
      </c>
      <c r="E20" s="54">
        <v>0.65690062167489804</v>
      </c>
      <c r="F20" s="13"/>
      <c r="G20" s="52">
        <v>1941</v>
      </c>
      <c r="H20" s="53">
        <v>20.000000001322316</v>
      </c>
      <c r="I20" s="55">
        <v>9.8765432098765593E-2</v>
      </c>
      <c r="J20" s="56">
        <v>1.0000000000661158</v>
      </c>
      <c r="K20" s="18"/>
      <c r="L20" s="18"/>
      <c r="M20" s="18"/>
    </row>
    <row r="21" spans="1:13" ht="12.75" customHeight="1" x14ac:dyDescent="0.2">
      <c r="A21" s="52">
        <v>1931</v>
      </c>
      <c r="B21" s="53">
        <v>2.5845521757227665</v>
      </c>
      <c r="C21" s="53">
        <v>0</v>
      </c>
      <c r="D21" s="53">
        <v>2.5845521757227665</v>
      </c>
      <c r="E21" s="54">
        <v>0.12922760878613831</v>
      </c>
      <c r="F21" s="13"/>
      <c r="G21" s="52">
        <v>1941</v>
      </c>
      <c r="H21" s="53">
        <v>20.000000001322316</v>
      </c>
      <c r="I21" s="55">
        <v>0.1111111111111113</v>
      </c>
      <c r="J21" s="56">
        <v>1.0000000000661158</v>
      </c>
      <c r="K21" s="18"/>
      <c r="L21" s="18"/>
      <c r="M21" s="18"/>
    </row>
    <row r="22" spans="1:13" ht="12.75" customHeight="1" x14ac:dyDescent="0.2">
      <c r="A22" s="52">
        <v>1932</v>
      </c>
      <c r="B22" s="53">
        <v>10.142819812674009</v>
      </c>
      <c r="C22" s="53">
        <v>0</v>
      </c>
      <c r="D22" s="53">
        <v>10.142819812674009</v>
      </c>
      <c r="E22" s="54">
        <v>0.50714099063370044</v>
      </c>
      <c r="F22" s="13"/>
      <c r="G22" s="52">
        <v>1938</v>
      </c>
      <c r="H22" s="53">
        <v>20.000000001322313</v>
      </c>
      <c r="I22" s="55">
        <v>0.12345679012345699</v>
      </c>
      <c r="J22" s="56">
        <v>1.0000000000661156</v>
      </c>
      <c r="K22" s="18"/>
      <c r="L22" s="18"/>
      <c r="M22" s="18"/>
    </row>
    <row r="23" spans="1:13" ht="12.75" customHeight="1" x14ac:dyDescent="0.2">
      <c r="A23" s="52">
        <v>1933</v>
      </c>
      <c r="B23" s="53">
        <v>5.4209677492729496</v>
      </c>
      <c r="C23" s="53">
        <v>0</v>
      </c>
      <c r="D23" s="53">
        <v>5.4209677492729496</v>
      </c>
      <c r="E23" s="54">
        <v>0.27104838746364746</v>
      </c>
      <c r="F23" s="13"/>
      <c r="G23" s="52">
        <v>1938</v>
      </c>
      <c r="H23" s="53">
        <v>20.000000001322313</v>
      </c>
      <c r="I23" s="55">
        <v>0.13580246913580268</v>
      </c>
      <c r="J23" s="56">
        <v>1.0000000000661156</v>
      </c>
      <c r="K23" s="18"/>
      <c r="L23" s="18"/>
      <c r="M23" s="18"/>
    </row>
    <row r="24" spans="1:13" ht="12.75" customHeight="1" x14ac:dyDescent="0.2">
      <c r="A24" s="52">
        <v>1934</v>
      </c>
      <c r="B24" s="53">
        <v>6.7853040030395171</v>
      </c>
      <c r="C24" s="53">
        <v>0</v>
      </c>
      <c r="D24" s="53">
        <v>6.7853040030395171</v>
      </c>
      <c r="E24" s="54">
        <v>0.33926520015197587</v>
      </c>
      <c r="F24" s="13"/>
      <c r="G24" s="52">
        <v>1938</v>
      </c>
      <c r="H24" s="53">
        <v>20.000000001322313</v>
      </c>
      <c r="I24" s="55">
        <v>0.14814814814814839</v>
      </c>
      <c r="J24" s="56">
        <v>1.0000000000661156</v>
      </c>
      <c r="K24" s="18"/>
      <c r="L24" s="18"/>
      <c r="M24" s="18"/>
    </row>
    <row r="25" spans="1:13" ht="12.75" customHeight="1" x14ac:dyDescent="0.2">
      <c r="A25" s="52">
        <v>1935</v>
      </c>
      <c r="B25" s="53">
        <v>18.41141083110384</v>
      </c>
      <c r="C25" s="53">
        <v>0</v>
      </c>
      <c r="D25" s="53">
        <v>18.41141083110384</v>
      </c>
      <c r="E25" s="54">
        <v>0.92057054155519202</v>
      </c>
      <c r="F25" s="13"/>
      <c r="G25" s="52">
        <v>1938</v>
      </c>
      <c r="H25" s="53">
        <v>20.000000001322313</v>
      </c>
      <c r="I25" s="55">
        <v>0.1604938271604941</v>
      </c>
      <c r="J25" s="56">
        <v>1.0000000000661156</v>
      </c>
      <c r="K25" s="18"/>
      <c r="L25" s="18"/>
      <c r="M25" s="18"/>
    </row>
    <row r="26" spans="1:13" ht="12.75" customHeight="1" x14ac:dyDescent="0.2">
      <c r="A26" s="52">
        <v>1936</v>
      </c>
      <c r="B26" s="53">
        <v>18.571306301853959</v>
      </c>
      <c r="C26" s="53">
        <v>0</v>
      </c>
      <c r="D26" s="53">
        <v>18.571306301853959</v>
      </c>
      <c r="E26" s="54">
        <v>0.92856531509269791</v>
      </c>
      <c r="F26" s="13"/>
      <c r="G26" s="52">
        <v>1984</v>
      </c>
      <c r="H26" s="53">
        <v>19.312209232823839</v>
      </c>
      <c r="I26" s="55">
        <v>0.17283950617283977</v>
      </c>
      <c r="J26" s="56">
        <v>0.96561046164119202</v>
      </c>
      <c r="K26" s="18"/>
      <c r="L26" s="18"/>
      <c r="M26" s="18"/>
    </row>
    <row r="27" spans="1:13" ht="12.75" customHeight="1" x14ac:dyDescent="0.2">
      <c r="A27" s="52">
        <v>1937</v>
      </c>
      <c r="B27" s="53">
        <v>15.283790960398685</v>
      </c>
      <c r="C27" s="53">
        <v>0</v>
      </c>
      <c r="D27" s="53">
        <v>15.283790960398685</v>
      </c>
      <c r="E27" s="54">
        <v>0.76418954801993422</v>
      </c>
      <c r="F27" s="13"/>
      <c r="G27" s="52">
        <v>1963</v>
      </c>
      <c r="H27" s="53">
        <v>19.239449759610402</v>
      </c>
      <c r="I27" s="55">
        <v>0.18518518518518548</v>
      </c>
      <c r="J27" s="56">
        <v>0.96197248798052004</v>
      </c>
      <c r="K27" s="18"/>
      <c r="L27" s="18"/>
      <c r="M27" s="18"/>
    </row>
    <row r="28" spans="1:13" ht="12.75" customHeight="1" x14ac:dyDescent="0.2">
      <c r="A28" s="52">
        <v>1938</v>
      </c>
      <c r="B28" s="53">
        <v>20.000000001322313</v>
      </c>
      <c r="C28" s="53">
        <v>0</v>
      </c>
      <c r="D28" s="53">
        <v>20.000000001322313</v>
      </c>
      <c r="E28" s="54">
        <v>1.0000000000661156</v>
      </c>
      <c r="F28" s="13"/>
      <c r="G28" s="52">
        <v>1951</v>
      </c>
      <c r="H28" s="53">
        <v>18.750000001239673</v>
      </c>
      <c r="I28" s="55">
        <v>0.19753086419753119</v>
      </c>
      <c r="J28" s="56">
        <v>0.93750000006198364</v>
      </c>
      <c r="K28" s="18"/>
      <c r="L28" s="18"/>
      <c r="M28" s="18"/>
    </row>
    <row r="29" spans="1:13" ht="12.75" customHeight="1" x14ac:dyDescent="0.2">
      <c r="A29" s="52">
        <v>1939</v>
      </c>
      <c r="B29" s="53">
        <v>8.4336753556663453</v>
      </c>
      <c r="C29" s="53">
        <v>0</v>
      </c>
      <c r="D29" s="53">
        <v>8.4336753556663453</v>
      </c>
      <c r="E29" s="54">
        <v>0.42168376778331729</v>
      </c>
      <c r="F29" s="13"/>
      <c r="G29" s="52">
        <v>1951</v>
      </c>
      <c r="H29" s="53">
        <v>18.750000001239673</v>
      </c>
      <c r="I29" s="55">
        <v>0.20987654320987689</v>
      </c>
      <c r="J29" s="56">
        <v>0.93750000006198364</v>
      </c>
      <c r="K29" s="18"/>
      <c r="L29" s="18"/>
      <c r="M29" s="18"/>
    </row>
    <row r="30" spans="1:13" ht="12.75" customHeight="1" x14ac:dyDescent="0.2">
      <c r="A30" s="52">
        <v>1940</v>
      </c>
      <c r="B30" s="53">
        <v>17.618125982654202</v>
      </c>
      <c r="C30" s="53">
        <v>0</v>
      </c>
      <c r="D30" s="53">
        <v>17.618125982654202</v>
      </c>
      <c r="E30" s="54">
        <v>0.88090629913271012</v>
      </c>
      <c r="F30" s="13"/>
      <c r="G30" s="52">
        <v>1970</v>
      </c>
      <c r="H30" s="53">
        <v>18.738853636340874</v>
      </c>
      <c r="I30" s="55">
        <v>0.2222222222222226</v>
      </c>
      <c r="J30" s="56">
        <v>0.93694268181704365</v>
      </c>
      <c r="K30" s="18"/>
      <c r="L30" s="18"/>
      <c r="M30" s="18"/>
    </row>
    <row r="31" spans="1:13" ht="12.75" customHeight="1" x14ac:dyDescent="0.2">
      <c r="A31" s="52">
        <v>1941</v>
      </c>
      <c r="B31" s="53">
        <v>20.000000001322316</v>
      </c>
      <c r="C31" s="53">
        <v>0</v>
      </c>
      <c r="D31" s="53">
        <v>20.000000001322316</v>
      </c>
      <c r="E31" s="54">
        <v>1.0000000000661158</v>
      </c>
      <c r="F31" s="13"/>
      <c r="G31" s="52">
        <v>1953</v>
      </c>
      <c r="H31" s="53">
        <v>18.715994029783346</v>
      </c>
      <c r="I31" s="55">
        <v>0.23456790123456828</v>
      </c>
      <c r="J31" s="56">
        <v>0.93579970148916725</v>
      </c>
      <c r="K31" s="18"/>
      <c r="L31" s="18"/>
      <c r="M31" s="18"/>
    </row>
    <row r="32" spans="1:13" ht="12.75" customHeight="1" x14ac:dyDescent="0.2">
      <c r="A32" s="52">
        <v>1942</v>
      </c>
      <c r="B32" s="53">
        <v>20.00000000132232</v>
      </c>
      <c r="C32" s="53">
        <v>0</v>
      </c>
      <c r="D32" s="53">
        <v>20.00000000132232</v>
      </c>
      <c r="E32" s="54">
        <v>1.000000000066116</v>
      </c>
      <c r="F32" s="13"/>
      <c r="G32" s="52">
        <v>1946</v>
      </c>
      <c r="H32" s="53">
        <v>18.711151251915069</v>
      </c>
      <c r="I32" s="55">
        <v>0.24691358024691398</v>
      </c>
      <c r="J32" s="56">
        <v>0.93555756259575351</v>
      </c>
      <c r="K32" s="18"/>
      <c r="L32" s="18"/>
      <c r="M32" s="18"/>
    </row>
    <row r="33" spans="1:13" ht="12.75" customHeight="1" x14ac:dyDescent="0.2">
      <c r="A33" s="52">
        <v>1943</v>
      </c>
      <c r="B33" s="53">
        <v>16.184890225574467</v>
      </c>
      <c r="C33" s="53">
        <v>0</v>
      </c>
      <c r="D33" s="53">
        <v>16.184890225574467</v>
      </c>
      <c r="E33" s="54">
        <v>0.80924451127872332</v>
      </c>
      <c r="F33" s="13"/>
      <c r="G33" s="52">
        <v>1971</v>
      </c>
      <c r="H33" s="53">
        <v>18.705679853305718</v>
      </c>
      <c r="I33" s="55">
        <v>0.25925925925925969</v>
      </c>
      <c r="J33" s="56">
        <v>0.93528399266528583</v>
      </c>
      <c r="K33" s="18"/>
      <c r="L33" s="18"/>
      <c r="M33" s="18"/>
    </row>
    <row r="34" spans="1:13" ht="12.75" customHeight="1" x14ac:dyDescent="0.2">
      <c r="A34" s="52">
        <v>1944</v>
      </c>
      <c r="B34" s="53">
        <v>9.4418332133259835</v>
      </c>
      <c r="C34" s="53">
        <v>0</v>
      </c>
      <c r="D34" s="53">
        <v>9.4418332133259835</v>
      </c>
      <c r="E34" s="54">
        <v>0.47209166066629915</v>
      </c>
      <c r="F34" s="13"/>
      <c r="G34" s="52">
        <v>1922</v>
      </c>
      <c r="H34" s="53">
        <v>18.624536882053313</v>
      </c>
      <c r="I34" s="55">
        <v>0.27160493827160537</v>
      </c>
      <c r="J34" s="56">
        <v>0.93122684410266565</v>
      </c>
      <c r="K34" s="18"/>
      <c r="L34" s="18"/>
      <c r="M34" s="18"/>
    </row>
    <row r="35" spans="1:13" ht="12.75" customHeight="1" x14ac:dyDescent="0.2">
      <c r="A35" s="52">
        <v>1945</v>
      </c>
      <c r="B35" s="53">
        <v>17.68867708777918</v>
      </c>
      <c r="C35" s="53">
        <v>0</v>
      </c>
      <c r="D35" s="53">
        <v>17.68867708777918</v>
      </c>
      <c r="E35" s="54">
        <v>0.88443385438895894</v>
      </c>
      <c r="F35" s="13"/>
      <c r="G35" s="52">
        <v>1958</v>
      </c>
      <c r="H35" s="53">
        <v>18.619539805642127</v>
      </c>
      <c r="I35" s="55">
        <v>0.2839506172839511</v>
      </c>
      <c r="J35" s="56">
        <v>0.93097699028210634</v>
      </c>
      <c r="K35" s="18"/>
      <c r="L35" s="18"/>
      <c r="M35" s="18"/>
    </row>
    <row r="36" spans="1:13" ht="12.75" customHeight="1" x14ac:dyDescent="0.2">
      <c r="A36" s="52">
        <v>1946</v>
      </c>
      <c r="B36" s="53">
        <v>18.711151251915069</v>
      </c>
      <c r="C36" s="53">
        <v>0</v>
      </c>
      <c r="D36" s="53">
        <v>18.711151251915069</v>
      </c>
      <c r="E36" s="54">
        <v>0.93555756259575351</v>
      </c>
      <c r="F36" s="13"/>
      <c r="G36" s="52">
        <v>1927</v>
      </c>
      <c r="H36" s="53">
        <v>18.591427455517177</v>
      </c>
      <c r="I36" s="55">
        <v>0.29629629629629678</v>
      </c>
      <c r="J36" s="56">
        <v>0.92957137277585888</v>
      </c>
      <c r="K36" s="18"/>
      <c r="L36" s="18"/>
      <c r="M36" s="18"/>
    </row>
    <row r="37" spans="1:13" ht="12.75" customHeight="1" x14ac:dyDescent="0.2">
      <c r="A37" s="52">
        <v>1947</v>
      </c>
      <c r="B37" s="53">
        <v>7.2453768996059811</v>
      </c>
      <c r="C37" s="53">
        <v>0</v>
      </c>
      <c r="D37" s="53">
        <v>7.2453768996059811</v>
      </c>
      <c r="E37" s="54">
        <v>0.36226884498029904</v>
      </c>
      <c r="F37" s="13"/>
      <c r="G37" s="52">
        <v>1936</v>
      </c>
      <c r="H37" s="53">
        <v>18.571306301853959</v>
      </c>
      <c r="I37" s="55">
        <v>0.30864197530864246</v>
      </c>
      <c r="J37" s="56">
        <v>0.92856531509269791</v>
      </c>
      <c r="K37" s="18"/>
      <c r="L37" s="18"/>
      <c r="M37" s="18"/>
    </row>
    <row r="38" spans="1:13" ht="12.75" customHeight="1" x14ac:dyDescent="0.2">
      <c r="A38" s="52">
        <v>1948</v>
      </c>
      <c r="B38" s="53">
        <v>14.962973560708697</v>
      </c>
      <c r="C38" s="53">
        <v>0</v>
      </c>
      <c r="D38" s="53">
        <v>14.962973560708697</v>
      </c>
      <c r="E38" s="54">
        <v>0.74814867803543483</v>
      </c>
      <c r="F38" s="13"/>
      <c r="G38" s="52">
        <v>1962</v>
      </c>
      <c r="H38" s="53">
        <v>18.518296556760376</v>
      </c>
      <c r="I38" s="55">
        <v>0.32098765432098819</v>
      </c>
      <c r="J38" s="56">
        <v>0.92591482783801882</v>
      </c>
      <c r="K38" s="18"/>
      <c r="L38" s="18"/>
      <c r="M38" s="18"/>
    </row>
    <row r="39" spans="1:13" ht="12.75" customHeight="1" x14ac:dyDescent="0.2">
      <c r="A39" s="52">
        <v>1949</v>
      </c>
      <c r="B39" s="53">
        <v>7.1839503669848517</v>
      </c>
      <c r="C39" s="53">
        <v>0</v>
      </c>
      <c r="D39" s="53">
        <v>7.1839503669848517</v>
      </c>
      <c r="E39" s="54">
        <v>0.35919751834924257</v>
      </c>
      <c r="F39" s="13"/>
      <c r="G39" s="52">
        <v>1935</v>
      </c>
      <c r="H39" s="53">
        <v>18.41141083110384</v>
      </c>
      <c r="I39" s="55">
        <v>0.33333333333333387</v>
      </c>
      <c r="J39" s="56">
        <v>0.92057054155519202</v>
      </c>
      <c r="K39" s="18"/>
      <c r="L39" s="18"/>
      <c r="M39" s="18"/>
    </row>
    <row r="40" spans="1:13" ht="12.75" customHeight="1" x14ac:dyDescent="0.2">
      <c r="A40" s="52">
        <v>1950</v>
      </c>
      <c r="B40" s="53">
        <v>13.531791250400852</v>
      </c>
      <c r="C40" s="53">
        <v>0</v>
      </c>
      <c r="D40" s="53">
        <v>13.531791250400852</v>
      </c>
      <c r="E40" s="54">
        <v>0.67658956252004265</v>
      </c>
      <c r="F40" s="13"/>
      <c r="G40" s="52">
        <v>2003</v>
      </c>
      <c r="H40" s="53">
        <v>18.351783665201488</v>
      </c>
      <c r="I40" s="55">
        <v>0.34567901234567955</v>
      </c>
      <c r="J40" s="56">
        <v>0.91758918326007444</v>
      </c>
      <c r="K40" s="18"/>
      <c r="L40" s="18"/>
      <c r="M40" s="18"/>
    </row>
    <row r="41" spans="1:13" ht="12.75" customHeight="1" x14ac:dyDescent="0.2">
      <c r="A41" s="52">
        <v>1951</v>
      </c>
      <c r="B41" s="53">
        <v>18.750000001239673</v>
      </c>
      <c r="C41" s="53">
        <v>0</v>
      </c>
      <c r="D41" s="53">
        <v>18.750000001239673</v>
      </c>
      <c r="E41" s="54">
        <v>0.93750000006198364</v>
      </c>
      <c r="F41" s="13"/>
      <c r="G41" s="52">
        <v>1996</v>
      </c>
      <c r="H41" s="53">
        <v>18.316440859122245</v>
      </c>
      <c r="I41" s="55">
        <v>0.35802469135802528</v>
      </c>
      <c r="J41" s="56">
        <v>0.91582204295611225</v>
      </c>
      <c r="K41" s="18"/>
      <c r="L41" s="18"/>
      <c r="M41" s="18"/>
    </row>
    <row r="42" spans="1:13" ht="12.75" customHeight="1" x14ac:dyDescent="0.2">
      <c r="A42" s="52">
        <v>1952</v>
      </c>
      <c r="B42" s="53">
        <v>20.000000001322316</v>
      </c>
      <c r="C42" s="53">
        <v>0</v>
      </c>
      <c r="D42" s="53">
        <v>20.000000001322316</v>
      </c>
      <c r="E42" s="54">
        <v>1.0000000000661158</v>
      </c>
      <c r="F42" s="13"/>
      <c r="G42" s="52">
        <v>1968</v>
      </c>
      <c r="H42" s="53">
        <v>18.281760273825583</v>
      </c>
      <c r="I42" s="55">
        <v>0.37037037037037096</v>
      </c>
      <c r="J42" s="56">
        <v>0.91408801369127912</v>
      </c>
      <c r="K42" s="18"/>
      <c r="L42" s="18"/>
      <c r="M42" s="18"/>
    </row>
    <row r="43" spans="1:13" ht="12.75" customHeight="1" x14ac:dyDescent="0.2">
      <c r="A43" s="52">
        <v>1953</v>
      </c>
      <c r="B43" s="53">
        <v>18.715994029783346</v>
      </c>
      <c r="C43" s="53">
        <v>0</v>
      </c>
      <c r="D43" s="53">
        <v>18.715994029783346</v>
      </c>
      <c r="E43" s="54">
        <v>0.93579970148916725</v>
      </c>
      <c r="F43" s="13"/>
      <c r="G43" s="52">
        <v>2000</v>
      </c>
      <c r="H43" s="53">
        <v>18.208758741994345</v>
      </c>
      <c r="I43" s="55">
        <v>0.38271604938271669</v>
      </c>
      <c r="J43" s="56">
        <v>0.91043793709971721</v>
      </c>
      <c r="K43" s="18"/>
      <c r="L43" s="18"/>
      <c r="M43" s="18"/>
    </row>
    <row r="44" spans="1:13" ht="12.75" customHeight="1" x14ac:dyDescent="0.2">
      <c r="A44" s="52">
        <v>1954</v>
      </c>
      <c r="B44" s="53">
        <v>16.338860226519014</v>
      </c>
      <c r="C44" s="53">
        <v>0</v>
      </c>
      <c r="D44" s="53">
        <v>16.338860226519014</v>
      </c>
      <c r="E44" s="54">
        <v>0.81694301132595071</v>
      </c>
      <c r="F44" s="13"/>
      <c r="G44" s="52">
        <v>1980</v>
      </c>
      <c r="H44" s="53">
        <v>18.176727314790213</v>
      </c>
      <c r="I44" s="55">
        <v>0.39506172839506237</v>
      </c>
      <c r="J44" s="56">
        <v>0.90883636573951065</v>
      </c>
      <c r="K44" s="18"/>
      <c r="L44" s="18"/>
      <c r="M44" s="18"/>
    </row>
    <row r="45" spans="1:13" ht="12.75" customHeight="1" x14ac:dyDescent="0.2">
      <c r="A45" s="52">
        <v>1955</v>
      </c>
      <c r="B45" s="53">
        <v>6.1009616209770758</v>
      </c>
      <c r="C45" s="53">
        <v>0</v>
      </c>
      <c r="D45" s="53">
        <v>6.1009616209770758</v>
      </c>
      <c r="E45" s="54">
        <v>0.30504808104885378</v>
      </c>
      <c r="F45" s="13"/>
      <c r="G45" s="52">
        <v>1965</v>
      </c>
      <c r="H45" s="53">
        <v>17.917241764488423</v>
      </c>
      <c r="I45" s="55">
        <v>0.40740740740740805</v>
      </c>
      <c r="J45" s="56">
        <v>0.89586208822442115</v>
      </c>
      <c r="K45" s="18"/>
      <c r="L45" s="18"/>
      <c r="M45" s="18"/>
    </row>
    <row r="46" spans="1:13" ht="12.75" customHeight="1" x14ac:dyDescent="0.2">
      <c r="A46" s="52">
        <v>1956</v>
      </c>
      <c r="B46" s="53">
        <v>18.750000001239673</v>
      </c>
      <c r="C46" s="53">
        <v>0</v>
      </c>
      <c r="D46" s="53">
        <v>18.750000001239673</v>
      </c>
      <c r="E46" s="54">
        <v>0.93750000006198364</v>
      </c>
      <c r="F46" s="13"/>
      <c r="G46" s="52">
        <v>1945</v>
      </c>
      <c r="H46" s="53">
        <v>17.68867708777918</v>
      </c>
      <c r="I46" s="55">
        <v>0.41975308641975378</v>
      </c>
      <c r="J46" s="56">
        <v>0.88443385438895894</v>
      </c>
      <c r="K46" s="18"/>
      <c r="L46" s="18"/>
      <c r="M46" s="18"/>
    </row>
    <row r="47" spans="1:13" ht="12.75" customHeight="1" x14ac:dyDescent="0.2">
      <c r="A47" s="52">
        <v>1957</v>
      </c>
      <c r="B47" s="53">
        <v>12.366822611310218</v>
      </c>
      <c r="C47" s="53">
        <v>0</v>
      </c>
      <c r="D47" s="53">
        <v>12.366822611310218</v>
      </c>
      <c r="E47" s="54">
        <v>0.61834113056551088</v>
      </c>
      <c r="F47" s="13"/>
      <c r="G47" s="52">
        <v>1940</v>
      </c>
      <c r="H47" s="53">
        <v>17.618125982654202</v>
      </c>
      <c r="I47" s="55">
        <v>0.43209876543209946</v>
      </c>
      <c r="J47" s="56">
        <v>0.88090629913271012</v>
      </c>
      <c r="K47" s="18"/>
      <c r="L47" s="18"/>
      <c r="M47" s="18"/>
    </row>
    <row r="48" spans="1:13" ht="12.75" customHeight="1" x14ac:dyDescent="0.2">
      <c r="A48" s="52">
        <v>1958</v>
      </c>
      <c r="B48" s="53">
        <v>18.619539805642127</v>
      </c>
      <c r="C48" s="53">
        <v>0</v>
      </c>
      <c r="D48" s="53">
        <v>18.619539805642127</v>
      </c>
      <c r="E48" s="54">
        <v>0.93097699028210634</v>
      </c>
      <c r="F48" s="13"/>
      <c r="G48" s="52">
        <v>1975</v>
      </c>
      <c r="H48" s="53">
        <v>17.522659849331518</v>
      </c>
      <c r="I48" s="55">
        <v>0.4444444444444452</v>
      </c>
      <c r="J48" s="56">
        <v>0.87613299246657594</v>
      </c>
      <c r="K48" s="18"/>
      <c r="L48" s="18"/>
      <c r="M48" s="18"/>
    </row>
    <row r="49" spans="1:13" ht="12.75" customHeight="1" x14ac:dyDescent="0.2">
      <c r="A49" s="52">
        <v>1959</v>
      </c>
      <c r="B49" s="53">
        <v>14.111162286515874</v>
      </c>
      <c r="C49" s="53">
        <v>0</v>
      </c>
      <c r="D49" s="53">
        <v>14.111162286515874</v>
      </c>
      <c r="E49" s="54">
        <v>0.70555811432579374</v>
      </c>
      <c r="F49" s="13"/>
      <c r="G49" s="52">
        <v>2002</v>
      </c>
      <c r="H49" s="53">
        <v>16.573222418913961</v>
      </c>
      <c r="I49" s="55">
        <v>0.45679012345679088</v>
      </c>
      <c r="J49" s="56">
        <v>0.82866112094569799</v>
      </c>
      <c r="K49" s="18"/>
      <c r="L49" s="18"/>
      <c r="M49" s="18"/>
    </row>
    <row r="50" spans="1:13" ht="12.75" customHeight="1" x14ac:dyDescent="0.2">
      <c r="A50" s="52">
        <v>1960</v>
      </c>
      <c r="B50" s="53">
        <v>10.532650453568566</v>
      </c>
      <c r="C50" s="53">
        <v>0</v>
      </c>
      <c r="D50" s="53">
        <v>10.532650453568566</v>
      </c>
      <c r="E50" s="54">
        <v>0.52663252267842831</v>
      </c>
      <c r="F50" s="13"/>
      <c r="G50" s="52">
        <v>1989</v>
      </c>
      <c r="H50" s="53">
        <v>16.458633256375112</v>
      </c>
      <c r="I50" s="55">
        <v>0.46913580246913655</v>
      </c>
      <c r="J50" s="56">
        <v>0.82293166281875563</v>
      </c>
      <c r="K50" s="18"/>
      <c r="L50" s="18"/>
      <c r="M50" s="18"/>
    </row>
    <row r="51" spans="1:13" ht="12.75" customHeight="1" x14ac:dyDescent="0.2">
      <c r="A51" s="52">
        <v>1961</v>
      </c>
      <c r="B51" s="53">
        <v>10.338677561602079</v>
      </c>
      <c r="C51" s="53">
        <v>0</v>
      </c>
      <c r="D51" s="53">
        <v>10.338677561602079</v>
      </c>
      <c r="E51" s="54">
        <v>0.51693387808010394</v>
      </c>
      <c r="F51" s="13"/>
      <c r="G51" s="52">
        <v>1954</v>
      </c>
      <c r="H51" s="53">
        <v>16.338860226519014</v>
      </c>
      <c r="I51" s="55">
        <v>0.48148148148148229</v>
      </c>
      <c r="J51" s="56">
        <v>0.81694301132595071</v>
      </c>
      <c r="K51" s="18"/>
      <c r="L51" s="18"/>
      <c r="M51" s="18"/>
    </row>
    <row r="52" spans="1:13" ht="12.75" customHeight="1" x14ac:dyDescent="0.2">
      <c r="A52" s="52">
        <v>1962</v>
      </c>
      <c r="B52" s="53">
        <v>18.518296556760376</v>
      </c>
      <c r="C52" s="53">
        <v>0</v>
      </c>
      <c r="D52" s="53">
        <v>18.518296556760376</v>
      </c>
      <c r="E52" s="54">
        <v>0.92591482783801882</v>
      </c>
      <c r="F52" s="13"/>
      <c r="G52" s="52">
        <v>1986</v>
      </c>
      <c r="H52" s="53">
        <v>16.203228285675852</v>
      </c>
      <c r="I52" s="55">
        <v>0.49382716049382797</v>
      </c>
      <c r="J52" s="56">
        <v>0.81016141428379262</v>
      </c>
      <c r="K52" s="18"/>
      <c r="L52" s="18"/>
      <c r="M52" s="18"/>
    </row>
    <row r="53" spans="1:13" ht="12.75" customHeight="1" x14ac:dyDescent="0.2">
      <c r="A53" s="52">
        <v>1963</v>
      </c>
      <c r="B53" s="53">
        <v>19.239449759610402</v>
      </c>
      <c r="C53" s="53">
        <v>0</v>
      </c>
      <c r="D53" s="53">
        <v>19.239449759610402</v>
      </c>
      <c r="E53" s="54">
        <v>0.96197248798052004</v>
      </c>
      <c r="F53" s="13"/>
      <c r="G53" s="52">
        <v>1943</v>
      </c>
      <c r="H53" s="53">
        <v>16.184890225574467</v>
      </c>
      <c r="I53" s="55">
        <v>0.50617283950617364</v>
      </c>
      <c r="J53" s="56">
        <v>0.80924451127872332</v>
      </c>
      <c r="K53" s="18"/>
      <c r="L53" s="18"/>
      <c r="M53" s="18"/>
    </row>
    <row r="54" spans="1:13" ht="12.75" customHeight="1" x14ac:dyDescent="0.2">
      <c r="A54" s="52">
        <v>1964</v>
      </c>
      <c r="B54" s="53">
        <v>6.7130106546235533</v>
      </c>
      <c r="C54" s="53">
        <v>0</v>
      </c>
      <c r="D54" s="53">
        <v>6.7130106546235533</v>
      </c>
      <c r="E54" s="54">
        <v>0.33565053273117768</v>
      </c>
      <c r="F54" s="13"/>
      <c r="G54" s="52">
        <v>1997</v>
      </c>
      <c r="H54" s="53">
        <v>15.900486964987151</v>
      </c>
      <c r="I54" s="55">
        <v>0.51851851851851938</v>
      </c>
      <c r="J54" s="56">
        <v>0.79502434824935753</v>
      </c>
      <c r="K54" s="18"/>
      <c r="L54" s="18"/>
      <c r="M54" s="18"/>
    </row>
    <row r="55" spans="1:13" ht="12" customHeight="1" x14ac:dyDescent="0.2">
      <c r="A55" s="47">
        <v>1965</v>
      </c>
      <c r="B55" s="48">
        <v>17.917241764488423</v>
      </c>
      <c r="C55" s="48">
        <v>0</v>
      </c>
      <c r="D55" s="48">
        <v>17.917241764488423</v>
      </c>
      <c r="E55" s="49">
        <v>0.89586208822442115</v>
      </c>
      <c r="F55" s="13"/>
      <c r="G55" s="47">
        <v>1937</v>
      </c>
      <c r="H55" s="48">
        <v>15.283790960398685</v>
      </c>
      <c r="I55" s="50">
        <v>0.53086419753086511</v>
      </c>
      <c r="J55" s="51">
        <v>0.76418954801993422</v>
      </c>
      <c r="K55" s="18"/>
      <c r="L55" s="18"/>
      <c r="M55" s="18"/>
    </row>
    <row r="56" spans="1:13" ht="12" customHeight="1" x14ac:dyDescent="0.2">
      <c r="A56" s="52">
        <v>1966</v>
      </c>
      <c r="B56" s="53">
        <v>14.237857009308549</v>
      </c>
      <c r="C56" s="53">
        <v>0</v>
      </c>
      <c r="D56" s="53">
        <v>14.237857009308549</v>
      </c>
      <c r="E56" s="54">
        <v>0.71189285046542738</v>
      </c>
      <c r="F56" s="13"/>
      <c r="G56" s="52">
        <v>1928</v>
      </c>
      <c r="H56" s="53">
        <v>14.977140758243271</v>
      </c>
      <c r="I56" s="55">
        <v>0.54320987654321073</v>
      </c>
      <c r="J56" s="56">
        <v>0.74885703791216351</v>
      </c>
      <c r="K56" s="18"/>
      <c r="L56" s="18"/>
      <c r="M56" s="18"/>
    </row>
    <row r="57" spans="1:13" ht="12" customHeight="1" x14ac:dyDescent="0.2">
      <c r="A57" s="52">
        <v>1967</v>
      </c>
      <c r="B57" s="53">
        <v>20.000000001322316</v>
      </c>
      <c r="C57" s="53">
        <v>0</v>
      </c>
      <c r="D57" s="53">
        <v>20.000000001322316</v>
      </c>
      <c r="E57" s="54">
        <v>1.0000000000661158</v>
      </c>
      <c r="F57" s="13"/>
      <c r="G57" s="52">
        <v>1948</v>
      </c>
      <c r="H57" s="53">
        <v>14.962973560708697</v>
      </c>
      <c r="I57" s="55">
        <v>0.55555555555555647</v>
      </c>
      <c r="J57" s="56">
        <v>0.74814867803543483</v>
      </c>
      <c r="K57" s="18"/>
      <c r="L57" s="18"/>
      <c r="M57" s="18"/>
    </row>
    <row r="58" spans="1:13" ht="12" customHeight="1" x14ac:dyDescent="0.2">
      <c r="A58" s="52">
        <v>1968</v>
      </c>
      <c r="B58" s="53">
        <v>18.281760273825583</v>
      </c>
      <c r="C58" s="53">
        <v>0</v>
      </c>
      <c r="D58" s="53">
        <v>18.281760273825583</v>
      </c>
      <c r="E58" s="54">
        <v>0.91408801369127912</v>
      </c>
      <c r="F58" s="13"/>
      <c r="G58" s="52">
        <v>1979</v>
      </c>
      <c r="H58" s="53">
        <v>14.722775834733005</v>
      </c>
      <c r="I58" s="55">
        <v>0.5679012345679022</v>
      </c>
      <c r="J58" s="56">
        <v>0.7361387917366502</v>
      </c>
      <c r="K58" s="18"/>
      <c r="L58" s="18"/>
      <c r="M58" s="18"/>
    </row>
    <row r="59" spans="1:13" ht="12" customHeight="1" x14ac:dyDescent="0.2">
      <c r="A59" s="52">
        <v>1969</v>
      </c>
      <c r="B59" s="53">
        <v>20.000000001322313</v>
      </c>
      <c r="C59" s="53">
        <v>0</v>
      </c>
      <c r="D59" s="53">
        <v>20.000000001322313</v>
      </c>
      <c r="E59" s="54">
        <v>1.0000000000661156</v>
      </c>
      <c r="F59" s="13"/>
      <c r="G59" s="52">
        <v>1966</v>
      </c>
      <c r="H59" s="53">
        <v>14.237857009308549</v>
      </c>
      <c r="I59" s="55">
        <v>0.58024691358024783</v>
      </c>
      <c r="J59" s="56">
        <v>0.71189285046542738</v>
      </c>
      <c r="K59" s="18"/>
      <c r="L59" s="18"/>
      <c r="M59" s="18"/>
    </row>
    <row r="60" spans="1:13" ht="12" customHeight="1" x14ac:dyDescent="0.2">
      <c r="A60" s="52">
        <v>1970</v>
      </c>
      <c r="B60" s="53">
        <v>18.738853636340874</v>
      </c>
      <c r="C60" s="53">
        <v>0</v>
      </c>
      <c r="D60" s="53">
        <v>18.738853636340874</v>
      </c>
      <c r="E60" s="54">
        <v>0.93694268181704365</v>
      </c>
      <c r="F60" s="13"/>
      <c r="G60" s="52">
        <v>1999</v>
      </c>
      <c r="H60" s="53">
        <v>14.117915724150983</v>
      </c>
      <c r="I60" s="55">
        <v>0.59259259259259356</v>
      </c>
      <c r="J60" s="56">
        <v>0.70589578620754911</v>
      </c>
      <c r="K60" s="18"/>
      <c r="L60" s="18"/>
      <c r="M60" s="18"/>
    </row>
    <row r="61" spans="1:13" ht="12" customHeight="1" x14ac:dyDescent="0.2">
      <c r="A61" s="52">
        <v>1971</v>
      </c>
      <c r="B61" s="53">
        <v>18.705679853305718</v>
      </c>
      <c r="C61" s="53">
        <v>0</v>
      </c>
      <c r="D61" s="53">
        <v>18.705679853305718</v>
      </c>
      <c r="E61" s="54">
        <v>0.93528399266528583</v>
      </c>
      <c r="F61" s="13"/>
      <c r="G61" s="52">
        <v>1959</v>
      </c>
      <c r="H61" s="53">
        <v>14.111162286515874</v>
      </c>
      <c r="I61" s="55">
        <v>0.60493827160493929</v>
      </c>
      <c r="J61" s="56">
        <v>0.70555811432579374</v>
      </c>
      <c r="K61" s="18"/>
      <c r="L61" s="18"/>
      <c r="M61" s="18"/>
    </row>
    <row r="62" spans="1:13" ht="12" customHeight="1" x14ac:dyDescent="0.2">
      <c r="A62" s="52">
        <v>1972</v>
      </c>
      <c r="B62" s="53">
        <v>7.66067759440066</v>
      </c>
      <c r="C62" s="53">
        <v>0</v>
      </c>
      <c r="D62" s="53">
        <v>7.66067759440066</v>
      </c>
      <c r="E62" s="54">
        <v>0.383033879720033</v>
      </c>
      <c r="F62" s="13"/>
      <c r="G62" s="52">
        <v>1950</v>
      </c>
      <c r="H62" s="53">
        <v>13.531791250400852</v>
      </c>
      <c r="I62" s="55">
        <v>0.61728395061728492</v>
      </c>
      <c r="J62" s="56">
        <v>0.67658956252004265</v>
      </c>
      <c r="K62" s="18"/>
      <c r="L62" s="18"/>
      <c r="M62" s="18"/>
    </row>
    <row r="63" spans="1:13" ht="12" customHeight="1" x14ac:dyDescent="0.2">
      <c r="A63" s="52">
        <v>1973</v>
      </c>
      <c r="B63" s="53">
        <v>20.000000001322313</v>
      </c>
      <c r="C63" s="53">
        <v>0</v>
      </c>
      <c r="D63" s="53">
        <v>20.000000001322313</v>
      </c>
      <c r="E63" s="54">
        <v>1.0000000000661156</v>
      </c>
      <c r="F63" s="13"/>
      <c r="G63" s="52">
        <v>1923</v>
      </c>
      <c r="H63" s="53">
        <v>13.208285686312424</v>
      </c>
      <c r="I63" s="55">
        <v>0.62962962962963065</v>
      </c>
      <c r="J63" s="56">
        <v>0.66041428431562121</v>
      </c>
      <c r="K63" s="18"/>
      <c r="L63" s="18"/>
      <c r="M63" s="18"/>
    </row>
    <row r="64" spans="1:13" ht="12" customHeight="1" x14ac:dyDescent="0.2">
      <c r="A64" s="52">
        <v>1974</v>
      </c>
      <c r="B64" s="53">
        <v>20.00000000132232</v>
      </c>
      <c r="C64" s="53">
        <v>0</v>
      </c>
      <c r="D64" s="53">
        <v>20.00000000132232</v>
      </c>
      <c r="E64" s="54">
        <v>1.000000000066116</v>
      </c>
      <c r="F64" s="13"/>
      <c r="G64" s="52">
        <v>1930</v>
      </c>
      <c r="H64" s="53">
        <v>13.138012433497961</v>
      </c>
      <c r="I64" s="55">
        <v>0.64197530864197638</v>
      </c>
      <c r="J64" s="56">
        <v>0.65690062167489804</v>
      </c>
      <c r="K64" s="18"/>
      <c r="L64" s="18"/>
      <c r="M64" s="18"/>
    </row>
    <row r="65" spans="1:13" ht="12" customHeight="1" x14ac:dyDescent="0.2">
      <c r="A65" s="52">
        <v>1975</v>
      </c>
      <c r="B65" s="53">
        <v>17.522659849331518</v>
      </c>
      <c r="C65" s="53">
        <v>0</v>
      </c>
      <c r="D65" s="53">
        <v>17.522659849331518</v>
      </c>
      <c r="E65" s="54">
        <v>0.87613299246657594</v>
      </c>
      <c r="F65" s="13"/>
      <c r="G65" s="52">
        <v>1957</v>
      </c>
      <c r="H65" s="53">
        <v>12.366822611310218</v>
      </c>
      <c r="I65" s="55">
        <v>0.65432098765432201</v>
      </c>
      <c r="J65" s="56">
        <v>0.61834113056551088</v>
      </c>
      <c r="K65" s="18"/>
      <c r="L65" s="18"/>
      <c r="M65" s="18"/>
    </row>
    <row r="66" spans="1:13" ht="12" customHeight="1" x14ac:dyDescent="0.2">
      <c r="A66" s="52">
        <v>1976</v>
      </c>
      <c r="B66" s="53">
        <v>6.9768222733429717</v>
      </c>
      <c r="C66" s="53">
        <v>0</v>
      </c>
      <c r="D66" s="53">
        <v>6.9768222733429717</v>
      </c>
      <c r="E66" s="54">
        <v>0.34884111366714859</v>
      </c>
      <c r="F66" s="13"/>
      <c r="G66" s="52">
        <v>1981</v>
      </c>
      <c r="H66" s="53">
        <v>12.105161870124741</v>
      </c>
      <c r="I66" s="55">
        <v>0.66666666666666774</v>
      </c>
      <c r="J66" s="56">
        <v>0.60525809350623705</v>
      </c>
      <c r="K66" s="18"/>
      <c r="L66" s="18"/>
      <c r="M66" s="18"/>
    </row>
    <row r="67" spans="1:13" ht="12" customHeight="1" x14ac:dyDescent="0.2">
      <c r="A67" s="52">
        <v>1977</v>
      </c>
      <c r="B67" s="53">
        <v>2.1401597518811935</v>
      </c>
      <c r="C67" s="53">
        <v>0</v>
      </c>
      <c r="D67" s="53">
        <v>2.1401597518811935</v>
      </c>
      <c r="E67" s="54">
        <v>0.10700798759405968</v>
      </c>
      <c r="F67" s="13"/>
      <c r="G67" s="52">
        <v>1985</v>
      </c>
      <c r="H67" s="53">
        <v>11.484928911652187</v>
      </c>
      <c r="I67" s="55">
        <v>0.67901234567901347</v>
      </c>
      <c r="J67" s="56">
        <v>0.57424644558260929</v>
      </c>
      <c r="K67" s="18"/>
      <c r="L67" s="18"/>
      <c r="M67" s="18"/>
    </row>
    <row r="68" spans="1:13" ht="12" customHeight="1" x14ac:dyDescent="0.2">
      <c r="A68" s="52">
        <v>1978</v>
      </c>
      <c r="B68" s="53">
        <v>20.00000000132232</v>
      </c>
      <c r="C68" s="53">
        <v>0</v>
      </c>
      <c r="D68" s="53">
        <v>20.00000000132232</v>
      </c>
      <c r="E68" s="54">
        <v>1.000000000066116</v>
      </c>
      <c r="F68" s="13"/>
      <c r="G68" s="52">
        <v>1925</v>
      </c>
      <c r="H68" s="53">
        <v>11.399961387989109</v>
      </c>
      <c r="I68" s="55">
        <v>0.6913580246913591</v>
      </c>
      <c r="J68" s="56">
        <v>0.56999806939945541</v>
      </c>
      <c r="K68" s="18"/>
      <c r="L68" s="18"/>
      <c r="M68" s="18"/>
    </row>
    <row r="69" spans="1:13" ht="12" customHeight="1" x14ac:dyDescent="0.2">
      <c r="A69" s="52">
        <v>1979</v>
      </c>
      <c r="B69" s="53">
        <v>14.722775834733005</v>
      </c>
      <c r="C69" s="53">
        <v>0</v>
      </c>
      <c r="D69" s="53">
        <v>14.722775834733005</v>
      </c>
      <c r="E69" s="54">
        <v>0.7361387917366502</v>
      </c>
      <c r="F69" s="13"/>
      <c r="G69" s="52">
        <v>1960</v>
      </c>
      <c r="H69" s="53">
        <v>10.532650453568566</v>
      </c>
      <c r="I69" s="55">
        <v>0.70370370370370483</v>
      </c>
      <c r="J69" s="56">
        <v>0.52663252267842831</v>
      </c>
      <c r="K69" s="18"/>
      <c r="L69" s="18"/>
      <c r="M69" s="18"/>
    </row>
    <row r="70" spans="1:13" ht="12" customHeight="1" x14ac:dyDescent="0.2">
      <c r="A70" s="52">
        <v>1980</v>
      </c>
      <c r="B70" s="53">
        <v>18.176727314790213</v>
      </c>
      <c r="C70" s="53">
        <v>0</v>
      </c>
      <c r="D70" s="53">
        <v>18.176727314790213</v>
      </c>
      <c r="E70" s="54">
        <v>0.90883636573951065</v>
      </c>
      <c r="F70" s="13"/>
      <c r="G70" s="52">
        <v>1961</v>
      </c>
      <c r="H70" s="53">
        <v>10.338677561602079</v>
      </c>
      <c r="I70" s="55">
        <v>0.71604938271605056</v>
      </c>
      <c r="J70" s="56">
        <v>0.51693387808010394</v>
      </c>
      <c r="K70" s="18"/>
      <c r="L70" s="18"/>
      <c r="M70" s="18"/>
    </row>
    <row r="71" spans="1:13" ht="12" customHeight="1" x14ac:dyDescent="0.2">
      <c r="A71" s="52">
        <v>1981</v>
      </c>
      <c r="B71" s="53">
        <v>12.105161870124741</v>
      </c>
      <c r="C71" s="53">
        <v>0</v>
      </c>
      <c r="D71" s="53">
        <v>12.105161870124741</v>
      </c>
      <c r="E71" s="54">
        <v>0.60525809350623705</v>
      </c>
      <c r="F71" s="13"/>
      <c r="G71" s="52">
        <v>1932</v>
      </c>
      <c r="H71" s="53">
        <v>10.142819812674009</v>
      </c>
      <c r="I71" s="55">
        <v>0.7283950617283963</v>
      </c>
      <c r="J71" s="56">
        <v>0.50714099063370044</v>
      </c>
      <c r="K71" s="18"/>
      <c r="L71" s="18"/>
      <c r="M71" s="18"/>
    </row>
    <row r="72" spans="1:13" ht="12" customHeight="1" x14ac:dyDescent="0.2">
      <c r="A72" s="52">
        <v>1982</v>
      </c>
      <c r="B72" s="53">
        <v>20.00000000132232</v>
      </c>
      <c r="C72" s="53">
        <v>0</v>
      </c>
      <c r="D72" s="53">
        <v>20.00000000132232</v>
      </c>
      <c r="E72" s="54">
        <v>1.000000000066116</v>
      </c>
      <c r="F72" s="13"/>
      <c r="G72" s="52">
        <v>1926</v>
      </c>
      <c r="H72" s="53">
        <v>9.9451788601467186</v>
      </c>
      <c r="I72" s="55">
        <v>0.74074074074074192</v>
      </c>
      <c r="J72" s="56">
        <v>0.49725894300733592</v>
      </c>
      <c r="K72" s="18"/>
      <c r="L72" s="18"/>
      <c r="M72" s="18"/>
    </row>
    <row r="73" spans="1:13" ht="12" customHeight="1" x14ac:dyDescent="0.2">
      <c r="A73" s="52">
        <v>1983</v>
      </c>
      <c r="B73" s="53">
        <v>20.00000000132232</v>
      </c>
      <c r="C73" s="53">
        <v>0</v>
      </c>
      <c r="D73" s="53">
        <v>20.00000000132232</v>
      </c>
      <c r="E73" s="54">
        <v>1.000000000066116</v>
      </c>
      <c r="F73" s="13"/>
      <c r="G73" s="52">
        <v>1994</v>
      </c>
      <c r="H73" s="53">
        <v>9.9328250360767942</v>
      </c>
      <c r="I73" s="55">
        <v>0.75308641975308765</v>
      </c>
      <c r="J73" s="56">
        <v>0.49664125180383972</v>
      </c>
      <c r="K73" s="18"/>
      <c r="L73" s="18"/>
      <c r="M73" s="18"/>
    </row>
    <row r="74" spans="1:13" ht="12" customHeight="1" x14ac:dyDescent="0.2">
      <c r="A74" s="52">
        <v>1984</v>
      </c>
      <c r="B74" s="53">
        <v>19.312209232823839</v>
      </c>
      <c r="C74" s="53">
        <v>0</v>
      </c>
      <c r="D74" s="53">
        <v>19.312209232823839</v>
      </c>
      <c r="E74" s="54">
        <v>0.96561046164119202</v>
      </c>
      <c r="F74" s="13"/>
      <c r="G74" s="52">
        <v>1944</v>
      </c>
      <c r="H74" s="53">
        <v>9.4418332133259835</v>
      </c>
      <c r="I74" s="55">
        <v>0.76543209876543339</v>
      </c>
      <c r="J74" s="56">
        <v>0.47209166066629915</v>
      </c>
      <c r="K74" s="18"/>
      <c r="L74" s="18"/>
      <c r="M74" s="18"/>
    </row>
    <row r="75" spans="1:13" ht="12" customHeight="1" x14ac:dyDescent="0.2">
      <c r="A75" s="52">
        <v>1985</v>
      </c>
      <c r="B75" s="53">
        <v>11.484928911652187</v>
      </c>
      <c r="C75" s="53">
        <v>0</v>
      </c>
      <c r="D75" s="53">
        <v>11.484928911652187</v>
      </c>
      <c r="E75" s="54">
        <v>0.57424644558260929</v>
      </c>
      <c r="F75" s="13"/>
      <c r="G75" s="52">
        <v>1939</v>
      </c>
      <c r="H75" s="53">
        <v>8.4336753556663453</v>
      </c>
      <c r="I75" s="55">
        <v>0.77777777777777901</v>
      </c>
      <c r="J75" s="56">
        <v>0.42168376778331729</v>
      </c>
      <c r="K75" s="18"/>
      <c r="L75" s="18"/>
      <c r="M75" s="18"/>
    </row>
    <row r="76" spans="1:13" ht="12" customHeight="1" x14ac:dyDescent="0.2">
      <c r="A76" s="52">
        <v>1986</v>
      </c>
      <c r="B76" s="53">
        <v>16.203228285675852</v>
      </c>
      <c r="C76" s="53">
        <v>0</v>
      </c>
      <c r="D76" s="53">
        <v>16.203228285675852</v>
      </c>
      <c r="E76" s="54">
        <v>0.81016141428379262</v>
      </c>
      <c r="F76" s="13"/>
      <c r="G76" s="52">
        <v>1972</v>
      </c>
      <c r="H76" s="53">
        <v>7.66067759440066</v>
      </c>
      <c r="I76" s="55">
        <v>0.79012345679012475</v>
      </c>
      <c r="J76" s="56">
        <v>0.383033879720033</v>
      </c>
      <c r="K76" s="18"/>
      <c r="L76" s="18"/>
      <c r="M76" s="18"/>
    </row>
    <row r="77" spans="1:13" ht="12" customHeight="1" x14ac:dyDescent="0.2">
      <c r="A77" s="52">
        <v>1987</v>
      </c>
      <c r="B77" s="53">
        <v>4.8515846772832791</v>
      </c>
      <c r="C77" s="53">
        <v>0</v>
      </c>
      <c r="D77" s="53">
        <v>4.8515846772832791</v>
      </c>
      <c r="E77" s="54">
        <v>0.24257923386416397</v>
      </c>
      <c r="F77" s="13"/>
      <c r="G77" s="52">
        <v>1947</v>
      </c>
      <c r="H77" s="53">
        <v>7.2453768996059811</v>
      </c>
      <c r="I77" s="55">
        <v>0.80246913580247048</v>
      </c>
      <c r="J77" s="56">
        <v>0.36226884498029904</v>
      </c>
      <c r="K77" s="18"/>
      <c r="L77" s="18"/>
      <c r="M77" s="18"/>
    </row>
    <row r="78" spans="1:13" ht="12" customHeight="1" x14ac:dyDescent="0.2">
      <c r="A78" s="52">
        <v>1988</v>
      </c>
      <c r="B78" s="53">
        <v>5.2522029616659873</v>
      </c>
      <c r="C78" s="53">
        <v>0</v>
      </c>
      <c r="D78" s="53">
        <v>5.2522029616659873</v>
      </c>
      <c r="E78" s="54">
        <v>0.26261014808329936</v>
      </c>
      <c r="F78" s="13"/>
      <c r="G78" s="52">
        <v>1949</v>
      </c>
      <c r="H78" s="53">
        <v>7.1839503669848517</v>
      </c>
      <c r="I78" s="55">
        <v>0.8148148148148161</v>
      </c>
      <c r="J78" s="56">
        <v>0.35919751834924257</v>
      </c>
      <c r="K78" s="18"/>
      <c r="L78" s="18"/>
      <c r="M78" s="18"/>
    </row>
    <row r="79" spans="1:13" ht="12" customHeight="1" x14ac:dyDescent="0.2">
      <c r="A79" s="52">
        <v>1989</v>
      </c>
      <c r="B79" s="53">
        <v>16.458633256375112</v>
      </c>
      <c r="C79" s="53">
        <v>0</v>
      </c>
      <c r="D79" s="53">
        <v>16.458633256375112</v>
      </c>
      <c r="E79" s="54">
        <v>0.82293166281875563</v>
      </c>
      <c r="F79" s="13"/>
      <c r="G79" s="52">
        <v>1976</v>
      </c>
      <c r="H79" s="53">
        <v>6.9768222733429717</v>
      </c>
      <c r="I79" s="55">
        <v>0.82716049382716184</v>
      </c>
      <c r="J79" s="56">
        <v>0.34884111366714859</v>
      </c>
      <c r="K79" s="18"/>
      <c r="L79" s="18"/>
      <c r="M79" s="18"/>
    </row>
    <row r="80" spans="1:13" ht="12" customHeight="1" x14ac:dyDescent="0.2">
      <c r="A80" s="52">
        <v>1990</v>
      </c>
      <c r="B80" s="53">
        <v>4.3151607847873441</v>
      </c>
      <c r="C80" s="53">
        <v>0</v>
      </c>
      <c r="D80" s="53">
        <v>4.3151607847873441</v>
      </c>
      <c r="E80" s="54">
        <v>0.21575803923936721</v>
      </c>
      <c r="F80" s="13"/>
      <c r="G80" s="52">
        <v>1934</v>
      </c>
      <c r="H80" s="53">
        <v>6.7853040030395171</v>
      </c>
      <c r="I80" s="55">
        <v>0.83950617283950757</v>
      </c>
      <c r="J80" s="56">
        <v>0.33926520015197587</v>
      </c>
      <c r="K80" s="18"/>
      <c r="L80" s="18"/>
      <c r="M80" s="18"/>
    </row>
    <row r="81" spans="1:13" ht="12" customHeight="1" x14ac:dyDescent="0.2">
      <c r="A81" s="52">
        <v>1991</v>
      </c>
      <c r="B81" s="53">
        <v>3.2902948496983973</v>
      </c>
      <c r="C81" s="53">
        <v>0</v>
      </c>
      <c r="D81" s="53">
        <v>3.2902948496983973</v>
      </c>
      <c r="E81" s="54">
        <v>0.16451474248491987</v>
      </c>
      <c r="F81" s="13"/>
      <c r="G81" s="52">
        <v>1964</v>
      </c>
      <c r="H81" s="53">
        <v>6.7130106546235533</v>
      </c>
      <c r="I81" s="55">
        <v>0.85185185185185319</v>
      </c>
      <c r="J81" s="56">
        <v>0.33565053273117768</v>
      </c>
      <c r="K81" s="18"/>
      <c r="L81" s="18"/>
      <c r="M81" s="18"/>
    </row>
    <row r="82" spans="1:13" ht="12" customHeight="1" x14ac:dyDescent="0.2">
      <c r="A82" s="52">
        <v>1992</v>
      </c>
      <c r="B82" s="53">
        <v>4.6791413936888242</v>
      </c>
      <c r="C82" s="53">
        <v>0</v>
      </c>
      <c r="D82" s="53">
        <v>4.6791413936888242</v>
      </c>
      <c r="E82" s="54">
        <v>0.23395706968444122</v>
      </c>
      <c r="F82" s="13"/>
      <c r="G82" s="52">
        <v>1955</v>
      </c>
      <c r="H82" s="53">
        <v>6.1009616209770758</v>
      </c>
      <c r="I82" s="55">
        <v>0.86419753086419893</v>
      </c>
      <c r="J82" s="56">
        <v>0.30504808104885378</v>
      </c>
      <c r="K82" s="18"/>
      <c r="L82" s="18"/>
      <c r="M82" s="18"/>
    </row>
    <row r="83" spans="1:13" ht="12" customHeight="1" x14ac:dyDescent="0.2">
      <c r="A83" s="52">
        <v>1993</v>
      </c>
      <c r="B83" s="53">
        <v>20.00000000132232</v>
      </c>
      <c r="C83" s="53">
        <v>0</v>
      </c>
      <c r="D83" s="53">
        <v>20.00000000132232</v>
      </c>
      <c r="E83" s="54">
        <v>1.000000000066116</v>
      </c>
      <c r="F83" s="13"/>
      <c r="G83" s="52">
        <v>2001</v>
      </c>
      <c r="H83" s="53">
        <v>5.9409748556329181</v>
      </c>
      <c r="I83" s="55">
        <v>0.87654320987654466</v>
      </c>
      <c r="J83" s="56">
        <v>0.29704874278164589</v>
      </c>
      <c r="K83" s="18"/>
      <c r="L83" s="18"/>
      <c r="M83" s="18"/>
    </row>
    <row r="84" spans="1:13" ht="12" customHeight="1" x14ac:dyDescent="0.2">
      <c r="A84" s="52">
        <v>1994</v>
      </c>
      <c r="B84" s="53">
        <v>9.9328250360767942</v>
      </c>
      <c r="C84" s="53">
        <v>0</v>
      </c>
      <c r="D84" s="53">
        <v>9.9328250360767942</v>
      </c>
      <c r="E84" s="54">
        <v>0.49664125180383972</v>
      </c>
      <c r="F84" s="13"/>
      <c r="G84" s="52">
        <v>1933</v>
      </c>
      <c r="H84" s="53">
        <v>5.4209677492729496</v>
      </c>
      <c r="I84" s="55">
        <v>0.88888888888889039</v>
      </c>
      <c r="J84" s="56">
        <v>0.27104838746364746</v>
      </c>
      <c r="K84" s="18"/>
      <c r="L84" s="18"/>
      <c r="M84" s="18"/>
    </row>
    <row r="85" spans="1:13" ht="12" customHeight="1" x14ac:dyDescent="0.2">
      <c r="A85" s="52">
        <v>1995</v>
      </c>
      <c r="B85" s="53">
        <v>20.000000001322316</v>
      </c>
      <c r="C85" s="53">
        <v>0</v>
      </c>
      <c r="D85" s="53">
        <v>20.000000001322316</v>
      </c>
      <c r="E85" s="54">
        <v>1.0000000000661158</v>
      </c>
      <c r="F85" s="13"/>
      <c r="G85" s="52">
        <v>1988</v>
      </c>
      <c r="H85" s="53">
        <v>5.2522029616659873</v>
      </c>
      <c r="I85" s="55">
        <v>0.90123456790123602</v>
      </c>
      <c r="J85" s="56">
        <v>0.26261014808329936</v>
      </c>
      <c r="K85" s="18"/>
      <c r="L85" s="18"/>
      <c r="M85" s="18"/>
    </row>
    <row r="86" spans="1:13" ht="12" customHeight="1" x14ac:dyDescent="0.2">
      <c r="A86" s="52">
        <v>1996</v>
      </c>
      <c r="B86" s="53">
        <v>18.316440859122245</v>
      </c>
      <c r="C86" s="53">
        <v>0</v>
      </c>
      <c r="D86" s="53">
        <v>18.316440859122245</v>
      </c>
      <c r="E86" s="54">
        <v>0.91582204295611225</v>
      </c>
      <c r="F86" s="13"/>
      <c r="G86" s="52">
        <v>1987</v>
      </c>
      <c r="H86" s="53">
        <v>4.8515846772832791</v>
      </c>
      <c r="I86" s="55">
        <v>0.91358024691358175</v>
      </c>
      <c r="J86" s="56">
        <v>0.24257923386416397</v>
      </c>
      <c r="K86" s="18"/>
      <c r="L86" s="18"/>
      <c r="M86" s="18"/>
    </row>
    <row r="87" spans="1:13" ht="12" customHeight="1" x14ac:dyDescent="0.2">
      <c r="A87" s="52">
        <v>1997</v>
      </c>
      <c r="B87" s="53">
        <v>15.900486964987151</v>
      </c>
      <c r="C87" s="53">
        <v>0</v>
      </c>
      <c r="D87" s="53">
        <v>15.900486964987151</v>
      </c>
      <c r="E87" s="54">
        <v>0.79502434824935753</v>
      </c>
      <c r="F87" s="13"/>
      <c r="G87" s="52">
        <v>1992</v>
      </c>
      <c r="H87" s="53">
        <v>4.6791413936888242</v>
      </c>
      <c r="I87" s="55">
        <v>0.92592592592592748</v>
      </c>
      <c r="J87" s="56">
        <v>0.23395706968444122</v>
      </c>
      <c r="K87" s="18"/>
      <c r="L87" s="18"/>
      <c r="M87" s="18"/>
    </row>
    <row r="88" spans="1:13" ht="12" customHeight="1" x14ac:dyDescent="0.2">
      <c r="A88" s="52">
        <v>1998</v>
      </c>
      <c r="B88" s="53">
        <v>20.000000001322313</v>
      </c>
      <c r="C88" s="53">
        <v>0</v>
      </c>
      <c r="D88" s="53">
        <v>20.000000001322313</v>
      </c>
      <c r="E88" s="54">
        <v>1.0000000000661156</v>
      </c>
      <c r="F88" s="13"/>
      <c r="G88" s="52">
        <v>1990</v>
      </c>
      <c r="H88" s="53">
        <v>4.3151607847873441</v>
      </c>
      <c r="I88" s="55">
        <v>0.93827160493827311</v>
      </c>
      <c r="J88" s="56">
        <v>0.21575803923936721</v>
      </c>
      <c r="K88" s="18"/>
      <c r="L88" s="18"/>
      <c r="M88" s="18"/>
    </row>
    <row r="89" spans="1:13" ht="12" customHeight="1" x14ac:dyDescent="0.2">
      <c r="A89" s="52">
        <v>1999</v>
      </c>
      <c r="B89" s="53">
        <v>14.117915724150983</v>
      </c>
      <c r="C89" s="53">
        <v>0</v>
      </c>
      <c r="D89" s="53">
        <v>14.117915724150983</v>
      </c>
      <c r="E89" s="54">
        <v>0.70589578620754911</v>
      </c>
      <c r="F89" s="13"/>
      <c r="G89" s="52">
        <v>1991</v>
      </c>
      <c r="H89" s="53">
        <v>3.2902948496983973</v>
      </c>
      <c r="I89" s="55">
        <v>0.95061728395061884</v>
      </c>
      <c r="J89" s="56">
        <v>0.16451474248491987</v>
      </c>
      <c r="K89" s="18"/>
      <c r="L89" s="18"/>
      <c r="M89" s="18"/>
    </row>
    <row r="90" spans="1:13" ht="12" customHeight="1" x14ac:dyDescent="0.2">
      <c r="A90" s="52">
        <v>2000</v>
      </c>
      <c r="B90" s="53">
        <v>18.208758741994345</v>
      </c>
      <c r="C90" s="53">
        <v>0</v>
      </c>
      <c r="D90" s="53">
        <v>18.208758741994345</v>
      </c>
      <c r="E90" s="54">
        <v>0.91043793709971721</v>
      </c>
      <c r="F90" s="13"/>
      <c r="G90" s="52">
        <v>1931</v>
      </c>
      <c r="H90" s="53">
        <v>2.5845521757227665</v>
      </c>
      <c r="I90" s="55">
        <v>0.96296296296296457</v>
      </c>
      <c r="J90" s="56">
        <v>0.12922760878613831</v>
      </c>
      <c r="K90" s="18"/>
      <c r="L90" s="18"/>
      <c r="M90" s="18"/>
    </row>
    <row r="91" spans="1:13" ht="12" customHeight="1" x14ac:dyDescent="0.2">
      <c r="A91" s="52">
        <v>2001</v>
      </c>
      <c r="B91" s="53">
        <v>5.9409748556329181</v>
      </c>
      <c r="C91" s="53">
        <v>0</v>
      </c>
      <c r="D91" s="53">
        <v>5.9409748556329181</v>
      </c>
      <c r="E91" s="54">
        <v>0.29704874278164589</v>
      </c>
      <c r="F91" s="13"/>
      <c r="G91" s="52">
        <v>1977</v>
      </c>
      <c r="H91" s="53">
        <v>2.1401597518811935</v>
      </c>
      <c r="I91" s="55">
        <v>0.9753086419753102</v>
      </c>
      <c r="J91" s="56">
        <v>0.10700798759405968</v>
      </c>
      <c r="K91" s="18"/>
      <c r="L91" s="18"/>
      <c r="M91" s="18"/>
    </row>
    <row r="92" spans="1:13" ht="12" customHeight="1" x14ac:dyDescent="0.2">
      <c r="A92" s="52">
        <v>2002</v>
      </c>
      <c r="B92" s="53">
        <v>16.573222418913961</v>
      </c>
      <c r="C92" s="53">
        <v>0</v>
      </c>
      <c r="D92" s="53">
        <v>16.573222418913961</v>
      </c>
      <c r="E92" s="54">
        <v>0.82866112094569799</v>
      </c>
      <c r="F92" s="13"/>
      <c r="G92" s="52">
        <v>1929</v>
      </c>
      <c r="H92" s="53">
        <v>1.6889927631127852</v>
      </c>
      <c r="I92" s="55">
        <v>0.98765432098765593</v>
      </c>
      <c r="J92" s="56">
        <v>8.4449638155639259E-2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18.351783665201488</v>
      </c>
      <c r="C93" s="58">
        <v>0</v>
      </c>
      <c r="D93" s="58">
        <v>18.351783665201488</v>
      </c>
      <c r="E93" s="59">
        <v>0.91758918326007444</v>
      </c>
      <c r="F93" s="29"/>
      <c r="G93" s="57">
        <v>1924</v>
      </c>
      <c r="H93" s="58">
        <v>0.97393443370890131</v>
      </c>
      <c r="I93" s="60">
        <v>1.0000000000000016</v>
      </c>
      <c r="J93" s="61">
        <v>4.8696721685445067E-2</v>
      </c>
      <c r="K93" s="18"/>
      <c r="L93" s="18"/>
      <c r="M93" s="18"/>
    </row>
    <row r="94" spans="1:13" ht="12" customHeight="1" x14ac:dyDescent="0.2">
      <c r="A94" s="62" t="s">
        <v>11</v>
      </c>
      <c r="B94" s="63">
        <v>14.0270934502777</v>
      </c>
      <c r="C94" s="63">
        <v>0</v>
      </c>
      <c r="D94" s="63">
        <v>14.0270934502777</v>
      </c>
      <c r="E94" s="64">
        <v>0.70135467251388484</v>
      </c>
      <c r="F94" s="36"/>
      <c r="G94" s="62"/>
      <c r="H94" s="63">
        <v>14.0270934502777</v>
      </c>
      <c r="I94" s="63"/>
      <c r="J94" s="64">
        <v>0.70135467251388506</v>
      </c>
      <c r="K94" s="39"/>
      <c r="L94" s="39"/>
      <c r="M94" s="39"/>
    </row>
    <row r="95" spans="1:13" ht="12" customHeight="1" x14ac:dyDescent="0.2">
      <c r="A95" s="65" t="s">
        <v>12</v>
      </c>
      <c r="B95" s="66">
        <v>20.00000000132232</v>
      </c>
      <c r="C95" s="66">
        <v>0</v>
      </c>
      <c r="D95" s="66">
        <v>20.00000000132232</v>
      </c>
      <c r="E95" s="67">
        <v>1.000000000066116</v>
      </c>
      <c r="F95" s="36"/>
      <c r="G95" s="68"/>
      <c r="H95" s="66">
        <v>20.00000000132232</v>
      </c>
      <c r="I95" s="69"/>
      <c r="J95" s="67">
        <v>1.000000000066116</v>
      </c>
      <c r="K95" s="18"/>
      <c r="L95" s="18"/>
      <c r="M95" s="18"/>
    </row>
    <row r="96" spans="1:13" ht="12" customHeight="1" x14ac:dyDescent="0.2">
      <c r="A96" s="65" t="s">
        <v>13</v>
      </c>
      <c r="B96" s="66">
        <v>0.97393443370890131</v>
      </c>
      <c r="C96" s="66">
        <v>0</v>
      </c>
      <c r="D96" s="66">
        <v>0.97393443370890131</v>
      </c>
      <c r="E96" s="67">
        <v>4.8696721685445067E-2</v>
      </c>
      <c r="F96" s="45"/>
      <c r="G96" s="68"/>
      <c r="H96" s="66">
        <v>0.97393443370890131</v>
      </c>
      <c r="I96" s="69"/>
      <c r="J96" s="67">
        <v>4.8696721685445067E-2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3:BU1032"/>
  <sheetViews>
    <sheetView zoomScaleNormal="100" zoomScaleSheetLayoutView="70" workbookViewId="0">
      <selection activeCell="S62" sqref="S62"/>
    </sheetView>
  </sheetViews>
  <sheetFormatPr defaultColWidth="6.42578125" defaultRowHeight="9.75" customHeight="1" x14ac:dyDescent="0.2"/>
  <cols>
    <col min="1" max="1" width="8.85546875" style="4" bestFit="1" customWidth="1"/>
    <col min="2" max="2" width="10.7109375" style="4" customWidth="1"/>
    <col min="3" max="3" width="9.5703125" style="4" customWidth="1"/>
    <col min="4" max="4" width="9" style="4" customWidth="1"/>
    <col min="5" max="5" width="10.5703125" style="4" customWidth="1"/>
    <col min="6" max="6" width="1.5703125" style="4" customWidth="1"/>
    <col min="7" max="7" width="8.85546875" style="4" customWidth="1"/>
    <col min="8" max="8" width="9.140625" style="4" customWidth="1"/>
    <col min="9" max="9" width="11.85546875" style="4" customWidth="1"/>
    <col min="10" max="10" width="10.7109375" style="3" customWidth="1"/>
    <col min="11" max="13" width="6.42578125" style="3"/>
    <col min="14" max="16384" width="6.42578125" style="4"/>
  </cols>
  <sheetData>
    <row r="3" spans="1:13" s="5" customFormat="1" ht="18" customHeight="1" x14ac:dyDescent="0.25">
      <c r="A3" s="92" t="s">
        <v>0</v>
      </c>
      <c r="B3" s="92"/>
      <c r="C3" s="92"/>
      <c r="D3" s="92"/>
      <c r="E3" s="92"/>
      <c r="F3" s="92"/>
      <c r="G3" s="92"/>
      <c r="H3" s="92"/>
      <c r="I3" s="92"/>
      <c r="J3" s="92"/>
      <c r="K3" s="6"/>
      <c r="L3" s="6"/>
      <c r="M3" s="6"/>
    </row>
    <row r="4" spans="1:13" ht="14.25" customHeight="1" x14ac:dyDescent="0.25">
      <c r="A4" s="93" t="s">
        <v>1</v>
      </c>
      <c r="B4" s="93"/>
      <c r="C4" s="93"/>
      <c r="D4" s="93"/>
      <c r="E4" s="94"/>
      <c r="F4" s="7"/>
      <c r="G4" s="95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9" t="s">
        <v>7</v>
      </c>
      <c r="F5" s="8"/>
      <c r="G5" s="101" t="s">
        <v>3</v>
      </c>
      <c r="H5" s="90" t="s">
        <v>8</v>
      </c>
      <c r="I5" s="90" t="s">
        <v>9</v>
      </c>
      <c r="J5" s="90" t="s">
        <v>7</v>
      </c>
    </row>
    <row r="6" spans="1:13" ht="9.75" customHeight="1" x14ac:dyDescent="0.2">
      <c r="A6" s="97"/>
      <c r="B6" s="90"/>
      <c r="C6" s="90"/>
      <c r="D6" s="90"/>
      <c r="E6" s="99"/>
      <c r="F6" s="8"/>
      <c r="G6" s="101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9"/>
      <c r="F7" s="8"/>
      <c r="G7" s="101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9"/>
      <c r="F8" s="8"/>
      <c r="G8" s="101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9"/>
      <c r="F9" s="8"/>
      <c r="G9" s="101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9"/>
      <c r="F10" s="8"/>
      <c r="G10" s="101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100"/>
      <c r="F11" s="9"/>
      <c r="G11" s="102"/>
      <c r="H11" s="91"/>
      <c r="I11" s="91"/>
      <c r="J11" s="91"/>
    </row>
    <row r="12" spans="1:13" ht="12.75" customHeight="1" x14ac:dyDescent="0.2">
      <c r="A12" s="10">
        <v>1922</v>
      </c>
      <c r="B12" s="11">
        <v>78.400000005183486</v>
      </c>
      <c r="C12" s="11">
        <v>0</v>
      </c>
      <c r="D12" s="11">
        <v>78.400000005183486</v>
      </c>
      <c r="E12" s="12">
        <v>0.97246340864777325</v>
      </c>
      <c r="F12" s="13"/>
      <c r="G12" s="14">
        <v>1952</v>
      </c>
      <c r="H12" s="11">
        <v>80.620000005330269</v>
      </c>
      <c r="I12" s="15">
        <v>0</v>
      </c>
      <c r="J12" s="16">
        <v>1.000000000066116</v>
      </c>
      <c r="K12" s="17"/>
      <c r="L12" s="17"/>
      <c r="M12" s="18"/>
    </row>
    <row r="13" spans="1:13" ht="12.75" customHeight="1" x14ac:dyDescent="0.2">
      <c r="A13" s="19">
        <v>1923</v>
      </c>
      <c r="B13" s="20">
        <v>51.77647989034471</v>
      </c>
      <c r="C13" s="20">
        <v>2.2199998483236416</v>
      </c>
      <c r="D13" s="20">
        <v>53.996479738668349</v>
      </c>
      <c r="E13" s="21">
        <v>0.66976531553793528</v>
      </c>
      <c r="F13" s="13"/>
      <c r="G13" s="22">
        <v>1952</v>
      </c>
      <c r="H13" s="20">
        <v>80.620000005330269</v>
      </c>
      <c r="I13" s="23">
        <v>1.2345679012345699E-2</v>
      </c>
      <c r="J13" s="24">
        <v>1.000000000066116</v>
      </c>
      <c r="K13" s="17"/>
      <c r="L13" s="17"/>
      <c r="M13" s="18"/>
    </row>
    <row r="14" spans="1:13" ht="12.75" customHeight="1" x14ac:dyDescent="0.2">
      <c r="A14" s="19">
        <v>1924</v>
      </c>
      <c r="B14" s="20">
        <v>3.9259297022805817</v>
      </c>
      <c r="C14" s="20">
        <v>1.4661198871295478</v>
      </c>
      <c r="D14" s="20">
        <v>5.3920495894101297</v>
      </c>
      <c r="E14" s="21">
        <v>6.6882282180725991E-2</v>
      </c>
      <c r="F14" s="13"/>
      <c r="G14" s="22">
        <v>1936</v>
      </c>
      <c r="H14" s="20">
        <v>80.62000000533024</v>
      </c>
      <c r="I14" s="23">
        <v>2.4691358024691398E-2</v>
      </c>
      <c r="J14" s="24">
        <v>1.0000000000661156</v>
      </c>
      <c r="K14" s="17"/>
      <c r="L14" s="17"/>
      <c r="M14" s="18"/>
    </row>
    <row r="15" spans="1:13" ht="12.75" customHeight="1" x14ac:dyDescent="0.2">
      <c r="A15" s="19">
        <v>1925</v>
      </c>
      <c r="B15" s="20">
        <v>44.687848640917302</v>
      </c>
      <c r="C15" s="20">
        <v>0</v>
      </c>
      <c r="D15" s="20">
        <v>44.687848640917302</v>
      </c>
      <c r="E15" s="21">
        <v>0.55430226545419625</v>
      </c>
      <c r="F15" s="13"/>
      <c r="G15" s="22">
        <v>1936</v>
      </c>
      <c r="H15" s="20">
        <v>80.62000000533024</v>
      </c>
      <c r="I15" s="23">
        <v>3.7037037037037097E-2</v>
      </c>
      <c r="J15" s="24">
        <v>1.0000000000661156</v>
      </c>
      <c r="K15" s="17"/>
      <c r="L15" s="17"/>
      <c r="M15" s="18"/>
    </row>
    <row r="16" spans="1:13" ht="12.75" customHeight="1" x14ac:dyDescent="0.2">
      <c r="A16" s="19">
        <v>1926</v>
      </c>
      <c r="B16" s="20">
        <v>38.985101131775139</v>
      </c>
      <c r="C16" s="20">
        <v>1.2653957140667909</v>
      </c>
      <c r="D16" s="20">
        <v>40.25049684584193</v>
      </c>
      <c r="E16" s="21">
        <v>0.49926193061079049</v>
      </c>
      <c r="F16" s="13"/>
      <c r="G16" s="22">
        <v>1971</v>
      </c>
      <c r="H16" s="20">
        <v>80.619999924460274</v>
      </c>
      <c r="I16" s="23">
        <v>4.9382716049382797E-2</v>
      </c>
      <c r="J16" s="24">
        <v>0.99999999906301495</v>
      </c>
      <c r="K16" s="17"/>
      <c r="L16" s="17"/>
      <c r="M16" s="18"/>
    </row>
    <row r="17" spans="1:13" ht="12.75" customHeight="1" x14ac:dyDescent="0.2">
      <c r="A17" s="19">
        <v>1927</v>
      </c>
      <c r="B17" s="20">
        <v>78.46990955253024</v>
      </c>
      <c r="C17" s="20">
        <v>0.93998349773505729</v>
      </c>
      <c r="D17" s="20">
        <v>79.409893050265296</v>
      </c>
      <c r="E17" s="21">
        <v>0.98498999070038817</v>
      </c>
      <c r="F17" s="13"/>
      <c r="G17" s="22">
        <v>1953</v>
      </c>
      <c r="H17" s="20">
        <v>80.619999912399507</v>
      </c>
      <c r="I17" s="23">
        <v>6.1728395061728496E-2</v>
      </c>
      <c r="J17" s="24">
        <v>0.99999999891341484</v>
      </c>
      <c r="K17" s="17"/>
      <c r="L17" s="17"/>
      <c r="M17" s="18"/>
    </row>
    <row r="18" spans="1:13" ht="12.75" customHeight="1" x14ac:dyDescent="0.2">
      <c r="A18" s="19">
        <v>1928</v>
      </c>
      <c r="B18" s="20">
        <v>66.962056182302774</v>
      </c>
      <c r="C18" s="20">
        <v>2.2219796259593885</v>
      </c>
      <c r="D18" s="20">
        <v>69.184035808262166</v>
      </c>
      <c r="E18" s="21">
        <v>0.85814978675591869</v>
      </c>
      <c r="F18" s="13"/>
      <c r="G18" s="22">
        <v>1942</v>
      </c>
      <c r="H18" s="20">
        <v>80.619999880393948</v>
      </c>
      <c r="I18" s="23">
        <v>7.4074074074074195E-2</v>
      </c>
      <c r="J18" s="24">
        <v>0.99999999851642207</v>
      </c>
      <c r="K18" s="17"/>
      <c r="L18" s="17"/>
      <c r="M18" s="18"/>
    </row>
    <row r="19" spans="1:13" ht="12.75" customHeight="1" x14ac:dyDescent="0.2">
      <c r="A19" s="19">
        <v>1929</v>
      </c>
      <c r="B19" s="20">
        <v>6.8083298281076372</v>
      </c>
      <c r="C19" s="20">
        <v>1.8961193209639864</v>
      </c>
      <c r="D19" s="20">
        <v>8.7044491490716229</v>
      </c>
      <c r="E19" s="21">
        <v>0.10796885573147634</v>
      </c>
      <c r="F19" s="13"/>
      <c r="G19" s="22">
        <v>1975</v>
      </c>
      <c r="H19" s="20">
        <v>80.619999848772011</v>
      </c>
      <c r="I19" s="23">
        <v>8.6419753086419887E-2</v>
      </c>
      <c r="J19" s="24">
        <v>0.99999999812418761</v>
      </c>
      <c r="K19" s="17"/>
      <c r="L19" s="17"/>
      <c r="M19" s="18"/>
    </row>
    <row r="20" spans="1:13" ht="12.75" customHeight="1" x14ac:dyDescent="0.2">
      <c r="A20" s="19">
        <v>1930</v>
      </c>
      <c r="B20" s="20">
        <v>51.501008739311999</v>
      </c>
      <c r="C20" s="20">
        <v>0</v>
      </c>
      <c r="D20" s="20">
        <v>51.501008739311999</v>
      </c>
      <c r="E20" s="21">
        <v>0.63881181765457695</v>
      </c>
      <c r="F20" s="13"/>
      <c r="G20" s="22">
        <v>1974</v>
      </c>
      <c r="H20" s="20">
        <v>80.567798872963166</v>
      </c>
      <c r="I20" s="23">
        <v>9.8765432098765593E-2</v>
      </c>
      <c r="J20" s="24">
        <v>0.99935250400599307</v>
      </c>
      <c r="K20" s="17"/>
      <c r="L20" s="17"/>
      <c r="M20" s="18"/>
    </row>
    <row r="21" spans="1:13" ht="12.75" customHeight="1" x14ac:dyDescent="0.2">
      <c r="A21" s="19">
        <v>1931</v>
      </c>
      <c r="B21" s="20">
        <v>10.418329820338473</v>
      </c>
      <c r="C21" s="20">
        <v>1.4583193457879757</v>
      </c>
      <c r="D21" s="20">
        <v>11.876649166126448</v>
      </c>
      <c r="E21" s="21">
        <v>0.1473164123806307</v>
      </c>
      <c r="F21" s="13"/>
      <c r="G21" s="22">
        <v>1946</v>
      </c>
      <c r="H21" s="20">
        <v>80.433352670735687</v>
      </c>
      <c r="I21" s="23">
        <v>0.1111111111111113</v>
      </c>
      <c r="J21" s="24">
        <v>0.99768485079056912</v>
      </c>
      <c r="K21" s="17"/>
      <c r="L21" s="17"/>
      <c r="M21" s="18"/>
    </row>
    <row r="22" spans="1:13" ht="12.75" customHeight="1" x14ac:dyDescent="0.2">
      <c r="A22" s="19">
        <v>1932</v>
      </c>
      <c r="B22" s="20">
        <v>39.759853665682122</v>
      </c>
      <c r="C22" s="20">
        <v>0</v>
      </c>
      <c r="D22" s="20">
        <v>39.759853665682122</v>
      </c>
      <c r="E22" s="21">
        <v>0.4931760563840501</v>
      </c>
      <c r="F22" s="13"/>
      <c r="G22" s="22">
        <v>1969</v>
      </c>
      <c r="H22" s="20">
        <v>80.42927552671172</v>
      </c>
      <c r="I22" s="23">
        <v>0.12345679012345699</v>
      </c>
      <c r="J22" s="24">
        <v>0.9976342784260942</v>
      </c>
      <c r="K22" s="17"/>
      <c r="L22" s="17"/>
      <c r="M22" s="18"/>
    </row>
    <row r="23" spans="1:13" ht="12.75" customHeight="1" x14ac:dyDescent="0.2">
      <c r="A23" s="19">
        <v>1933</v>
      </c>
      <c r="B23" s="20">
        <v>21.851920997319255</v>
      </c>
      <c r="C23" s="20">
        <v>1.1258529992068149</v>
      </c>
      <c r="D23" s="20">
        <v>22.977773996526068</v>
      </c>
      <c r="E23" s="21">
        <v>0.2850133217132978</v>
      </c>
      <c r="F23" s="13"/>
      <c r="G23" s="22">
        <v>1998</v>
      </c>
      <c r="H23" s="20">
        <v>80.164954137257112</v>
      </c>
      <c r="I23" s="23">
        <v>0.13580246913580268</v>
      </c>
      <c r="J23" s="24">
        <v>0.99435567027111271</v>
      </c>
      <c r="K23" s="17"/>
      <c r="L23" s="17"/>
      <c r="M23" s="18"/>
    </row>
    <row r="24" spans="1:13" ht="12.75" customHeight="1" x14ac:dyDescent="0.2">
      <c r="A24" s="19">
        <v>1934</v>
      </c>
      <c r="B24" s="20">
        <v>27.3495339470144</v>
      </c>
      <c r="C24" s="20">
        <v>0</v>
      </c>
      <c r="D24" s="20">
        <v>27.3495339470144</v>
      </c>
      <c r="E24" s="21">
        <v>0.33924006384289751</v>
      </c>
      <c r="F24" s="13"/>
      <c r="G24" s="22">
        <v>1967</v>
      </c>
      <c r="H24" s="20">
        <v>79.980401941739288</v>
      </c>
      <c r="I24" s="23">
        <v>0.14814814814814839</v>
      </c>
      <c r="J24" s="24">
        <v>0.99206650882832159</v>
      </c>
      <c r="K24" s="17"/>
      <c r="L24" s="17"/>
      <c r="M24" s="18"/>
    </row>
    <row r="25" spans="1:13" ht="12.75" customHeight="1" x14ac:dyDescent="0.2">
      <c r="A25" s="19">
        <v>1935</v>
      </c>
      <c r="B25" s="20">
        <v>79.112914987623427</v>
      </c>
      <c r="C25" s="20">
        <v>0</v>
      </c>
      <c r="D25" s="20">
        <v>79.112914987623427</v>
      </c>
      <c r="E25" s="21">
        <v>0.98130631341631636</v>
      </c>
      <c r="F25" s="13"/>
      <c r="G25" s="22">
        <v>1938</v>
      </c>
      <c r="H25" s="20">
        <v>79.84457041793965</v>
      </c>
      <c r="I25" s="23">
        <v>0.1604938271604941</v>
      </c>
      <c r="J25" s="24">
        <v>0.99038167226419804</v>
      </c>
      <c r="K25" s="17"/>
      <c r="L25" s="17"/>
      <c r="M25" s="18"/>
    </row>
    <row r="26" spans="1:13" ht="12.75" customHeight="1" x14ac:dyDescent="0.2">
      <c r="A26" s="19">
        <v>1936</v>
      </c>
      <c r="B26" s="20">
        <v>78.379812723314473</v>
      </c>
      <c r="C26" s="20">
        <v>2.2401872820157616</v>
      </c>
      <c r="D26" s="20">
        <v>80.62000000533024</v>
      </c>
      <c r="E26" s="21">
        <v>1.0000000000661156</v>
      </c>
      <c r="F26" s="13"/>
      <c r="G26" s="22">
        <v>1970</v>
      </c>
      <c r="H26" s="20">
        <v>79.838180543276181</v>
      </c>
      <c r="I26" s="23">
        <v>0.17283950617283977</v>
      </c>
      <c r="J26" s="24">
        <v>0.9903024130895085</v>
      </c>
      <c r="K26" s="17"/>
      <c r="L26" s="17"/>
      <c r="M26" s="18"/>
    </row>
    <row r="27" spans="1:13" ht="12.75" customHeight="1" x14ac:dyDescent="0.2">
      <c r="A27" s="19">
        <v>1937</v>
      </c>
      <c r="B27" s="20">
        <v>59.912460564762824</v>
      </c>
      <c r="C27" s="20">
        <v>2.2252728708577254</v>
      </c>
      <c r="D27" s="20">
        <v>62.137733435620547</v>
      </c>
      <c r="E27" s="21">
        <v>0.77074836809253966</v>
      </c>
      <c r="F27" s="13"/>
      <c r="G27" s="22">
        <v>1958</v>
      </c>
      <c r="H27" s="20">
        <v>79.772717326769211</v>
      </c>
      <c r="I27" s="23">
        <v>0.18518518518518548</v>
      </c>
      <c r="J27" s="24">
        <v>0.98949041586168696</v>
      </c>
      <c r="K27" s="17"/>
      <c r="L27" s="17"/>
      <c r="M27" s="18"/>
    </row>
    <row r="28" spans="1:13" ht="12.75" customHeight="1" x14ac:dyDescent="0.2">
      <c r="A28" s="19">
        <v>1938</v>
      </c>
      <c r="B28" s="20">
        <v>78.400000005183472</v>
      </c>
      <c r="C28" s="20">
        <v>1.4445704127561827</v>
      </c>
      <c r="D28" s="20">
        <v>79.84457041793965</v>
      </c>
      <c r="E28" s="21">
        <v>0.99038167226419804</v>
      </c>
      <c r="F28" s="13"/>
      <c r="G28" s="22">
        <v>1962</v>
      </c>
      <c r="H28" s="20">
        <v>79.733800851223634</v>
      </c>
      <c r="I28" s="23">
        <v>0.19753086419753119</v>
      </c>
      <c r="J28" s="24">
        <v>0.98900770095787183</v>
      </c>
      <c r="K28" s="17"/>
      <c r="L28" s="17"/>
      <c r="M28" s="18"/>
    </row>
    <row r="29" spans="1:13" ht="12.75" customHeight="1" x14ac:dyDescent="0.2">
      <c r="A29" s="19">
        <v>1939</v>
      </c>
      <c r="B29" s="20">
        <v>33.134781054777328</v>
      </c>
      <c r="C29" s="20">
        <v>2.2199998483236425</v>
      </c>
      <c r="D29" s="20">
        <v>35.354780903100973</v>
      </c>
      <c r="E29" s="21">
        <v>0.4385361064636687</v>
      </c>
      <c r="F29" s="13"/>
      <c r="G29" s="22">
        <v>1982</v>
      </c>
      <c r="H29" s="20">
        <v>79.544137517278429</v>
      </c>
      <c r="I29" s="23">
        <v>0.20987654320987689</v>
      </c>
      <c r="J29" s="24">
        <v>0.98665514161843737</v>
      </c>
      <c r="K29" s="17"/>
      <c r="L29" s="17"/>
      <c r="M29" s="18"/>
    </row>
    <row r="30" spans="1:13" ht="12.75" customHeight="1" x14ac:dyDescent="0.2">
      <c r="A30" s="19">
        <v>1940</v>
      </c>
      <c r="B30" s="20">
        <v>78.469909552530225</v>
      </c>
      <c r="C30" s="20">
        <v>0.86136430391370478</v>
      </c>
      <c r="D30" s="20">
        <v>79.331273856443929</v>
      </c>
      <c r="E30" s="21">
        <v>0.984014808440138</v>
      </c>
      <c r="F30" s="13"/>
      <c r="G30" s="22">
        <v>1927</v>
      </c>
      <c r="H30" s="20">
        <v>79.409893050265296</v>
      </c>
      <c r="I30" s="23">
        <v>0.2222222222222226</v>
      </c>
      <c r="J30" s="24">
        <v>0.98498999070038817</v>
      </c>
      <c r="K30" s="17"/>
      <c r="L30" s="17"/>
      <c r="M30" s="18"/>
    </row>
    <row r="31" spans="1:13" ht="12.75" customHeight="1" x14ac:dyDescent="0.2">
      <c r="A31" s="19">
        <v>1941</v>
      </c>
      <c r="B31" s="20">
        <v>78.398020376314165</v>
      </c>
      <c r="C31" s="20">
        <v>2.2219796290160807</v>
      </c>
      <c r="D31" s="20">
        <v>80.62000000533024</v>
      </c>
      <c r="E31" s="21">
        <v>1.0000000000661156</v>
      </c>
      <c r="F31" s="13"/>
      <c r="G31" s="22">
        <v>1983</v>
      </c>
      <c r="H31" s="20">
        <v>79.399000007994516</v>
      </c>
      <c r="I31" s="23">
        <v>0.23456790123456828</v>
      </c>
      <c r="J31" s="24">
        <v>0.98485487482007583</v>
      </c>
      <c r="K31" s="17"/>
      <c r="L31" s="17"/>
      <c r="M31" s="18"/>
    </row>
    <row r="32" spans="1:13" ht="12.75" customHeight="1" x14ac:dyDescent="0.2">
      <c r="A32" s="19">
        <v>1942</v>
      </c>
      <c r="B32" s="20">
        <v>78.400000005183472</v>
      </c>
      <c r="C32" s="20">
        <v>2.2199998752104726</v>
      </c>
      <c r="D32" s="20">
        <v>80.619999880393948</v>
      </c>
      <c r="E32" s="21">
        <v>0.99999999851642207</v>
      </c>
      <c r="F32" s="13"/>
      <c r="G32" s="22">
        <v>1940</v>
      </c>
      <c r="H32" s="20">
        <v>79.331273856443929</v>
      </c>
      <c r="I32" s="23">
        <v>0.24691358024691398</v>
      </c>
      <c r="J32" s="24">
        <v>0.984014808440138</v>
      </c>
      <c r="K32" s="17"/>
      <c r="L32" s="17"/>
      <c r="M32" s="18"/>
    </row>
    <row r="33" spans="1:13" ht="12.75" customHeight="1" x14ac:dyDescent="0.2">
      <c r="A33" s="19">
        <v>1943</v>
      </c>
      <c r="B33" s="20">
        <v>71.442502414654754</v>
      </c>
      <c r="C33" s="20">
        <v>2.2199999952473481</v>
      </c>
      <c r="D33" s="20">
        <v>73.662502409902103</v>
      </c>
      <c r="E33" s="21">
        <v>0.91370010431533244</v>
      </c>
      <c r="F33" s="13"/>
      <c r="G33" s="22">
        <v>1951</v>
      </c>
      <c r="H33" s="20">
        <v>79.145822592225258</v>
      </c>
      <c r="I33" s="23">
        <v>0.25925925925925969</v>
      </c>
      <c r="J33" s="24">
        <v>0.98171449506605379</v>
      </c>
      <c r="K33" s="17"/>
      <c r="L33" s="17"/>
      <c r="M33" s="18"/>
    </row>
    <row r="34" spans="1:13" ht="12.75" customHeight="1" x14ac:dyDescent="0.2">
      <c r="A34" s="19">
        <v>1944</v>
      </c>
      <c r="B34" s="20">
        <v>37.011986196237849</v>
      </c>
      <c r="C34" s="20">
        <v>2.0229892225360637</v>
      </c>
      <c r="D34" s="20">
        <v>39.034975418773911</v>
      </c>
      <c r="E34" s="21">
        <v>0.48418476083817796</v>
      </c>
      <c r="F34" s="13"/>
      <c r="G34" s="22">
        <v>1935</v>
      </c>
      <c r="H34" s="20">
        <v>79.112914987623427</v>
      </c>
      <c r="I34" s="23">
        <v>0.27160493827160537</v>
      </c>
      <c r="J34" s="24">
        <v>0.98130631341631636</v>
      </c>
      <c r="K34" s="17"/>
      <c r="L34" s="17"/>
      <c r="M34" s="18"/>
    </row>
    <row r="35" spans="1:13" ht="12.75" customHeight="1" x14ac:dyDescent="0.2">
      <c r="A35" s="19">
        <v>1945</v>
      </c>
      <c r="B35" s="20">
        <v>69.339614184094387</v>
      </c>
      <c r="C35" s="20">
        <v>0.89240902890732543</v>
      </c>
      <c r="D35" s="20">
        <v>70.23202321300171</v>
      </c>
      <c r="E35" s="21">
        <v>0.87114888629374476</v>
      </c>
      <c r="F35" s="13"/>
      <c r="G35" s="22">
        <v>1996</v>
      </c>
      <c r="H35" s="20">
        <v>79.085454546789762</v>
      </c>
      <c r="I35" s="23">
        <v>0.2839506172839511</v>
      </c>
      <c r="J35" s="24">
        <v>0.98096569767786845</v>
      </c>
      <c r="K35" s="17"/>
      <c r="L35" s="17"/>
      <c r="M35" s="18"/>
    </row>
    <row r="36" spans="1:13" ht="12.75" customHeight="1" x14ac:dyDescent="0.2">
      <c r="A36" s="19">
        <v>1946</v>
      </c>
      <c r="B36" s="20">
        <v>78.469909552530254</v>
      </c>
      <c r="C36" s="20">
        <v>1.963443118205431</v>
      </c>
      <c r="D36" s="20">
        <v>80.433352670735687</v>
      </c>
      <c r="E36" s="21">
        <v>0.99768485079056912</v>
      </c>
      <c r="F36" s="13"/>
      <c r="G36" s="22">
        <v>1973</v>
      </c>
      <c r="H36" s="20">
        <v>78.93541035160743</v>
      </c>
      <c r="I36" s="23">
        <v>0.29629629629629678</v>
      </c>
      <c r="J36" s="24">
        <v>0.9791045689854555</v>
      </c>
      <c r="K36" s="17"/>
      <c r="L36" s="17"/>
      <c r="M36" s="18"/>
    </row>
    <row r="37" spans="1:13" ht="12.75" customHeight="1" x14ac:dyDescent="0.2">
      <c r="A37" s="19">
        <v>1947</v>
      </c>
      <c r="B37" s="20">
        <v>28.978984433072572</v>
      </c>
      <c r="C37" s="20">
        <v>2.2219793083444581</v>
      </c>
      <c r="D37" s="20">
        <v>31.200963741417031</v>
      </c>
      <c r="E37" s="21">
        <v>0.38701269835545804</v>
      </c>
      <c r="F37" s="13"/>
      <c r="G37" s="22">
        <v>1995</v>
      </c>
      <c r="H37" s="20">
        <v>78.896144615735508</v>
      </c>
      <c r="I37" s="23">
        <v>0.30864197530864246</v>
      </c>
      <c r="J37" s="24">
        <v>0.97861752190195361</v>
      </c>
      <c r="K37" s="17"/>
      <c r="L37" s="17"/>
      <c r="M37" s="18"/>
    </row>
    <row r="38" spans="1:13" ht="12.75" customHeight="1" x14ac:dyDescent="0.2">
      <c r="A38" s="19">
        <v>1948</v>
      </c>
      <c r="B38" s="20">
        <v>58.654856357978083</v>
      </c>
      <c r="C38" s="20">
        <v>0.22712984923914351</v>
      </c>
      <c r="D38" s="20">
        <v>58.881986207217224</v>
      </c>
      <c r="E38" s="21">
        <v>0.73036450269433417</v>
      </c>
      <c r="F38" s="13"/>
      <c r="G38" s="22">
        <v>2000</v>
      </c>
      <c r="H38" s="20">
        <v>78.77775772048021</v>
      </c>
      <c r="I38" s="23">
        <v>0.32098765432098819</v>
      </c>
      <c r="J38" s="24">
        <v>0.97714906624262221</v>
      </c>
      <c r="K38" s="17"/>
      <c r="L38" s="17"/>
      <c r="M38" s="18"/>
    </row>
    <row r="39" spans="1:13" ht="12.75" customHeight="1" x14ac:dyDescent="0.2">
      <c r="A39" s="19">
        <v>1949</v>
      </c>
      <c r="B39" s="20">
        <v>28.756916198849368</v>
      </c>
      <c r="C39" s="20">
        <v>1.6608900854185076</v>
      </c>
      <c r="D39" s="20">
        <v>30.417806284267876</v>
      </c>
      <c r="E39" s="21">
        <v>0.37729851506162088</v>
      </c>
      <c r="F39" s="13"/>
      <c r="G39" s="22">
        <v>1993</v>
      </c>
      <c r="H39" s="20">
        <v>78.469909552530254</v>
      </c>
      <c r="I39" s="23">
        <v>0.33333333333333387</v>
      </c>
      <c r="J39" s="24">
        <v>0.9733305575853417</v>
      </c>
      <c r="K39" s="17"/>
      <c r="L39" s="17"/>
      <c r="M39" s="18"/>
    </row>
    <row r="40" spans="1:13" ht="12.75" customHeight="1" x14ac:dyDescent="0.2">
      <c r="A40" s="19">
        <v>1950</v>
      </c>
      <c r="B40" s="20">
        <v>53.04462170157133</v>
      </c>
      <c r="C40" s="20">
        <v>0.20158773046656625</v>
      </c>
      <c r="D40" s="20">
        <v>53.246209432037894</v>
      </c>
      <c r="E40" s="21">
        <v>0.66045906018404732</v>
      </c>
      <c r="F40" s="13"/>
      <c r="G40" s="22">
        <v>1978</v>
      </c>
      <c r="H40" s="20">
        <v>78.469909552530225</v>
      </c>
      <c r="I40" s="23">
        <v>0.34567901234567955</v>
      </c>
      <c r="J40" s="24">
        <v>0.97333055758534137</v>
      </c>
      <c r="K40" s="17"/>
      <c r="L40" s="17"/>
      <c r="M40" s="18"/>
    </row>
    <row r="41" spans="1:13" ht="12.75" customHeight="1" x14ac:dyDescent="0.2">
      <c r="A41" s="19">
        <v>1951</v>
      </c>
      <c r="B41" s="20">
        <v>78.469909552530225</v>
      </c>
      <c r="C41" s="20">
        <v>0.67591303969502858</v>
      </c>
      <c r="D41" s="20">
        <v>79.145822592225258</v>
      </c>
      <c r="E41" s="21">
        <v>0.98171449506605379</v>
      </c>
      <c r="F41" s="13"/>
      <c r="G41" s="22">
        <v>1922</v>
      </c>
      <c r="H41" s="20">
        <v>78.400000005183486</v>
      </c>
      <c r="I41" s="23">
        <v>0.35802469135802528</v>
      </c>
      <c r="J41" s="24">
        <v>0.97246340864777325</v>
      </c>
      <c r="K41" s="17"/>
      <c r="L41" s="17"/>
      <c r="M41" s="18"/>
    </row>
    <row r="42" spans="1:13" ht="12.75" customHeight="1" x14ac:dyDescent="0.2">
      <c r="A42" s="19">
        <v>1952</v>
      </c>
      <c r="B42" s="20">
        <v>78.398020243773047</v>
      </c>
      <c r="C42" s="20">
        <v>2.2219797615572201</v>
      </c>
      <c r="D42" s="20">
        <v>80.620000005330269</v>
      </c>
      <c r="E42" s="21">
        <v>1.000000000066116</v>
      </c>
      <c r="F42" s="13"/>
      <c r="G42" s="22">
        <v>1922</v>
      </c>
      <c r="H42" s="20">
        <v>78.400000005183486</v>
      </c>
      <c r="I42" s="23">
        <v>0.37037037037037096</v>
      </c>
      <c r="J42" s="24">
        <v>0.97246340864777325</v>
      </c>
      <c r="K42" s="17"/>
      <c r="L42" s="17"/>
      <c r="M42" s="18"/>
    </row>
    <row r="43" spans="1:13" ht="12.75" customHeight="1" x14ac:dyDescent="0.2">
      <c r="A43" s="19">
        <v>1953</v>
      </c>
      <c r="B43" s="20">
        <v>78.400000005183472</v>
      </c>
      <c r="C43" s="20">
        <v>2.2199999072160352</v>
      </c>
      <c r="D43" s="20">
        <v>80.619999912399507</v>
      </c>
      <c r="E43" s="21">
        <v>0.99999999891341484</v>
      </c>
      <c r="F43" s="13"/>
      <c r="G43" s="22">
        <v>1980</v>
      </c>
      <c r="H43" s="20">
        <v>77.838678410899476</v>
      </c>
      <c r="I43" s="23">
        <v>0.38271604938271669</v>
      </c>
      <c r="J43" s="24">
        <v>0.96550084855990415</v>
      </c>
      <c r="K43" s="17"/>
      <c r="L43" s="17"/>
      <c r="M43" s="18"/>
    </row>
    <row r="44" spans="1:13" ht="12.75" customHeight="1" x14ac:dyDescent="0.2">
      <c r="A44" s="19">
        <v>1954</v>
      </c>
      <c r="B44" s="20">
        <v>64.04833208795452</v>
      </c>
      <c r="C44" s="20">
        <v>2.2199998435885671</v>
      </c>
      <c r="D44" s="20">
        <v>66.268331931543088</v>
      </c>
      <c r="E44" s="21">
        <v>0.82198377488889962</v>
      </c>
      <c r="F44" s="13"/>
      <c r="G44" s="22">
        <v>1984</v>
      </c>
      <c r="H44" s="20">
        <v>76.702860195480483</v>
      </c>
      <c r="I44" s="23">
        <v>0.39506172839506237</v>
      </c>
      <c r="J44" s="24">
        <v>0.95141230706376179</v>
      </c>
      <c r="K44" s="17"/>
      <c r="L44" s="17"/>
      <c r="M44" s="18"/>
    </row>
    <row r="45" spans="1:13" ht="12.75" customHeight="1" x14ac:dyDescent="0.2">
      <c r="A45" s="19">
        <v>1955</v>
      </c>
      <c r="B45" s="20">
        <v>24.592976294158589</v>
      </c>
      <c r="C45" s="20">
        <v>1.8136134840900051</v>
      </c>
      <c r="D45" s="20">
        <v>26.406589778248595</v>
      </c>
      <c r="E45" s="21">
        <v>0.32754390694925073</v>
      </c>
      <c r="F45" s="13"/>
      <c r="G45" s="22">
        <v>2003</v>
      </c>
      <c r="H45" s="20">
        <v>75.923628706759771</v>
      </c>
      <c r="I45" s="23">
        <v>0.40740740740740805</v>
      </c>
      <c r="J45" s="24">
        <v>0.94174682097196438</v>
      </c>
      <c r="K45" s="17"/>
      <c r="L45" s="17"/>
      <c r="M45" s="18"/>
    </row>
    <row r="46" spans="1:13" ht="12.75" customHeight="1" x14ac:dyDescent="0.2">
      <c r="A46" s="19">
        <v>1956</v>
      </c>
      <c r="B46" s="20">
        <v>78.400000005183486</v>
      </c>
      <c r="C46" s="20">
        <v>0</v>
      </c>
      <c r="D46" s="20">
        <v>78.400000005183486</v>
      </c>
      <c r="E46" s="21">
        <v>0.97246340864777325</v>
      </c>
      <c r="F46" s="13"/>
      <c r="G46" s="22">
        <v>1965</v>
      </c>
      <c r="H46" s="20">
        <v>74.875571504059138</v>
      </c>
      <c r="I46" s="23">
        <v>0.41975308641975378</v>
      </c>
      <c r="J46" s="24">
        <v>0.92874685566930204</v>
      </c>
      <c r="K46" s="17"/>
      <c r="L46" s="17"/>
      <c r="M46" s="18"/>
    </row>
    <row r="47" spans="1:13" ht="12.75" customHeight="1" x14ac:dyDescent="0.2">
      <c r="A47" s="19">
        <v>1957</v>
      </c>
      <c r="B47" s="20">
        <v>48.477944636336055</v>
      </c>
      <c r="C47" s="20">
        <v>2.2200000281146832</v>
      </c>
      <c r="D47" s="20">
        <v>50.697944664450738</v>
      </c>
      <c r="E47" s="21">
        <v>0.62885071526235092</v>
      </c>
      <c r="F47" s="13"/>
      <c r="G47" s="22">
        <v>1968</v>
      </c>
      <c r="H47" s="20">
        <v>73.884500156342938</v>
      </c>
      <c r="I47" s="23">
        <v>0.43209876543209946</v>
      </c>
      <c r="J47" s="24">
        <v>0.91645373550412967</v>
      </c>
      <c r="K47" s="17"/>
      <c r="L47" s="17"/>
      <c r="M47" s="18"/>
    </row>
    <row r="48" spans="1:13" ht="12.75" customHeight="1" x14ac:dyDescent="0.2">
      <c r="A48" s="19">
        <v>1958</v>
      </c>
      <c r="B48" s="20">
        <v>78.400000005183486</v>
      </c>
      <c r="C48" s="20">
        <v>1.3727173215857225</v>
      </c>
      <c r="D48" s="20">
        <v>79.772717326769211</v>
      </c>
      <c r="E48" s="21">
        <v>0.98949041586168696</v>
      </c>
      <c r="F48" s="13"/>
      <c r="G48" s="22">
        <v>1943</v>
      </c>
      <c r="H48" s="20">
        <v>73.662502409902103</v>
      </c>
      <c r="I48" s="23">
        <v>0.4444444444444452</v>
      </c>
      <c r="J48" s="24">
        <v>0.91370010431533244</v>
      </c>
      <c r="K48" s="17"/>
      <c r="L48" s="17"/>
      <c r="M48" s="18"/>
    </row>
    <row r="49" spans="1:13" ht="12.75" customHeight="1" x14ac:dyDescent="0.2">
      <c r="A49" s="19">
        <v>1959</v>
      </c>
      <c r="B49" s="20">
        <v>59.454015005848717</v>
      </c>
      <c r="C49" s="20">
        <v>2.2199998435885666</v>
      </c>
      <c r="D49" s="20">
        <v>61.674014849437285</v>
      </c>
      <c r="E49" s="21">
        <v>0.76499646302948754</v>
      </c>
      <c r="F49" s="13"/>
      <c r="G49" s="22">
        <v>1986</v>
      </c>
      <c r="H49" s="20">
        <v>73.156241558482137</v>
      </c>
      <c r="I49" s="23">
        <v>0.45679012345679088</v>
      </c>
      <c r="J49" s="24">
        <v>0.90742051052446204</v>
      </c>
      <c r="K49" s="17"/>
      <c r="L49" s="17"/>
      <c r="M49" s="18"/>
    </row>
    <row r="50" spans="1:13" ht="12.75" customHeight="1" x14ac:dyDescent="0.2">
      <c r="A50" s="19">
        <v>1960</v>
      </c>
      <c r="B50" s="20">
        <v>41.287989777988784</v>
      </c>
      <c r="C50" s="20">
        <v>1.4160638461595183</v>
      </c>
      <c r="D50" s="20">
        <v>42.704053624148301</v>
      </c>
      <c r="E50" s="21">
        <v>0.52969552994478164</v>
      </c>
      <c r="F50" s="13"/>
      <c r="G50" s="22">
        <v>1999</v>
      </c>
      <c r="H50" s="20">
        <v>73.054734532170528</v>
      </c>
      <c r="I50" s="23">
        <v>0.46913580246913655</v>
      </c>
      <c r="J50" s="24">
        <v>0.90616143056525089</v>
      </c>
      <c r="K50" s="17"/>
      <c r="L50" s="17"/>
      <c r="M50" s="18"/>
    </row>
    <row r="51" spans="1:13" ht="12.75" customHeight="1" x14ac:dyDescent="0.2">
      <c r="A51" s="19">
        <v>1961</v>
      </c>
      <c r="B51" s="20">
        <v>40.527616041480144</v>
      </c>
      <c r="C51" s="20">
        <v>1.1691242003461109</v>
      </c>
      <c r="D51" s="20">
        <v>41.696740241826255</v>
      </c>
      <c r="E51" s="21">
        <v>0.51720094569370201</v>
      </c>
      <c r="F51" s="13"/>
      <c r="G51" s="22">
        <v>1945</v>
      </c>
      <c r="H51" s="20">
        <v>70.23202321300171</v>
      </c>
      <c r="I51" s="23">
        <v>0.48148148148148229</v>
      </c>
      <c r="J51" s="24">
        <v>0.87114888629374476</v>
      </c>
      <c r="K51" s="17"/>
      <c r="L51" s="17"/>
      <c r="M51" s="18"/>
    </row>
    <row r="52" spans="1:13" ht="12.75" customHeight="1" x14ac:dyDescent="0.2">
      <c r="A52" s="19">
        <v>1962</v>
      </c>
      <c r="B52" s="20">
        <v>78.586207641885807</v>
      </c>
      <c r="C52" s="20">
        <v>1.1475932093378309</v>
      </c>
      <c r="D52" s="20">
        <v>79.733800851223634</v>
      </c>
      <c r="E52" s="21">
        <v>0.98900770095787183</v>
      </c>
      <c r="F52" s="13"/>
      <c r="G52" s="22">
        <v>1989</v>
      </c>
      <c r="H52" s="20">
        <v>69.984300372464858</v>
      </c>
      <c r="I52" s="23">
        <v>0.49382716049382797</v>
      </c>
      <c r="J52" s="24">
        <v>0.86807616438185131</v>
      </c>
      <c r="K52" s="17"/>
      <c r="L52" s="17"/>
      <c r="M52" s="18"/>
    </row>
    <row r="53" spans="1:13" ht="12.75" customHeight="1" x14ac:dyDescent="0.2">
      <c r="A53" s="19">
        <v>1963</v>
      </c>
      <c r="B53" s="20">
        <v>78.394727395922217</v>
      </c>
      <c r="C53" s="20">
        <v>2.2252726094080448</v>
      </c>
      <c r="D53" s="20">
        <v>80.620000005330269</v>
      </c>
      <c r="E53" s="21">
        <v>1.000000000066116</v>
      </c>
      <c r="F53" s="13"/>
      <c r="G53" s="22">
        <v>1928</v>
      </c>
      <c r="H53" s="20">
        <v>69.184035808262166</v>
      </c>
      <c r="I53" s="23">
        <v>0.50617283950617364</v>
      </c>
      <c r="J53" s="24">
        <v>0.85814978675591869</v>
      </c>
      <c r="K53" s="17"/>
      <c r="L53" s="17"/>
      <c r="M53" s="18"/>
    </row>
    <row r="54" spans="1:13" ht="12.75" customHeight="1" x14ac:dyDescent="0.2">
      <c r="A54" s="19">
        <v>1964</v>
      </c>
      <c r="B54" s="20">
        <v>27.040964844606144</v>
      </c>
      <c r="C54" s="20">
        <v>2.2199998483236421</v>
      </c>
      <c r="D54" s="20">
        <v>29.260964692929786</v>
      </c>
      <c r="E54" s="21">
        <v>0.36294920234346051</v>
      </c>
      <c r="F54" s="13"/>
      <c r="G54" s="22">
        <v>1954</v>
      </c>
      <c r="H54" s="20">
        <v>66.268331931543088</v>
      </c>
      <c r="I54" s="23">
        <v>0.51851851851851938</v>
      </c>
      <c r="J54" s="24">
        <v>0.82198377488889962</v>
      </c>
      <c r="K54" s="17"/>
      <c r="L54" s="17"/>
      <c r="M54" s="18"/>
    </row>
    <row r="55" spans="1:13" ht="12.75" customHeight="1" x14ac:dyDescent="0.2">
      <c r="A55" s="10">
        <v>1965</v>
      </c>
      <c r="B55" s="11">
        <v>74.866940007177504</v>
      </c>
      <c r="C55" s="11">
        <v>8.6314968816314647E-3</v>
      </c>
      <c r="D55" s="11">
        <v>74.875571504059138</v>
      </c>
      <c r="E55" s="12">
        <v>0.92874685566930204</v>
      </c>
      <c r="F55" s="13"/>
      <c r="G55" s="14">
        <v>2002</v>
      </c>
      <c r="H55" s="11">
        <v>64.967031882142706</v>
      </c>
      <c r="I55" s="15">
        <v>0.53086419753086511</v>
      </c>
      <c r="J55" s="16">
        <v>0.805842618235459</v>
      </c>
      <c r="K55" s="17"/>
      <c r="L55" s="17"/>
      <c r="M55" s="18"/>
    </row>
    <row r="56" spans="1:13" ht="12.75" customHeight="1" x14ac:dyDescent="0.2">
      <c r="A56" s="19">
        <v>1966</v>
      </c>
      <c r="B56" s="20">
        <v>55.812399476489503</v>
      </c>
      <c r="C56" s="20">
        <v>2.1199569018470439</v>
      </c>
      <c r="D56" s="20">
        <v>57.93235637833655</v>
      </c>
      <c r="E56" s="21">
        <v>0.71858541774170859</v>
      </c>
      <c r="F56" s="13"/>
      <c r="G56" s="22">
        <v>1997</v>
      </c>
      <c r="H56" s="20">
        <v>64.506456256728242</v>
      </c>
      <c r="I56" s="23">
        <v>0.54320987654321073</v>
      </c>
      <c r="J56" s="24">
        <v>0.80012969804922152</v>
      </c>
      <c r="K56" s="17"/>
      <c r="L56" s="17"/>
      <c r="M56" s="18"/>
    </row>
    <row r="57" spans="1:13" ht="12.75" customHeight="1" x14ac:dyDescent="0.2">
      <c r="A57" s="19">
        <v>1967</v>
      </c>
      <c r="B57" s="20">
        <v>78.400000005183458</v>
      </c>
      <c r="C57" s="20">
        <v>1.5804019365558348</v>
      </c>
      <c r="D57" s="20">
        <v>79.980401941739288</v>
      </c>
      <c r="E57" s="21">
        <v>0.99206650882832159</v>
      </c>
      <c r="F57" s="13"/>
      <c r="G57" s="22">
        <v>1937</v>
      </c>
      <c r="H57" s="20">
        <v>62.137733435620547</v>
      </c>
      <c r="I57" s="23">
        <v>0.55555555555555647</v>
      </c>
      <c r="J57" s="24">
        <v>0.77074836809253966</v>
      </c>
      <c r="K57" s="17"/>
      <c r="L57" s="17"/>
      <c r="M57" s="18"/>
    </row>
    <row r="58" spans="1:13" ht="12.75" customHeight="1" x14ac:dyDescent="0.2">
      <c r="A58" s="19">
        <v>1968</v>
      </c>
      <c r="B58" s="20">
        <v>71.664500273396271</v>
      </c>
      <c r="C58" s="20">
        <v>2.2199998829466736</v>
      </c>
      <c r="D58" s="20">
        <v>73.884500156342938</v>
      </c>
      <c r="E58" s="21">
        <v>0.91645373550412967</v>
      </c>
      <c r="F58" s="13"/>
      <c r="G58" s="22">
        <v>1959</v>
      </c>
      <c r="H58" s="20">
        <v>61.674014849437285</v>
      </c>
      <c r="I58" s="23">
        <v>0.5679012345679022</v>
      </c>
      <c r="J58" s="24">
        <v>0.76499646302948754</v>
      </c>
      <c r="K58" s="17"/>
      <c r="L58" s="17"/>
      <c r="M58" s="18"/>
    </row>
    <row r="59" spans="1:13" ht="12.75" customHeight="1" x14ac:dyDescent="0.2">
      <c r="A59" s="19">
        <v>1969</v>
      </c>
      <c r="B59" s="20">
        <v>78.400000005183472</v>
      </c>
      <c r="C59" s="20">
        <v>2.0292755215282448</v>
      </c>
      <c r="D59" s="20">
        <v>80.42927552671172</v>
      </c>
      <c r="E59" s="21">
        <v>0.9976342784260942</v>
      </c>
      <c r="F59" s="13"/>
      <c r="G59" s="22">
        <v>1979</v>
      </c>
      <c r="H59" s="20">
        <v>59.935260890969658</v>
      </c>
      <c r="I59" s="23">
        <v>0.58024691358024783</v>
      </c>
      <c r="J59" s="24">
        <v>0.74342918495372934</v>
      </c>
      <c r="K59" s="17"/>
      <c r="L59" s="17"/>
      <c r="M59" s="18"/>
    </row>
    <row r="60" spans="1:13" ht="12.75" customHeight="1" x14ac:dyDescent="0.2">
      <c r="A60" s="19">
        <v>1970</v>
      </c>
      <c r="B60" s="20">
        <v>78.400000005183472</v>
      </c>
      <c r="C60" s="20">
        <v>1.4381805380927106</v>
      </c>
      <c r="D60" s="20">
        <v>79.838180543276181</v>
      </c>
      <c r="E60" s="21">
        <v>0.9903024130895085</v>
      </c>
      <c r="F60" s="13"/>
      <c r="G60" s="22">
        <v>1948</v>
      </c>
      <c r="H60" s="20">
        <v>58.881986207217224</v>
      </c>
      <c r="I60" s="23">
        <v>0.59259259259259356</v>
      </c>
      <c r="J60" s="24">
        <v>0.73036450269433417</v>
      </c>
      <c r="K60" s="17"/>
      <c r="L60" s="17"/>
      <c r="M60" s="18"/>
    </row>
    <row r="61" spans="1:13" ht="12.75" customHeight="1" x14ac:dyDescent="0.2">
      <c r="A61" s="19">
        <v>1971</v>
      </c>
      <c r="B61" s="20">
        <v>78.400000005183472</v>
      </c>
      <c r="C61" s="20">
        <v>2.2199999192767992</v>
      </c>
      <c r="D61" s="20">
        <v>80.619999924460274</v>
      </c>
      <c r="E61" s="21">
        <v>0.99999999906301495</v>
      </c>
      <c r="F61" s="13"/>
      <c r="G61" s="22">
        <v>1966</v>
      </c>
      <c r="H61" s="20">
        <v>57.93235637833655</v>
      </c>
      <c r="I61" s="23">
        <v>0.60493827160493929</v>
      </c>
      <c r="J61" s="24">
        <v>0.71858541774170859</v>
      </c>
      <c r="K61" s="17"/>
      <c r="L61" s="17"/>
      <c r="M61" s="18"/>
    </row>
    <row r="62" spans="1:13" ht="12.75" customHeight="1" x14ac:dyDescent="0.2">
      <c r="A62" s="19">
        <v>1972</v>
      </c>
      <c r="B62" s="20">
        <v>30.41469058395187</v>
      </c>
      <c r="C62" s="20">
        <v>2.2200001840220196</v>
      </c>
      <c r="D62" s="20">
        <v>32.634690767973893</v>
      </c>
      <c r="E62" s="21">
        <v>0.40479646201902619</v>
      </c>
      <c r="F62" s="13"/>
      <c r="G62" s="22">
        <v>1923</v>
      </c>
      <c r="H62" s="20">
        <v>53.996479738668349</v>
      </c>
      <c r="I62" s="23">
        <v>0.61728395061728492</v>
      </c>
      <c r="J62" s="24">
        <v>0.66976531553793528</v>
      </c>
      <c r="K62" s="25"/>
      <c r="L62" s="25"/>
      <c r="M62" s="18"/>
    </row>
    <row r="63" spans="1:13" ht="12.75" customHeight="1" x14ac:dyDescent="0.2">
      <c r="A63" s="19">
        <v>1973</v>
      </c>
      <c r="B63" s="20">
        <v>78.46990955253024</v>
      </c>
      <c r="C63" s="20">
        <v>0.465500799077191</v>
      </c>
      <c r="D63" s="20">
        <v>78.93541035160743</v>
      </c>
      <c r="E63" s="21">
        <v>0.9791045689854555</v>
      </c>
      <c r="F63" s="13"/>
      <c r="G63" s="22">
        <v>1950</v>
      </c>
      <c r="H63" s="20">
        <v>53.246209432037894</v>
      </c>
      <c r="I63" s="23">
        <v>0.62962962962963065</v>
      </c>
      <c r="J63" s="24">
        <v>0.66045906018404732</v>
      </c>
      <c r="K63" s="25"/>
      <c r="L63" s="25"/>
      <c r="M63" s="18"/>
    </row>
    <row r="64" spans="1:13" ht="12.75" customHeight="1" x14ac:dyDescent="0.2">
      <c r="A64" s="19">
        <v>1974</v>
      </c>
      <c r="B64" s="20">
        <v>78.400000005183472</v>
      </c>
      <c r="C64" s="20">
        <v>2.1677988677796951</v>
      </c>
      <c r="D64" s="20">
        <v>80.567798872963166</v>
      </c>
      <c r="E64" s="21">
        <v>0.99935250400599307</v>
      </c>
      <c r="F64" s="13"/>
      <c r="G64" s="22">
        <v>1930</v>
      </c>
      <c r="H64" s="20">
        <v>51.501008739311999</v>
      </c>
      <c r="I64" s="23">
        <v>0.64197530864197638</v>
      </c>
      <c r="J64" s="24">
        <v>0.63881181765457695</v>
      </c>
      <c r="K64" s="25"/>
      <c r="L64" s="25"/>
      <c r="M64" s="18"/>
    </row>
    <row r="65" spans="1:13" ht="12.75" customHeight="1" x14ac:dyDescent="0.2">
      <c r="A65" s="19">
        <v>1975</v>
      </c>
      <c r="B65" s="20">
        <v>78.400000005183443</v>
      </c>
      <c r="C65" s="20">
        <v>2.2199998435885666</v>
      </c>
      <c r="D65" s="20">
        <v>80.619999848772011</v>
      </c>
      <c r="E65" s="21">
        <v>0.99999999812418761</v>
      </c>
      <c r="F65" s="13"/>
      <c r="G65" s="22">
        <v>1957</v>
      </c>
      <c r="H65" s="20">
        <v>50.697944664450738</v>
      </c>
      <c r="I65" s="23">
        <v>0.65432098765432201</v>
      </c>
      <c r="J65" s="24">
        <v>0.62885071526235092</v>
      </c>
      <c r="K65" s="18"/>
      <c r="L65" s="18"/>
      <c r="M65" s="18"/>
    </row>
    <row r="66" spans="1:13" ht="12.75" customHeight="1" x14ac:dyDescent="0.2">
      <c r="A66" s="19">
        <v>1976</v>
      </c>
      <c r="B66" s="20">
        <v>28.005133048394679</v>
      </c>
      <c r="C66" s="20">
        <v>2.2199999537034807</v>
      </c>
      <c r="D66" s="20">
        <v>30.225133002098161</v>
      </c>
      <c r="E66" s="21">
        <v>0.37490862071568049</v>
      </c>
      <c r="F66" s="13"/>
      <c r="G66" s="22">
        <v>1981</v>
      </c>
      <c r="H66" s="20">
        <v>49.613763561434226</v>
      </c>
      <c r="I66" s="23">
        <v>0.66666666666666774</v>
      </c>
      <c r="J66" s="24">
        <v>0.61540267379600877</v>
      </c>
      <c r="K66" s="18"/>
      <c r="L66" s="18"/>
      <c r="M66" s="18"/>
    </row>
    <row r="67" spans="1:13" ht="12.75" customHeight="1" x14ac:dyDescent="0.2">
      <c r="A67" s="19">
        <v>1977</v>
      </c>
      <c r="B67" s="20">
        <v>8.6269839598330922</v>
      </c>
      <c r="C67" s="20">
        <v>0.1184375354508472</v>
      </c>
      <c r="D67" s="20">
        <v>8.7454214952839386</v>
      </c>
      <c r="E67" s="21">
        <v>0.10847707138779382</v>
      </c>
      <c r="F67" s="13"/>
      <c r="G67" s="22">
        <v>1985</v>
      </c>
      <c r="H67" s="20">
        <v>47.164576617056682</v>
      </c>
      <c r="I67" s="23">
        <v>0.67901234567901347</v>
      </c>
      <c r="J67" s="24">
        <v>0.58502327731402481</v>
      </c>
      <c r="K67" s="18"/>
      <c r="L67" s="18"/>
      <c r="M67" s="18"/>
    </row>
    <row r="68" spans="1:13" ht="12.75" customHeight="1" x14ac:dyDescent="0.2">
      <c r="A68" s="19">
        <v>1978</v>
      </c>
      <c r="B68" s="20">
        <v>78.469909552530225</v>
      </c>
      <c r="C68" s="20">
        <v>0</v>
      </c>
      <c r="D68" s="20">
        <v>78.469909552530225</v>
      </c>
      <c r="E68" s="21">
        <v>0.97333055758534137</v>
      </c>
      <c r="F68" s="13"/>
      <c r="G68" s="22">
        <v>1925</v>
      </c>
      <c r="H68" s="20">
        <v>44.687848640917302</v>
      </c>
      <c r="I68" s="23">
        <v>0.6913580246913591</v>
      </c>
      <c r="J68" s="24">
        <v>0.55430226545419625</v>
      </c>
      <c r="K68" s="18"/>
      <c r="L68" s="18"/>
      <c r="M68" s="18"/>
    </row>
    <row r="69" spans="1:13" ht="12.75" customHeight="1" x14ac:dyDescent="0.2">
      <c r="A69" s="19">
        <v>1979</v>
      </c>
      <c r="B69" s="20">
        <v>57.713281272153374</v>
      </c>
      <c r="C69" s="20">
        <v>2.2219796188162837</v>
      </c>
      <c r="D69" s="20">
        <v>59.935260890969658</v>
      </c>
      <c r="E69" s="21">
        <v>0.74342918495372934</v>
      </c>
      <c r="F69" s="13"/>
      <c r="G69" s="22">
        <v>1960</v>
      </c>
      <c r="H69" s="20">
        <v>42.704053624148301</v>
      </c>
      <c r="I69" s="23">
        <v>0.70370370370370483</v>
      </c>
      <c r="J69" s="24">
        <v>0.52969552994478164</v>
      </c>
      <c r="K69" s="18"/>
      <c r="L69" s="18"/>
      <c r="M69" s="18"/>
    </row>
    <row r="70" spans="1:13" ht="12.75" customHeight="1" x14ac:dyDescent="0.2">
      <c r="A70" s="19">
        <v>1980</v>
      </c>
      <c r="B70" s="20">
        <v>76.335080945393642</v>
      </c>
      <c r="C70" s="20">
        <v>1.5035974655058277</v>
      </c>
      <c r="D70" s="20">
        <v>77.838678410899476</v>
      </c>
      <c r="E70" s="21">
        <v>0.96550084855990415</v>
      </c>
      <c r="F70" s="13"/>
      <c r="G70" s="22">
        <v>1961</v>
      </c>
      <c r="H70" s="20">
        <v>41.696740241826255</v>
      </c>
      <c r="I70" s="23">
        <v>0.71604938271605056</v>
      </c>
      <c r="J70" s="24">
        <v>0.51720094569370201</v>
      </c>
      <c r="K70" s="18"/>
      <c r="L70" s="18"/>
      <c r="M70" s="18"/>
    </row>
    <row r="71" spans="1:13" ht="12.75" customHeight="1" x14ac:dyDescent="0.2">
      <c r="A71" s="19">
        <v>1981</v>
      </c>
      <c r="B71" s="20">
        <v>47.452234530888973</v>
      </c>
      <c r="C71" s="20">
        <v>2.1615290305452546</v>
      </c>
      <c r="D71" s="20">
        <v>49.613763561434226</v>
      </c>
      <c r="E71" s="21">
        <v>0.61540267379600877</v>
      </c>
      <c r="F71" s="13"/>
      <c r="G71" s="22">
        <v>1994</v>
      </c>
      <c r="H71" s="20">
        <v>41.15865376780306</v>
      </c>
      <c r="I71" s="23">
        <v>0.7283950617283963</v>
      </c>
      <c r="J71" s="24">
        <v>0.51052659101715525</v>
      </c>
      <c r="K71" s="18"/>
      <c r="L71" s="18"/>
      <c r="M71" s="18"/>
    </row>
    <row r="72" spans="1:13" ht="12.75" customHeight="1" x14ac:dyDescent="0.2">
      <c r="A72" s="19">
        <v>1982</v>
      </c>
      <c r="B72" s="20">
        <v>78.400000005183458</v>
      </c>
      <c r="C72" s="20">
        <v>1.1441375120949753</v>
      </c>
      <c r="D72" s="20">
        <v>79.544137517278429</v>
      </c>
      <c r="E72" s="21">
        <v>0.98665514161843737</v>
      </c>
      <c r="F72" s="13"/>
      <c r="G72" s="22">
        <v>1926</v>
      </c>
      <c r="H72" s="20">
        <v>40.25049684584193</v>
      </c>
      <c r="I72" s="23">
        <v>0.74074074074074192</v>
      </c>
      <c r="J72" s="24">
        <v>0.49926193061079049</v>
      </c>
      <c r="K72" s="18"/>
      <c r="L72" s="18"/>
      <c r="M72" s="18"/>
    </row>
    <row r="73" spans="1:13" ht="12.75" customHeight="1" x14ac:dyDescent="0.2">
      <c r="A73" s="19">
        <v>1983</v>
      </c>
      <c r="B73" s="20">
        <v>78.400000005183472</v>
      </c>
      <c r="C73" s="20">
        <v>0.9990000028110495</v>
      </c>
      <c r="D73" s="20">
        <v>79.399000007994516</v>
      </c>
      <c r="E73" s="21">
        <v>0.98485487482007583</v>
      </c>
      <c r="F73" s="13"/>
      <c r="G73" s="22">
        <v>1932</v>
      </c>
      <c r="H73" s="20">
        <v>39.759853665682122</v>
      </c>
      <c r="I73" s="23">
        <v>0.75308641975308765</v>
      </c>
      <c r="J73" s="24">
        <v>0.4931760563840501</v>
      </c>
      <c r="K73" s="18"/>
      <c r="L73" s="18"/>
      <c r="M73" s="18"/>
    </row>
    <row r="74" spans="1:13" ht="12.75" customHeight="1" x14ac:dyDescent="0.2">
      <c r="A74" s="19">
        <v>1984</v>
      </c>
      <c r="B74" s="20">
        <v>75.703860192669438</v>
      </c>
      <c r="C74" s="20">
        <v>0.9990000028110495</v>
      </c>
      <c r="D74" s="20">
        <v>76.702860195480483</v>
      </c>
      <c r="E74" s="21">
        <v>0.95141230706376179</v>
      </c>
      <c r="F74" s="13"/>
      <c r="G74" s="22">
        <v>1944</v>
      </c>
      <c r="H74" s="20">
        <v>39.034975418773911</v>
      </c>
      <c r="I74" s="23">
        <v>0.76543209876543339</v>
      </c>
      <c r="J74" s="24">
        <v>0.48418476083817796</v>
      </c>
      <c r="K74" s="18"/>
      <c r="L74" s="18"/>
      <c r="M74" s="18"/>
    </row>
    <row r="75" spans="1:13" ht="12.75" customHeight="1" x14ac:dyDescent="0.2">
      <c r="A75" s="19">
        <v>1985</v>
      </c>
      <c r="B75" s="20">
        <v>45.020921333676576</v>
      </c>
      <c r="C75" s="20">
        <v>2.1436552833801086</v>
      </c>
      <c r="D75" s="20">
        <v>47.164576617056682</v>
      </c>
      <c r="E75" s="21">
        <v>0.58502327731402481</v>
      </c>
      <c r="F75" s="13"/>
      <c r="G75" s="22">
        <v>1939</v>
      </c>
      <c r="H75" s="20">
        <v>35.354780903100973</v>
      </c>
      <c r="I75" s="23">
        <v>0.77777777777777901</v>
      </c>
      <c r="J75" s="24">
        <v>0.4385361064636687</v>
      </c>
      <c r="K75" s="18"/>
      <c r="L75" s="18"/>
      <c r="M75" s="18"/>
    </row>
    <row r="76" spans="1:13" ht="12.75" customHeight="1" x14ac:dyDescent="0.2">
      <c r="A76" s="19">
        <v>1986</v>
      </c>
      <c r="B76" s="20">
        <v>72.070726275003963</v>
      </c>
      <c r="C76" s="20">
        <v>1.0855152834781741</v>
      </c>
      <c r="D76" s="20">
        <v>73.156241558482137</v>
      </c>
      <c r="E76" s="21">
        <v>0.90742051052446204</v>
      </c>
      <c r="F76" s="13"/>
      <c r="G76" s="22">
        <v>1972</v>
      </c>
      <c r="H76" s="20">
        <v>32.634690767973893</v>
      </c>
      <c r="I76" s="23">
        <v>0.79012345679012475</v>
      </c>
      <c r="J76" s="24">
        <v>0.40479646201902619</v>
      </c>
      <c r="K76" s="18"/>
      <c r="L76" s="18"/>
      <c r="M76" s="18"/>
    </row>
    <row r="77" spans="1:13" ht="12.75" customHeight="1" x14ac:dyDescent="0.2">
      <c r="A77" s="19">
        <v>1987</v>
      </c>
      <c r="B77" s="20">
        <v>19.556737834128889</v>
      </c>
      <c r="C77" s="20">
        <v>0.79182001660014878</v>
      </c>
      <c r="D77" s="20">
        <v>20.348557850729037</v>
      </c>
      <c r="E77" s="21">
        <v>0.25240086641936288</v>
      </c>
      <c r="F77" s="13"/>
      <c r="G77" s="22">
        <v>1947</v>
      </c>
      <c r="H77" s="20">
        <v>31.200963741417031</v>
      </c>
      <c r="I77" s="23">
        <v>0.80246913580247048</v>
      </c>
      <c r="J77" s="24">
        <v>0.38701269835545804</v>
      </c>
      <c r="K77" s="18"/>
      <c r="L77" s="18"/>
      <c r="M77" s="18"/>
    </row>
    <row r="78" spans="1:13" ht="12.75" customHeight="1" x14ac:dyDescent="0.2">
      <c r="A78" s="19">
        <v>1988</v>
      </c>
      <c r="B78" s="20">
        <v>21.171630138475592</v>
      </c>
      <c r="C78" s="20">
        <v>0</v>
      </c>
      <c r="D78" s="20">
        <v>21.171630138475592</v>
      </c>
      <c r="E78" s="21">
        <v>0.2626101480832993</v>
      </c>
      <c r="F78" s="13"/>
      <c r="G78" s="22">
        <v>1949</v>
      </c>
      <c r="H78" s="20">
        <v>30.417806284267876</v>
      </c>
      <c r="I78" s="23">
        <v>0.8148148148148161</v>
      </c>
      <c r="J78" s="24">
        <v>0.37729851506162088</v>
      </c>
      <c r="K78" s="18"/>
      <c r="L78" s="18"/>
      <c r="M78" s="18"/>
    </row>
    <row r="79" spans="1:13" ht="12.75" customHeight="1" x14ac:dyDescent="0.2">
      <c r="A79" s="19">
        <v>1989</v>
      </c>
      <c r="B79" s="20">
        <v>69.984300372464858</v>
      </c>
      <c r="C79" s="20">
        <v>0</v>
      </c>
      <c r="D79" s="20">
        <v>69.984300372464858</v>
      </c>
      <c r="E79" s="21">
        <v>0.86807616438185131</v>
      </c>
      <c r="F79" s="13"/>
      <c r="G79" s="22">
        <v>1976</v>
      </c>
      <c r="H79" s="20">
        <v>30.225133002098161</v>
      </c>
      <c r="I79" s="23">
        <v>0.82716049382716184</v>
      </c>
      <c r="J79" s="24">
        <v>0.37490862071568049</v>
      </c>
      <c r="K79" s="18"/>
      <c r="L79" s="18"/>
      <c r="M79" s="18"/>
    </row>
    <row r="80" spans="1:13" ht="12.75" customHeight="1" x14ac:dyDescent="0.2">
      <c r="A80" s="19">
        <v>1990</v>
      </c>
      <c r="B80" s="20">
        <v>17.394413123477783</v>
      </c>
      <c r="C80" s="20">
        <v>1.9816983474060406</v>
      </c>
      <c r="D80" s="20">
        <v>19.376111470883824</v>
      </c>
      <c r="E80" s="21">
        <v>0.240338767934555</v>
      </c>
      <c r="F80" s="13"/>
      <c r="G80" s="22">
        <v>1964</v>
      </c>
      <c r="H80" s="20">
        <v>29.260964692929786</v>
      </c>
      <c r="I80" s="23">
        <v>0.83950617283950757</v>
      </c>
      <c r="J80" s="24">
        <v>0.36294920234346051</v>
      </c>
      <c r="K80" s="18"/>
      <c r="L80" s="18"/>
      <c r="M80" s="18"/>
    </row>
    <row r="81" spans="1:13" ht="12.75" customHeight="1" x14ac:dyDescent="0.2">
      <c r="A81" s="19">
        <v>1991</v>
      </c>
      <c r="B81" s="20">
        <v>13.263178539134243</v>
      </c>
      <c r="C81" s="20">
        <v>0</v>
      </c>
      <c r="D81" s="20">
        <v>13.263178539134243</v>
      </c>
      <c r="E81" s="21">
        <v>0.1645147424849199</v>
      </c>
      <c r="F81" s="13"/>
      <c r="G81" s="22">
        <v>1934</v>
      </c>
      <c r="H81" s="20">
        <v>27.3495339470144</v>
      </c>
      <c r="I81" s="23">
        <v>0.85185185185185319</v>
      </c>
      <c r="J81" s="24">
        <v>0.33924006384289751</v>
      </c>
      <c r="K81" s="18"/>
      <c r="L81" s="18"/>
      <c r="M81" s="18"/>
    </row>
    <row r="82" spans="1:13" ht="12.75" customHeight="1" x14ac:dyDescent="0.2">
      <c r="A82" s="19">
        <v>1992</v>
      </c>
      <c r="B82" s="20">
        <v>18.861618957959649</v>
      </c>
      <c r="C82" s="20">
        <v>0</v>
      </c>
      <c r="D82" s="20">
        <v>18.861618957959649</v>
      </c>
      <c r="E82" s="21">
        <v>0.23395706968444119</v>
      </c>
      <c r="F82" s="13"/>
      <c r="G82" s="22">
        <v>1955</v>
      </c>
      <c r="H82" s="20">
        <v>26.406589778248595</v>
      </c>
      <c r="I82" s="23">
        <v>0.86419753086419893</v>
      </c>
      <c r="J82" s="24">
        <v>0.32754390694925073</v>
      </c>
      <c r="K82" s="18"/>
      <c r="L82" s="18"/>
      <c r="M82" s="18"/>
    </row>
    <row r="83" spans="1:13" ht="12.75" customHeight="1" x14ac:dyDescent="0.2">
      <c r="A83" s="19">
        <v>1993</v>
      </c>
      <c r="B83" s="20">
        <v>78.469909552530254</v>
      </c>
      <c r="C83" s="20">
        <v>0</v>
      </c>
      <c r="D83" s="20">
        <v>78.469909552530254</v>
      </c>
      <c r="E83" s="21">
        <v>0.9733305575853417</v>
      </c>
      <c r="F83" s="13"/>
      <c r="G83" s="22">
        <v>2001</v>
      </c>
      <c r="H83" s="20">
        <v>26.121970209304163</v>
      </c>
      <c r="I83" s="23">
        <v>0.87654320987654466</v>
      </c>
      <c r="J83" s="24">
        <v>0.3240135228144897</v>
      </c>
      <c r="K83" s="18"/>
      <c r="L83" s="18"/>
      <c r="M83" s="18"/>
    </row>
    <row r="84" spans="1:13" ht="12.75" customHeight="1" x14ac:dyDescent="0.2">
      <c r="A84" s="19">
        <v>1994</v>
      </c>
      <c r="B84" s="20">
        <v>38.936674141421022</v>
      </c>
      <c r="C84" s="20">
        <v>2.2219796263820379</v>
      </c>
      <c r="D84" s="20">
        <v>41.15865376780306</v>
      </c>
      <c r="E84" s="21">
        <v>0.51052659101715525</v>
      </c>
      <c r="F84" s="13"/>
      <c r="G84" s="22">
        <v>1933</v>
      </c>
      <c r="H84" s="20">
        <v>22.977773996526068</v>
      </c>
      <c r="I84" s="23">
        <v>0.88888888888889039</v>
      </c>
      <c r="J84" s="24">
        <v>0.2850133217132978</v>
      </c>
      <c r="K84" s="18"/>
      <c r="L84" s="18"/>
      <c r="M84" s="18"/>
    </row>
    <row r="85" spans="1:13" ht="12.75" customHeight="1" x14ac:dyDescent="0.2">
      <c r="A85" s="19">
        <v>1995</v>
      </c>
      <c r="B85" s="20">
        <v>78.400000005183472</v>
      </c>
      <c r="C85" s="20">
        <v>0.49614461055203585</v>
      </c>
      <c r="D85" s="20">
        <v>78.896144615735508</v>
      </c>
      <c r="E85" s="21">
        <v>0.97861752190195361</v>
      </c>
      <c r="F85" s="13"/>
      <c r="G85" s="22">
        <v>1988</v>
      </c>
      <c r="H85" s="20">
        <v>21.171630138475592</v>
      </c>
      <c r="I85" s="23">
        <v>0.90123456790123602</v>
      </c>
      <c r="J85" s="24">
        <v>0.2626101480832993</v>
      </c>
      <c r="K85" s="18"/>
      <c r="L85" s="18"/>
      <c r="M85" s="18"/>
    </row>
    <row r="86" spans="1:13" ht="12.75" customHeight="1" x14ac:dyDescent="0.2">
      <c r="A86" s="19">
        <v>1996</v>
      </c>
      <c r="B86" s="20">
        <v>76.865454740868103</v>
      </c>
      <c r="C86" s="20">
        <v>2.2199998059216566</v>
      </c>
      <c r="D86" s="20">
        <v>79.085454546789762</v>
      </c>
      <c r="E86" s="21">
        <v>0.98096569767786845</v>
      </c>
      <c r="F86" s="13"/>
      <c r="G86" s="22">
        <v>1987</v>
      </c>
      <c r="H86" s="20">
        <v>20.348557850729037</v>
      </c>
      <c r="I86" s="23">
        <v>0.91358024691358175</v>
      </c>
      <c r="J86" s="24">
        <v>0.25240086641936288</v>
      </c>
      <c r="K86" s="18"/>
      <c r="L86" s="18"/>
      <c r="M86" s="18"/>
    </row>
    <row r="87" spans="1:13" ht="12.75" customHeight="1" x14ac:dyDescent="0.2">
      <c r="A87" s="19">
        <v>1997</v>
      </c>
      <c r="B87" s="20">
        <v>62.329908902749629</v>
      </c>
      <c r="C87" s="20">
        <v>2.1765473539786142</v>
      </c>
      <c r="D87" s="20">
        <v>64.506456256728242</v>
      </c>
      <c r="E87" s="21">
        <v>0.80012969804922152</v>
      </c>
      <c r="F87" s="13"/>
      <c r="G87" s="22">
        <v>1990</v>
      </c>
      <c r="H87" s="20">
        <v>19.376111470883824</v>
      </c>
      <c r="I87" s="23">
        <v>0.92592592592592748</v>
      </c>
      <c r="J87" s="24">
        <v>0.240338767934555</v>
      </c>
      <c r="K87" s="18"/>
      <c r="L87" s="18"/>
      <c r="M87" s="18"/>
    </row>
    <row r="88" spans="1:13" ht="12.75" customHeight="1" x14ac:dyDescent="0.2">
      <c r="A88" s="19">
        <v>1998</v>
      </c>
      <c r="B88" s="20">
        <v>78.400000005183472</v>
      </c>
      <c r="C88" s="20">
        <v>1.7649541320736379</v>
      </c>
      <c r="D88" s="20">
        <v>80.164954137257112</v>
      </c>
      <c r="E88" s="21">
        <v>0.99435567027111271</v>
      </c>
      <c r="F88" s="13"/>
      <c r="G88" s="22">
        <v>1992</v>
      </c>
      <c r="H88" s="20">
        <v>18.861618957959649</v>
      </c>
      <c r="I88" s="23">
        <v>0.93827160493827311</v>
      </c>
      <c r="J88" s="24">
        <v>0.23395706968444119</v>
      </c>
      <c r="K88" s="18"/>
      <c r="L88" s="18"/>
      <c r="M88" s="18"/>
    </row>
    <row r="89" spans="1:13" ht="12.75" customHeight="1" x14ac:dyDescent="0.2">
      <c r="A89" s="19">
        <v>1999</v>
      </c>
      <c r="B89" s="20">
        <v>70.834734431657267</v>
      </c>
      <c r="C89" s="20">
        <v>2.2200001005132628</v>
      </c>
      <c r="D89" s="20">
        <v>73.054734532170528</v>
      </c>
      <c r="E89" s="21">
        <v>0.90616143056525089</v>
      </c>
      <c r="F89" s="13"/>
      <c r="G89" s="22">
        <v>1991</v>
      </c>
      <c r="H89" s="20">
        <v>13.263178539134243</v>
      </c>
      <c r="I89" s="23">
        <v>0.95061728395061884</v>
      </c>
      <c r="J89" s="24">
        <v>0.1645147424849199</v>
      </c>
      <c r="K89" s="18"/>
      <c r="L89" s="18"/>
      <c r="M89" s="18"/>
    </row>
    <row r="90" spans="1:13" ht="12.75" customHeight="1" x14ac:dyDescent="0.2">
      <c r="A90" s="19">
        <v>2000</v>
      </c>
      <c r="B90" s="20">
        <v>76.771978059334259</v>
      </c>
      <c r="C90" s="20">
        <v>2.005779661145946</v>
      </c>
      <c r="D90" s="20">
        <v>78.77775772048021</v>
      </c>
      <c r="E90" s="21">
        <v>0.97714906624262221</v>
      </c>
      <c r="F90" s="13"/>
      <c r="G90" s="22">
        <v>1931</v>
      </c>
      <c r="H90" s="20">
        <v>11.876649166126448</v>
      </c>
      <c r="I90" s="23">
        <v>0.96296296296296457</v>
      </c>
      <c r="J90" s="24">
        <v>0.1473164123806307</v>
      </c>
      <c r="K90" s="18"/>
      <c r="L90" s="18"/>
      <c r="M90" s="18"/>
    </row>
    <row r="91" spans="1:13" ht="12.75" customHeight="1" x14ac:dyDescent="0.2">
      <c r="A91" s="19">
        <v>2001</v>
      </c>
      <c r="B91" s="20">
        <v>23.948069643056293</v>
      </c>
      <c r="C91" s="20">
        <v>2.1739005662478705</v>
      </c>
      <c r="D91" s="20">
        <v>26.121970209304163</v>
      </c>
      <c r="E91" s="21">
        <v>0.3240135228144897</v>
      </c>
      <c r="F91" s="13"/>
      <c r="G91" s="22">
        <v>1977</v>
      </c>
      <c r="H91" s="20">
        <v>8.7454214952839386</v>
      </c>
      <c r="I91" s="23">
        <v>0.9753086419753102</v>
      </c>
      <c r="J91" s="24">
        <v>0.10847707138779382</v>
      </c>
      <c r="K91" s="18"/>
      <c r="L91" s="18"/>
      <c r="M91" s="18"/>
    </row>
    <row r="92" spans="1:13" ht="12.75" customHeight="1" x14ac:dyDescent="0.2">
      <c r="A92" s="19">
        <v>2002</v>
      </c>
      <c r="B92" s="20">
        <v>64.967031882142706</v>
      </c>
      <c r="C92" s="20">
        <v>0</v>
      </c>
      <c r="D92" s="20">
        <v>64.967031882142706</v>
      </c>
      <c r="E92" s="21">
        <v>0.805842618235459</v>
      </c>
      <c r="F92" s="13"/>
      <c r="G92" s="22">
        <v>1929</v>
      </c>
      <c r="H92" s="20">
        <v>8.7044491490716229</v>
      </c>
      <c r="I92" s="23">
        <v>0.98765432098765593</v>
      </c>
      <c r="J92" s="24">
        <v>0.10796885573147634</v>
      </c>
      <c r="K92" s="18"/>
      <c r="L92" s="18"/>
      <c r="M92" s="18"/>
    </row>
    <row r="93" spans="1:13" ht="12.75" customHeight="1" thickBot="1" x14ac:dyDescent="0.25">
      <c r="A93" s="26">
        <v>2003</v>
      </c>
      <c r="B93" s="27">
        <v>74.084000751414578</v>
      </c>
      <c r="C93" s="27">
        <v>1.8396279553451915</v>
      </c>
      <c r="D93" s="27">
        <v>75.923628706759771</v>
      </c>
      <c r="E93" s="28">
        <v>0.94174682097196438</v>
      </c>
      <c r="F93" s="29"/>
      <c r="G93" s="30">
        <v>1924</v>
      </c>
      <c r="H93" s="27">
        <v>5.3920495894101297</v>
      </c>
      <c r="I93" s="31">
        <v>1.0000000000000016</v>
      </c>
      <c r="J93" s="32">
        <v>6.6882282180725991E-2</v>
      </c>
      <c r="K93" s="18"/>
      <c r="L93" s="18"/>
      <c r="M93" s="18"/>
    </row>
    <row r="94" spans="1:13" ht="12.75" customHeight="1" x14ac:dyDescent="0.2">
      <c r="A94" s="33" t="s">
        <v>11</v>
      </c>
      <c r="B94" s="34">
        <v>57.040835464348277</v>
      </c>
      <c r="C94" s="34">
        <v>1.3873036524268596</v>
      </c>
      <c r="D94" s="34">
        <v>58.428139116775164</v>
      </c>
      <c r="E94" s="35">
        <v>0.72473504238123454</v>
      </c>
      <c r="F94" s="36"/>
      <c r="G94" s="37"/>
      <c r="H94" s="34">
        <v>58.428139116775114</v>
      </c>
      <c r="I94" s="34"/>
      <c r="J94" s="38">
        <v>0.72473504238123476</v>
      </c>
      <c r="K94" s="39"/>
      <c r="L94" s="39"/>
      <c r="M94" s="39"/>
    </row>
    <row r="95" spans="1:13" ht="12.75" customHeight="1" x14ac:dyDescent="0.2">
      <c r="A95" s="40" t="s">
        <v>12</v>
      </c>
      <c r="B95" s="41">
        <v>79.112914987623427</v>
      </c>
      <c r="C95" s="41">
        <v>2.2401872820157616</v>
      </c>
      <c r="D95" s="41">
        <v>80.620000005330269</v>
      </c>
      <c r="E95" s="42">
        <v>1.000000000066116</v>
      </c>
      <c r="F95" s="36"/>
      <c r="G95" s="43"/>
      <c r="H95" s="41">
        <v>80.620000005330269</v>
      </c>
      <c r="I95" s="41"/>
      <c r="J95" s="44">
        <v>1.000000000066116</v>
      </c>
      <c r="K95" s="18"/>
      <c r="L95" s="18"/>
      <c r="M95" s="18"/>
    </row>
    <row r="96" spans="1:13" ht="12.75" customHeight="1" x14ac:dyDescent="0.2">
      <c r="A96" s="40" t="s">
        <v>13</v>
      </c>
      <c r="B96" s="41">
        <v>3.9259297022805817</v>
      </c>
      <c r="C96" s="41">
        <v>0</v>
      </c>
      <c r="D96" s="41">
        <v>5.3920495894101297</v>
      </c>
      <c r="E96" s="42">
        <v>6.6882282180725991E-2</v>
      </c>
      <c r="F96" s="45"/>
      <c r="G96" s="43"/>
      <c r="H96" s="41">
        <v>5.3920495894101297</v>
      </c>
      <c r="I96" s="41"/>
      <c r="J96" s="44">
        <v>6.6882282180725991E-2</v>
      </c>
      <c r="K96" s="18"/>
      <c r="L96" s="18"/>
      <c r="M96" s="18"/>
    </row>
    <row r="97" spans="11:13" ht="9.75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2">
    <mergeCell ref="I5:I11"/>
    <mergeCell ref="J5:J11"/>
    <mergeCell ref="A3:J3"/>
    <mergeCell ref="A4:E4"/>
    <mergeCell ref="G4:J4"/>
    <mergeCell ref="A5:A11"/>
    <mergeCell ref="B5:B11"/>
    <mergeCell ref="C5:C11"/>
    <mergeCell ref="D5:D11"/>
    <mergeCell ref="E5:E11"/>
    <mergeCell ref="G5:G11"/>
    <mergeCell ref="H5:H11"/>
  </mergeCells>
  <pageMargins left="0.75" right="0.75" top="1" bottom="1" header="0.5" footer="0.5"/>
  <pageSetup fitToWidth="0" fitToHeight="0" pageOrder="overThenDown" orientation="portrait" r:id="rId1"/>
  <headerFooter alignWithMargins="0"/>
  <rowBreaks count="1" manualBreakCount="1">
    <brk id="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3:BU1032"/>
  <sheetViews>
    <sheetView zoomScaleNormal="100" workbookViewId="0">
      <selection activeCell="O78" sqref="O78"/>
    </sheetView>
  </sheetViews>
  <sheetFormatPr defaultColWidth="6.42578125" defaultRowHeight="9.75" customHeight="1" x14ac:dyDescent="0.2"/>
  <cols>
    <col min="1" max="1" width="8.85546875" style="4" customWidth="1"/>
    <col min="2" max="2" width="10.7109375" style="4" customWidth="1"/>
    <col min="3" max="3" width="10.42578125" style="4" customWidth="1"/>
    <col min="4" max="4" width="9.42578125" style="4" customWidth="1"/>
    <col min="5" max="5" width="10.140625" style="4" bestFit="1" customWidth="1"/>
    <col min="6" max="6" width="1.5703125" style="4" customWidth="1"/>
    <col min="7" max="7" width="8" style="4" customWidth="1"/>
    <col min="8" max="8" width="9.5703125" style="4" customWidth="1"/>
    <col min="9" max="9" width="12" style="4" customWidth="1"/>
    <col min="10" max="10" width="10.28515625" style="3" customWidth="1"/>
    <col min="11" max="13" width="6.42578125" style="3"/>
    <col min="14" max="16384" width="6.42578125" style="4"/>
  </cols>
  <sheetData>
    <row r="3" spans="1:13" ht="18" customHeight="1" x14ac:dyDescent="0.25">
      <c r="A3" s="46" t="s">
        <v>14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7</v>
      </c>
      <c r="F5" s="8"/>
      <c r="G5" s="90" t="s">
        <v>3</v>
      </c>
      <c r="H5" s="90" t="s">
        <v>8</v>
      </c>
      <c r="I5" s="90" t="s">
        <v>9</v>
      </c>
      <c r="J5" s="90" t="s">
        <v>7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42.000000002776865</v>
      </c>
      <c r="C12" s="48">
        <v>0</v>
      </c>
      <c r="D12" s="48">
        <v>42.000000002776865</v>
      </c>
      <c r="E12" s="49">
        <v>1.0000000000661158</v>
      </c>
      <c r="F12" s="13"/>
      <c r="G12" s="47">
        <v>1998</v>
      </c>
      <c r="H12" s="48">
        <v>42.000000002776872</v>
      </c>
      <c r="I12" s="50">
        <v>0</v>
      </c>
      <c r="J12" s="51">
        <v>1.000000000066116</v>
      </c>
      <c r="K12" s="18"/>
      <c r="L12" s="18"/>
      <c r="M12" s="18"/>
    </row>
    <row r="13" spans="1:13" ht="12.75" customHeight="1" x14ac:dyDescent="0.2">
      <c r="A13" s="52">
        <v>1923</v>
      </c>
      <c r="B13" s="53">
        <v>27.737399941256093</v>
      </c>
      <c r="C13" s="53">
        <v>0</v>
      </c>
      <c r="D13" s="53">
        <v>27.737399941256093</v>
      </c>
      <c r="E13" s="54">
        <v>0.66041428431562132</v>
      </c>
      <c r="F13" s="13"/>
      <c r="G13" s="52">
        <v>1922</v>
      </c>
      <c r="H13" s="53">
        <v>42.000000002776865</v>
      </c>
      <c r="I13" s="55">
        <v>1.2345679012345699E-2</v>
      </c>
      <c r="J13" s="56">
        <v>1.0000000000661158</v>
      </c>
      <c r="K13" s="18"/>
      <c r="L13" s="18"/>
      <c r="M13" s="18"/>
    </row>
    <row r="14" spans="1:13" ht="12.75" customHeight="1" x14ac:dyDescent="0.2">
      <c r="A14" s="52">
        <v>1924</v>
      </c>
      <c r="B14" s="53">
        <v>2.0452623107886931</v>
      </c>
      <c r="C14" s="53">
        <v>0</v>
      </c>
      <c r="D14" s="53">
        <v>2.0452623107886931</v>
      </c>
      <c r="E14" s="54">
        <v>4.8696721685445074E-2</v>
      </c>
      <c r="F14" s="13"/>
      <c r="G14" s="52">
        <v>1922</v>
      </c>
      <c r="H14" s="53">
        <v>42.000000002776865</v>
      </c>
      <c r="I14" s="55">
        <v>2.4691358024691398E-2</v>
      </c>
      <c r="J14" s="56">
        <v>1.0000000000661158</v>
      </c>
      <c r="K14" s="18"/>
      <c r="L14" s="18"/>
      <c r="M14" s="18"/>
    </row>
    <row r="15" spans="1:13" ht="12.75" customHeight="1" x14ac:dyDescent="0.2">
      <c r="A15" s="52">
        <v>1925</v>
      </c>
      <c r="B15" s="53">
        <v>23.939918914777117</v>
      </c>
      <c r="C15" s="53">
        <v>0</v>
      </c>
      <c r="D15" s="53">
        <v>23.939918914777117</v>
      </c>
      <c r="E15" s="54">
        <v>0.56999806939945519</v>
      </c>
      <c r="F15" s="13"/>
      <c r="G15" s="52">
        <v>1922</v>
      </c>
      <c r="H15" s="53">
        <v>42.000000002776865</v>
      </c>
      <c r="I15" s="55">
        <v>3.7037037037037097E-2</v>
      </c>
      <c r="J15" s="56">
        <v>1.0000000000661158</v>
      </c>
      <c r="K15" s="18"/>
      <c r="L15" s="18"/>
      <c r="M15" s="18"/>
    </row>
    <row r="16" spans="1:13" ht="12.75" customHeight="1" x14ac:dyDescent="0.2">
      <c r="A16" s="52">
        <v>1926</v>
      </c>
      <c r="B16" s="53">
        <v>20.884875606308103</v>
      </c>
      <c r="C16" s="53">
        <v>0</v>
      </c>
      <c r="D16" s="53">
        <v>20.884875606308103</v>
      </c>
      <c r="E16" s="54">
        <v>0.49725894300733581</v>
      </c>
      <c r="F16" s="13"/>
      <c r="G16" s="52">
        <v>1922</v>
      </c>
      <c r="H16" s="53">
        <v>42.000000002776865</v>
      </c>
      <c r="I16" s="55">
        <v>4.9382716049382797E-2</v>
      </c>
      <c r="J16" s="56">
        <v>1.0000000000661158</v>
      </c>
      <c r="K16" s="18"/>
      <c r="L16" s="18"/>
      <c r="M16" s="18"/>
    </row>
    <row r="17" spans="1:13" ht="12.75" customHeight="1" x14ac:dyDescent="0.2">
      <c r="A17" s="52">
        <v>1927</v>
      </c>
      <c r="B17" s="53">
        <v>42.000000002776865</v>
      </c>
      <c r="C17" s="53">
        <v>0</v>
      </c>
      <c r="D17" s="53">
        <v>42.000000002776865</v>
      </c>
      <c r="E17" s="54">
        <v>1.0000000000661158</v>
      </c>
      <c r="F17" s="13"/>
      <c r="G17" s="52">
        <v>1922</v>
      </c>
      <c r="H17" s="53">
        <v>42.000000002776865</v>
      </c>
      <c r="I17" s="55">
        <v>6.1728395061728496E-2</v>
      </c>
      <c r="J17" s="56">
        <v>1.0000000000661158</v>
      </c>
      <c r="K17" s="18"/>
      <c r="L17" s="18"/>
      <c r="M17" s="18"/>
    </row>
    <row r="18" spans="1:13" ht="12.75" customHeight="1" x14ac:dyDescent="0.2">
      <c r="A18" s="52">
        <v>1928</v>
      </c>
      <c r="B18" s="53">
        <v>35.872530097662207</v>
      </c>
      <c r="C18" s="53">
        <v>0</v>
      </c>
      <c r="D18" s="53">
        <v>35.872530097662207</v>
      </c>
      <c r="E18" s="54">
        <v>0.85410785946814782</v>
      </c>
      <c r="F18" s="13"/>
      <c r="G18" s="52">
        <v>1922</v>
      </c>
      <c r="H18" s="53">
        <v>42.000000002776865</v>
      </c>
      <c r="I18" s="55">
        <v>7.4074074074074195E-2</v>
      </c>
      <c r="J18" s="56">
        <v>1.0000000000661158</v>
      </c>
      <c r="K18" s="18"/>
      <c r="L18" s="18"/>
      <c r="M18" s="18"/>
    </row>
    <row r="19" spans="1:13" ht="12.75" customHeight="1" x14ac:dyDescent="0.2">
      <c r="A19" s="52">
        <v>1929</v>
      </c>
      <c r="B19" s="53">
        <v>3.5468848025368502</v>
      </c>
      <c r="C19" s="53">
        <v>0</v>
      </c>
      <c r="D19" s="53">
        <v>3.5468848025368502</v>
      </c>
      <c r="E19" s="54">
        <v>8.4449638155639287E-2</v>
      </c>
      <c r="F19" s="13"/>
      <c r="G19" s="52">
        <v>1922</v>
      </c>
      <c r="H19" s="53">
        <v>42.000000002776865</v>
      </c>
      <c r="I19" s="55">
        <v>8.6419753086419887E-2</v>
      </c>
      <c r="J19" s="56">
        <v>1.0000000000661158</v>
      </c>
      <c r="K19" s="18"/>
      <c r="L19" s="18"/>
      <c r="M19" s="18"/>
    </row>
    <row r="20" spans="1:13" ht="12.75" customHeight="1" x14ac:dyDescent="0.2">
      <c r="A20" s="52">
        <v>1930</v>
      </c>
      <c r="B20" s="53">
        <v>27.589826110345719</v>
      </c>
      <c r="C20" s="53">
        <v>0</v>
      </c>
      <c r="D20" s="53">
        <v>27.589826110345719</v>
      </c>
      <c r="E20" s="54">
        <v>0.65690062167489804</v>
      </c>
      <c r="F20" s="13"/>
      <c r="G20" s="52">
        <v>1922</v>
      </c>
      <c r="H20" s="53">
        <v>42.000000002776865</v>
      </c>
      <c r="I20" s="55">
        <v>9.8765432098765593E-2</v>
      </c>
      <c r="J20" s="56">
        <v>1.0000000000661158</v>
      </c>
      <c r="K20" s="18"/>
      <c r="L20" s="18"/>
      <c r="M20" s="18"/>
    </row>
    <row r="21" spans="1:13" ht="12.75" customHeight="1" x14ac:dyDescent="0.2">
      <c r="A21" s="52">
        <v>1931</v>
      </c>
      <c r="B21" s="53">
        <v>5.4275595690178076</v>
      </c>
      <c r="C21" s="53">
        <v>0</v>
      </c>
      <c r="D21" s="53">
        <v>5.4275595690178076</v>
      </c>
      <c r="E21" s="54">
        <v>0.12922760878613829</v>
      </c>
      <c r="F21" s="13"/>
      <c r="G21" s="52">
        <v>1935</v>
      </c>
      <c r="H21" s="53">
        <v>42.000000002776858</v>
      </c>
      <c r="I21" s="55">
        <v>0.1111111111111113</v>
      </c>
      <c r="J21" s="56">
        <v>1.0000000000661156</v>
      </c>
      <c r="K21" s="18"/>
      <c r="L21" s="18"/>
      <c r="M21" s="18"/>
    </row>
    <row r="22" spans="1:13" ht="12.75" customHeight="1" x14ac:dyDescent="0.2">
      <c r="A22" s="52">
        <v>1932</v>
      </c>
      <c r="B22" s="53">
        <v>21.299921606615417</v>
      </c>
      <c r="C22" s="53">
        <v>0</v>
      </c>
      <c r="D22" s="53">
        <v>21.299921606615417</v>
      </c>
      <c r="E22" s="54">
        <v>0.50714099063370044</v>
      </c>
      <c r="F22" s="13"/>
      <c r="G22" s="52">
        <v>1935</v>
      </c>
      <c r="H22" s="53">
        <v>42.000000002776858</v>
      </c>
      <c r="I22" s="55">
        <v>0.12345679012345699</v>
      </c>
      <c r="J22" s="56">
        <v>1.0000000000661156</v>
      </c>
      <c r="K22" s="18"/>
      <c r="L22" s="18"/>
      <c r="M22" s="18"/>
    </row>
    <row r="23" spans="1:13" ht="12.75" customHeight="1" x14ac:dyDescent="0.2">
      <c r="A23" s="52">
        <v>1933</v>
      </c>
      <c r="B23" s="53">
        <v>11.384032273473192</v>
      </c>
      <c r="C23" s="53">
        <v>0</v>
      </c>
      <c r="D23" s="53">
        <v>11.384032273473192</v>
      </c>
      <c r="E23" s="54">
        <v>0.27104838746364746</v>
      </c>
      <c r="F23" s="13"/>
      <c r="G23" s="52">
        <v>1935</v>
      </c>
      <c r="H23" s="53">
        <v>42.000000002776858</v>
      </c>
      <c r="I23" s="55">
        <v>0.13580246913580268</v>
      </c>
      <c r="J23" s="56">
        <v>1.0000000000661156</v>
      </c>
      <c r="K23" s="18"/>
      <c r="L23" s="18"/>
      <c r="M23" s="18"/>
    </row>
    <row r="24" spans="1:13" ht="12.75" customHeight="1" x14ac:dyDescent="0.2">
      <c r="A24" s="52">
        <v>1934</v>
      </c>
      <c r="B24" s="53">
        <v>14.249138406382979</v>
      </c>
      <c r="C24" s="53">
        <v>0</v>
      </c>
      <c r="D24" s="53">
        <v>14.249138406382979</v>
      </c>
      <c r="E24" s="54">
        <v>0.3392652001519757</v>
      </c>
      <c r="F24" s="13"/>
      <c r="G24" s="52">
        <v>1935</v>
      </c>
      <c r="H24" s="53">
        <v>42.000000002776858</v>
      </c>
      <c r="I24" s="55">
        <v>0.14814814814814839</v>
      </c>
      <c r="J24" s="56">
        <v>1.0000000000661156</v>
      </c>
      <c r="K24" s="18"/>
      <c r="L24" s="18"/>
      <c r="M24" s="18"/>
    </row>
    <row r="25" spans="1:13" ht="12.75" customHeight="1" x14ac:dyDescent="0.2">
      <c r="A25" s="52">
        <v>1935</v>
      </c>
      <c r="B25" s="53">
        <v>42.000000002776858</v>
      </c>
      <c r="C25" s="53">
        <v>0</v>
      </c>
      <c r="D25" s="53">
        <v>42.000000002776858</v>
      </c>
      <c r="E25" s="54">
        <v>1.0000000000661156</v>
      </c>
      <c r="F25" s="13"/>
      <c r="G25" s="52">
        <v>1935</v>
      </c>
      <c r="H25" s="53">
        <v>42.000000002776858</v>
      </c>
      <c r="I25" s="55">
        <v>0.1604938271604941</v>
      </c>
      <c r="J25" s="56">
        <v>1.0000000000661156</v>
      </c>
      <c r="K25" s="18"/>
      <c r="L25" s="18"/>
      <c r="M25" s="18"/>
    </row>
    <row r="26" spans="1:13" ht="12.75" customHeight="1" x14ac:dyDescent="0.2">
      <c r="A26" s="52">
        <v>1936</v>
      </c>
      <c r="B26" s="53">
        <v>42.000000002776858</v>
      </c>
      <c r="C26" s="53">
        <v>0</v>
      </c>
      <c r="D26" s="53">
        <v>42.000000002776858</v>
      </c>
      <c r="E26" s="54">
        <v>1.0000000000661156</v>
      </c>
      <c r="F26" s="13"/>
      <c r="G26" s="52">
        <v>1935</v>
      </c>
      <c r="H26" s="53">
        <v>42.000000002776858</v>
      </c>
      <c r="I26" s="55">
        <v>0.17283950617283977</v>
      </c>
      <c r="J26" s="56">
        <v>1.0000000000661156</v>
      </c>
      <c r="K26" s="18"/>
      <c r="L26" s="18"/>
      <c r="M26" s="18"/>
    </row>
    <row r="27" spans="1:13" ht="12.75" customHeight="1" x14ac:dyDescent="0.2">
      <c r="A27" s="52">
        <v>1937</v>
      </c>
      <c r="B27" s="53">
        <v>32.095961016837236</v>
      </c>
      <c r="C27" s="53">
        <v>0</v>
      </c>
      <c r="D27" s="53">
        <v>32.095961016837236</v>
      </c>
      <c r="E27" s="54">
        <v>0.76418954801993422</v>
      </c>
      <c r="F27" s="13"/>
      <c r="G27" s="52">
        <v>1935</v>
      </c>
      <c r="H27" s="53">
        <v>42.000000002776858</v>
      </c>
      <c r="I27" s="55">
        <v>0.18518518518518548</v>
      </c>
      <c r="J27" s="56">
        <v>1.0000000000661156</v>
      </c>
      <c r="K27" s="18"/>
      <c r="L27" s="18"/>
      <c r="M27" s="18"/>
    </row>
    <row r="28" spans="1:13" ht="12.75" customHeight="1" x14ac:dyDescent="0.2">
      <c r="A28" s="52">
        <v>1938</v>
      </c>
      <c r="B28" s="53">
        <v>42.000000002776858</v>
      </c>
      <c r="C28" s="53">
        <v>0</v>
      </c>
      <c r="D28" s="53">
        <v>42.000000002776858</v>
      </c>
      <c r="E28" s="54">
        <v>1.0000000000661156</v>
      </c>
      <c r="F28" s="13"/>
      <c r="G28" s="52">
        <v>1935</v>
      </c>
      <c r="H28" s="53">
        <v>42.000000002776858</v>
      </c>
      <c r="I28" s="55">
        <v>0.19753086419753119</v>
      </c>
      <c r="J28" s="56">
        <v>1.0000000000661156</v>
      </c>
      <c r="K28" s="18"/>
      <c r="L28" s="18"/>
      <c r="M28" s="18"/>
    </row>
    <row r="29" spans="1:13" ht="12.75" customHeight="1" x14ac:dyDescent="0.2">
      <c r="A29" s="52">
        <v>1939</v>
      </c>
      <c r="B29" s="53">
        <v>17.710718246899322</v>
      </c>
      <c r="C29" s="53">
        <v>0</v>
      </c>
      <c r="D29" s="53">
        <v>17.710718246899322</v>
      </c>
      <c r="E29" s="54">
        <v>0.42168376778331718</v>
      </c>
      <c r="F29" s="13"/>
      <c r="G29" s="52">
        <v>1942</v>
      </c>
      <c r="H29" s="53">
        <v>42.000000002776851</v>
      </c>
      <c r="I29" s="55">
        <v>0.20987654320987689</v>
      </c>
      <c r="J29" s="56">
        <v>1.0000000000661156</v>
      </c>
      <c r="K29" s="18"/>
      <c r="L29" s="18"/>
      <c r="M29" s="18"/>
    </row>
    <row r="30" spans="1:13" ht="12.75" customHeight="1" x14ac:dyDescent="0.2">
      <c r="A30" s="52">
        <v>1940</v>
      </c>
      <c r="B30" s="53">
        <v>42.000000002776865</v>
      </c>
      <c r="C30" s="53">
        <v>0</v>
      </c>
      <c r="D30" s="53">
        <v>42.000000002776865</v>
      </c>
      <c r="E30" s="54">
        <v>1.0000000000661158</v>
      </c>
      <c r="F30" s="13"/>
      <c r="G30" s="52">
        <v>1942</v>
      </c>
      <c r="H30" s="53">
        <v>42.000000002776851</v>
      </c>
      <c r="I30" s="55">
        <v>0.2222222222222226</v>
      </c>
      <c r="J30" s="56">
        <v>1.0000000000661156</v>
      </c>
      <c r="K30" s="18"/>
      <c r="L30" s="18"/>
      <c r="M30" s="18"/>
    </row>
    <row r="31" spans="1:13" ht="12.75" customHeight="1" x14ac:dyDescent="0.2">
      <c r="A31" s="52">
        <v>1941</v>
      </c>
      <c r="B31" s="53">
        <v>42.000000002776865</v>
      </c>
      <c r="C31" s="53">
        <v>0</v>
      </c>
      <c r="D31" s="53">
        <v>42.000000002776865</v>
      </c>
      <c r="E31" s="54">
        <v>1.0000000000661158</v>
      </c>
      <c r="F31" s="13"/>
      <c r="G31" s="52">
        <v>1942</v>
      </c>
      <c r="H31" s="53">
        <v>42.000000002776851</v>
      </c>
      <c r="I31" s="55">
        <v>0.23456790123456828</v>
      </c>
      <c r="J31" s="56">
        <v>1.0000000000661156</v>
      </c>
      <c r="K31" s="18"/>
      <c r="L31" s="18"/>
      <c r="M31" s="18"/>
    </row>
    <row r="32" spans="1:13" ht="12.75" customHeight="1" x14ac:dyDescent="0.2">
      <c r="A32" s="52">
        <v>1942</v>
      </c>
      <c r="B32" s="53">
        <v>42.000000002776851</v>
      </c>
      <c r="C32" s="53">
        <v>0</v>
      </c>
      <c r="D32" s="53">
        <v>42.000000002776851</v>
      </c>
      <c r="E32" s="54">
        <v>1.0000000000661156</v>
      </c>
      <c r="F32" s="13"/>
      <c r="G32" s="52">
        <v>1942</v>
      </c>
      <c r="H32" s="53">
        <v>42.000000002776851</v>
      </c>
      <c r="I32" s="55">
        <v>0.24691358024691398</v>
      </c>
      <c r="J32" s="56">
        <v>1.0000000000661156</v>
      </c>
      <c r="K32" s="18"/>
      <c r="L32" s="18"/>
      <c r="M32" s="18"/>
    </row>
    <row r="33" spans="1:13" ht="12.75" customHeight="1" x14ac:dyDescent="0.2">
      <c r="A33" s="52">
        <v>1943</v>
      </c>
      <c r="B33" s="53">
        <v>38.272769150707902</v>
      </c>
      <c r="C33" s="53">
        <v>0</v>
      </c>
      <c r="D33" s="53">
        <v>38.272769150707902</v>
      </c>
      <c r="E33" s="54">
        <v>0.91125640835018817</v>
      </c>
      <c r="F33" s="13"/>
      <c r="G33" s="52">
        <v>1942</v>
      </c>
      <c r="H33" s="53">
        <v>42.000000002776851</v>
      </c>
      <c r="I33" s="55">
        <v>0.25925925925925969</v>
      </c>
      <c r="J33" s="56">
        <v>1.0000000000661156</v>
      </c>
      <c r="K33" s="18"/>
      <c r="L33" s="18"/>
      <c r="M33" s="18"/>
    </row>
    <row r="34" spans="1:13" ht="12.75" customHeight="1" x14ac:dyDescent="0.2">
      <c r="A34" s="52">
        <v>1944</v>
      </c>
      <c r="B34" s="53">
        <v>19.827849747984562</v>
      </c>
      <c r="C34" s="53">
        <v>0</v>
      </c>
      <c r="D34" s="53">
        <v>19.827849747984562</v>
      </c>
      <c r="E34" s="54">
        <v>0.4720916606662991</v>
      </c>
      <c r="F34" s="13"/>
      <c r="G34" s="52">
        <v>1942</v>
      </c>
      <c r="H34" s="53">
        <v>42.000000002776851</v>
      </c>
      <c r="I34" s="55">
        <v>0.27160493827160537</v>
      </c>
      <c r="J34" s="56">
        <v>1.0000000000661156</v>
      </c>
      <c r="K34" s="18"/>
      <c r="L34" s="18"/>
      <c r="M34" s="18"/>
    </row>
    <row r="35" spans="1:13" ht="12.75" customHeight="1" x14ac:dyDescent="0.2">
      <c r="A35" s="52">
        <v>1945</v>
      </c>
      <c r="B35" s="53">
        <v>37.146221884336271</v>
      </c>
      <c r="C35" s="53">
        <v>0</v>
      </c>
      <c r="D35" s="53">
        <v>37.146221884336271</v>
      </c>
      <c r="E35" s="54">
        <v>0.88443385438895883</v>
      </c>
      <c r="F35" s="13"/>
      <c r="G35" s="52">
        <v>1942</v>
      </c>
      <c r="H35" s="53">
        <v>42.000000002776851</v>
      </c>
      <c r="I35" s="55">
        <v>0.2839506172839511</v>
      </c>
      <c r="J35" s="56">
        <v>1.0000000000661156</v>
      </c>
      <c r="K35" s="18"/>
      <c r="L35" s="18"/>
      <c r="M35" s="18"/>
    </row>
    <row r="36" spans="1:13" ht="12.75" customHeight="1" x14ac:dyDescent="0.2">
      <c r="A36" s="52">
        <v>1946</v>
      </c>
      <c r="B36" s="53">
        <v>42.000000002776858</v>
      </c>
      <c r="C36" s="53">
        <v>0</v>
      </c>
      <c r="D36" s="53">
        <v>42.000000002776858</v>
      </c>
      <c r="E36" s="54">
        <v>1.0000000000661156</v>
      </c>
      <c r="F36" s="13"/>
      <c r="G36" s="52">
        <v>1942</v>
      </c>
      <c r="H36" s="53">
        <v>42.000000002776851</v>
      </c>
      <c r="I36" s="55">
        <v>0.29629629629629678</v>
      </c>
      <c r="J36" s="56">
        <v>1.0000000000661156</v>
      </c>
      <c r="K36" s="18"/>
      <c r="L36" s="18"/>
      <c r="M36" s="18"/>
    </row>
    <row r="37" spans="1:13" ht="12.75" customHeight="1" x14ac:dyDescent="0.2">
      <c r="A37" s="52">
        <v>1947</v>
      </c>
      <c r="B37" s="53">
        <v>15.215291489172557</v>
      </c>
      <c r="C37" s="53">
        <v>0</v>
      </c>
      <c r="D37" s="53">
        <v>15.215291489172557</v>
      </c>
      <c r="E37" s="54">
        <v>0.36226884498029899</v>
      </c>
      <c r="F37" s="13"/>
      <c r="G37" s="52">
        <v>1942</v>
      </c>
      <c r="H37" s="53">
        <v>42.000000002776851</v>
      </c>
      <c r="I37" s="55">
        <v>0.30864197530864246</v>
      </c>
      <c r="J37" s="56">
        <v>1.0000000000661156</v>
      </c>
      <c r="K37" s="18"/>
      <c r="L37" s="18"/>
      <c r="M37" s="18"/>
    </row>
    <row r="38" spans="1:13" ht="12.75" customHeight="1" x14ac:dyDescent="0.2">
      <c r="A38" s="52">
        <v>1948</v>
      </c>
      <c r="B38" s="53">
        <v>31.42224447748826</v>
      </c>
      <c r="C38" s="53">
        <v>0</v>
      </c>
      <c r="D38" s="53">
        <v>31.42224447748826</v>
      </c>
      <c r="E38" s="54">
        <v>0.74814867803543472</v>
      </c>
      <c r="F38" s="13"/>
      <c r="G38" s="52">
        <v>1942</v>
      </c>
      <c r="H38" s="53">
        <v>42.000000002776851</v>
      </c>
      <c r="I38" s="55">
        <v>0.32098765432098819</v>
      </c>
      <c r="J38" s="56">
        <v>1.0000000000661156</v>
      </c>
      <c r="K38" s="18"/>
      <c r="L38" s="18"/>
      <c r="M38" s="18"/>
    </row>
    <row r="39" spans="1:13" ht="12.75" customHeight="1" x14ac:dyDescent="0.2">
      <c r="A39" s="52">
        <v>1949</v>
      </c>
      <c r="B39" s="53">
        <v>15.08629577066819</v>
      </c>
      <c r="C39" s="53">
        <v>0</v>
      </c>
      <c r="D39" s="53">
        <v>15.08629577066819</v>
      </c>
      <c r="E39" s="54">
        <v>0.35919751834924263</v>
      </c>
      <c r="F39" s="13"/>
      <c r="G39" s="52">
        <v>1942</v>
      </c>
      <c r="H39" s="53">
        <v>42.000000002776851</v>
      </c>
      <c r="I39" s="55">
        <v>0.33333333333333387</v>
      </c>
      <c r="J39" s="56">
        <v>1.0000000000661156</v>
      </c>
      <c r="K39" s="18"/>
      <c r="L39" s="18"/>
      <c r="M39" s="18"/>
    </row>
    <row r="40" spans="1:13" ht="12.75" customHeight="1" x14ac:dyDescent="0.2">
      <c r="A40" s="52">
        <v>1950</v>
      </c>
      <c r="B40" s="53">
        <v>28.416761625841779</v>
      </c>
      <c r="C40" s="53">
        <v>0</v>
      </c>
      <c r="D40" s="53">
        <v>28.416761625841779</v>
      </c>
      <c r="E40" s="54">
        <v>0.67658956252004232</v>
      </c>
      <c r="F40" s="13"/>
      <c r="G40" s="52">
        <v>1942</v>
      </c>
      <c r="H40" s="53">
        <v>42.000000002776851</v>
      </c>
      <c r="I40" s="55">
        <v>0.34567901234567955</v>
      </c>
      <c r="J40" s="56">
        <v>1.0000000000661156</v>
      </c>
      <c r="K40" s="18"/>
      <c r="L40" s="18"/>
      <c r="M40" s="18"/>
    </row>
    <row r="41" spans="1:13" ht="12.75" customHeight="1" x14ac:dyDescent="0.2">
      <c r="A41" s="52">
        <v>1951</v>
      </c>
      <c r="B41" s="53">
        <v>42.000000002776851</v>
      </c>
      <c r="C41" s="53">
        <v>0</v>
      </c>
      <c r="D41" s="53">
        <v>42.000000002776851</v>
      </c>
      <c r="E41" s="54">
        <v>1.0000000000661156</v>
      </c>
      <c r="F41" s="13"/>
      <c r="G41" s="52">
        <v>1996</v>
      </c>
      <c r="H41" s="53">
        <v>41.177922182607908</v>
      </c>
      <c r="I41" s="55">
        <v>0.35802469135802528</v>
      </c>
      <c r="J41" s="56">
        <v>0.9804267186335216</v>
      </c>
      <c r="K41" s="18"/>
      <c r="L41" s="18"/>
      <c r="M41" s="18"/>
    </row>
    <row r="42" spans="1:13" ht="12.75" customHeight="1" x14ac:dyDescent="0.2">
      <c r="A42" s="52">
        <v>1952</v>
      </c>
      <c r="B42" s="53">
        <v>42.000000002776865</v>
      </c>
      <c r="C42" s="53">
        <v>0</v>
      </c>
      <c r="D42" s="53">
        <v>42.000000002776865</v>
      </c>
      <c r="E42" s="54">
        <v>1.0000000000661158</v>
      </c>
      <c r="F42" s="13"/>
      <c r="G42" s="52">
        <v>2000</v>
      </c>
      <c r="H42" s="53">
        <v>41.127845388929067</v>
      </c>
      <c r="I42" s="55">
        <v>0.37037037037037096</v>
      </c>
      <c r="J42" s="56">
        <v>0.97923441402212064</v>
      </c>
      <c r="K42" s="18"/>
      <c r="L42" s="18"/>
      <c r="M42" s="18"/>
    </row>
    <row r="43" spans="1:13" ht="12.75" customHeight="1" x14ac:dyDescent="0.2">
      <c r="A43" s="52">
        <v>1953</v>
      </c>
      <c r="B43" s="53">
        <v>42.000000002776851</v>
      </c>
      <c r="C43" s="53">
        <v>0</v>
      </c>
      <c r="D43" s="53">
        <v>42.000000002776851</v>
      </c>
      <c r="E43" s="54">
        <v>1.0000000000661156</v>
      </c>
      <c r="F43" s="13"/>
      <c r="G43" s="52">
        <v>1980</v>
      </c>
      <c r="H43" s="53">
        <v>40.89379336360372</v>
      </c>
      <c r="I43" s="55">
        <v>0.38271604938271669</v>
      </c>
      <c r="J43" s="56">
        <v>0.97366174675246953</v>
      </c>
      <c r="K43" s="18"/>
      <c r="L43" s="18"/>
      <c r="M43" s="18"/>
    </row>
    <row r="44" spans="1:13" ht="12.75" customHeight="1" x14ac:dyDescent="0.2">
      <c r="A44" s="52">
        <v>1954</v>
      </c>
      <c r="B44" s="53">
        <v>34.311606475689921</v>
      </c>
      <c r="C44" s="53">
        <v>0</v>
      </c>
      <c r="D44" s="53">
        <v>34.311606475689921</v>
      </c>
      <c r="E44" s="54">
        <v>0.81694301132595049</v>
      </c>
      <c r="F44" s="13"/>
      <c r="G44" s="52">
        <v>1984</v>
      </c>
      <c r="H44" s="53">
        <v>40.555639388930054</v>
      </c>
      <c r="I44" s="55">
        <v>0.39506172839506237</v>
      </c>
      <c r="J44" s="56">
        <v>0.9656104616411918</v>
      </c>
      <c r="K44" s="18"/>
      <c r="L44" s="18"/>
      <c r="M44" s="18"/>
    </row>
    <row r="45" spans="1:13" ht="12.75" customHeight="1" x14ac:dyDescent="0.2">
      <c r="A45" s="52">
        <v>1955</v>
      </c>
      <c r="B45" s="53">
        <v>12.81201940405186</v>
      </c>
      <c r="C45" s="53">
        <v>0</v>
      </c>
      <c r="D45" s="53">
        <v>12.81201940405186</v>
      </c>
      <c r="E45" s="54">
        <v>0.30504808104885378</v>
      </c>
      <c r="F45" s="13"/>
      <c r="G45" s="52">
        <v>1965</v>
      </c>
      <c r="H45" s="53">
        <v>40.107289289559375</v>
      </c>
      <c r="I45" s="55">
        <v>0.40740740740740805</v>
      </c>
      <c r="J45" s="56">
        <v>0.95493545927522328</v>
      </c>
      <c r="K45" s="18"/>
      <c r="L45" s="18"/>
      <c r="M45" s="18"/>
    </row>
    <row r="46" spans="1:13" ht="12.75" customHeight="1" x14ac:dyDescent="0.2">
      <c r="A46" s="52">
        <v>1956</v>
      </c>
      <c r="B46" s="53">
        <v>42.000000002776851</v>
      </c>
      <c r="C46" s="53">
        <v>0</v>
      </c>
      <c r="D46" s="53">
        <v>42.000000002776851</v>
      </c>
      <c r="E46" s="54">
        <v>1.0000000000661156</v>
      </c>
      <c r="F46" s="13"/>
      <c r="G46" s="52">
        <v>2003</v>
      </c>
      <c r="H46" s="53">
        <v>38.769510884427262</v>
      </c>
      <c r="I46" s="55">
        <v>0.41975308641975378</v>
      </c>
      <c r="J46" s="56">
        <v>0.9230835924863634</v>
      </c>
      <c r="K46" s="18"/>
      <c r="L46" s="18"/>
      <c r="M46" s="18"/>
    </row>
    <row r="47" spans="1:13" ht="12.75" customHeight="1" x14ac:dyDescent="0.2">
      <c r="A47" s="52">
        <v>1957</v>
      </c>
      <c r="B47" s="53">
        <v>25.970327483751454</v>
      </c>
      <c r="C47" s="53">
        <v>0</v>
      </c>
      <c r="D47" s="53">
        <v>25.970327483751454</v>
      </c>
      <c r="E47" s="54">
        <v>0.61834113056551077</v>
      </c>
      <c r="F47" s="13"/>
      <c r="G47" s="52">
        <v>1986</v>
      </c>
      <c r="H47" s="53">
        <v>38.609317647323543</v>
      </c>
      <c r="I47" s="55">
        <v>0.43209876543209946</v>
      </c>
      <c r="J47" s="56">
        <v>0.91926946779341767</v>
      </c>
      <c r="K47" s="18"/>
      <c r="L47" s="18"/>
      <c r="M47" s="18"/>
    </row>
    <row r="48" spans="1:13" ht="12.75" customHeight="1" x14ac:dyDescent="0.2">
      <c r="A48" s="52">
        <v>1958</v>
      </c>
      <c r="B48" s="53">
        <v>42.000000002776851</v>
      </c>
      <c r="C48" s="53">
        <v>0</v>
      </c>
      <c r="D48" s="53">
        <v>42.000000002776851</v>
      </c>
      <c r="E48" s="54">
        <v>1.0000000000661156</v>
      </c>
      <c r="F48" s="13"/>
      <c r="G48" s="52">
        <v>1968</v>
      </c>
      <c r="H48" s="53">
        <v>38.391696575033727</v>
      </c>
      <c r="I48" s="55">
        <v>0.4444444444444452</v>
      </c>
      <c r="J48" s="56">
        <v>0.91408801369127923</v>
      </c>
      <c r="K48" s="18"/>
      <c r="L48" s="18"/>
      <c r="M48" s="18"/>
    </row>
    <row r="49" spans="1:13" ht="12.75" customHeight="1" x14ac:dyDescent="0.2">
      <c r="A49" s="52">
        <v>1959</v>
      </c>
      <c r="B49" s="53">
        <v>31.850365181704671</v>
      </c>
      <c r="C49" s="53">
        <v>0</v>
      </c>
      <c r="D49" s="53">
        <v>31.850365181704671</v>
      </c>
      <c r="E49" s="54">
        <v>0.75834202813582552</v>
      </c>
      <c r="F49" s="13"/>
      <c r="G49" s="52">
        <v>1943</v>
      </c>
      <c r="H49" s="53">
        <v>38.272769150707902</v>
      </c>
      <c r="I49" s="55">
        <v>0.45679012345679088</v>
      </c>
      <c r="J49" s="56">
        <v>0.91125640835018817</v>
      </c>
      <c r="K49" s="18"/>
      <c r="L49" s="18"/>
      <c r="M49" s="18"/>
    </row>
    <row r="50" spans="1:13" ht="12.75" customHeight="1" x14ac:dyDescent="0.2">
      <c r="A50" s="52">
        <v>1960</v>
      </c>
      <c r="B50" s="53">
        <v>22.118565952493988</v>
      </c>
      <c r="C50" s="53">
        <v>0</v>
      </c>
      <c r="D50" s="53">
        <v>22.118565952493988</v>
      </c>
      <c r="E50" s="54">
        <v>0.52663252267842831</v>
      </c>
      <c r="F50" s="13"/>
      <c r="G50" s="52">
        <v>1999</v>
      </c>
      <c r="H50" s="53">
        <v>37.9471791598164</v>
      </c>
      <c r="I50" s="55">
        <v>0.46913580246913655</v>
      </c>
      <c r="J50" s="56">
        <v>0.90350426570991427</v>
      </c>
      <c r="K50" s="18"/>
      <c r="L50" s="18"/>
      <c r="M50" s="18"/>
    </row>
    <row r="51" spans="1:13" ht="12.75" customHeight="1" x14ac:dyDescent="0.2">
      <c r="A51" s="52">
        <v>1961</v>
      </c>
      <c r="B51" s="53">
        <v>21.711222879364367</v>
      </c>
      <c r="C51" s="53">
        <v>0</v>
      </c>
      <c r="D51" s="53">
        <v>21.711222879364367</v>
      </c>
      <c r="E51" s="54">
        <v>0.51693387808010394</v>
      </c>
      <c r="F51" s="13"/>
      <c r="G51" s="52">
        <v>1989</v>
      </c>
      <c r="H51" s="53">
        <v>37.491589485249023</v>
      </c>
      <c r="I51" s="55">
        <v>0.48148148148148229</v>
      </c>
      <c r="J51" s="56">
        <v>0.89265689250592906</v>
      </c>
      <c r="K51" s="18"/>
      <c r="L51" s="18"/>
      <c r="M51" s="18"/>
    </row>
    <row r="52" spans="1:13" ht="12.75" customHeight="1" x14ac:dyDescent="0.2">
      <c r="A52" s="52">
        <v>1962</v>
      </c>
      <c r="B52" s="53">
        <v>42.000000002776858</v>
      </c>
      <c r="C52" s="53">
        <v>0</v>
      </c>
      <c r="D52" s="53">
        <v>42.000000002776858</v>
      </c>
      <c r="E52" s="54">
        <v>1.0000000000661156</v>
      </c>
      <c r="F52" s="13"/>
      <c r="G52" s="52">
        <v>1945</v>
      </c>
      <c r="H52" s="53">
        <v>37.146221884336271</v>
      </c>
      <c r="I52" s="55">
        <v>0.49382716049382797</v>
      </c>
      <c r="J52" s="56">
        <v>0.88443385438895883</v>
      </c>
      <c r="K52" s="18"/>
      <c r="L52" s="18"/>
      <c r="M52" s="18"/>
    </row>
    <row r="53" spans="1:13" ht="12.75" customHeight="1" x14ac:dyDescent="0.2">
      <c r="A53" s="52">
        <v>1963</v>
      </c>
      <c r="B53" s="53">
        <v>42.000000002776865</v>
      </c>
      <c r="C53" s="53">
        <v>0</v>
      </c>
      <c r="D53" s="53">
        <v>42.000000002776865</v>
      </c>
      <c r="E53" s="54">
        <v>1.0000000000661158</v>
      </c>
      <c r="F53" s="13"/>
      <c r="G53" s="52">
        <v>1928</v>
      </c>
      <c r="H53" s="53">
        <v>35.872530097662207</v>
      </c>
      <c r="I53" s="55">
        <v>0.50617283950617364</v>
      </c>
      <c r="J53" s="56">
        <v>0.85410785946814782</v>
      </c>
      <c r="K53" s="18"/>
      <c r="L53" s="18"/>
      <c r="M53" s="18"/>
    </row>
    <row r="54" spans="1:13" ht="12.75" customHeight="1" x14ac:dyDescent="0.2">
      <c r="A54" s="52">
        <v>1964</v>
      </c>
      <c r="B54" s="53">
        <v>14.097322374709462</v>
      </c>
      <c r="C54" s="53">
        <v>0</v>
      </c>
      <c r="D54" s="53">
        <v>14.097322374709462</v>
      </c>
      <c r="E54" s="54">
        <v>0.33565053273117768</v>
      </c>
      <c r="F54" s="13"/>
      <c r="G54" s="52">
        <v>2002</v>
      </c>
      <c r="H54" s="53">
        <v>34.803767079719314</v>
      </c>
      <c r="I54" s="55">
        <v>0.51851851851851938</v>
      </c>
      <c r="J54" s="56">
        <v>0.82866112094569799</v>
      </c>
      <c r="K54" s="18"/>
      <c r="L54" s="18"/>
      <c r="M54" s="18"/>
    </row>
    <row r="55" spans="1:13" ht="12.75" customHeight="1" x14ac:dyDescent="0.2">
      <c r="A55" s="47">
        <v>1965</v>
      </c>
      <c r="B55" s="48">
        <v>40.107289289559375</v>
      </c>
      <c r="C55" s="48">
        <v>0</v>
      </c>
      <c r="D55" s="48">
        <v>40.107289289559375</v>
      </c>
      <c r="E55" s="49">
        <v>0.95493545927522328</v>
      </c>
      <c r="F55" s="13"/>
      <c r="G55" s="47">
        <v>1954</v>
      </c>
      <c r="H55" s="48">
        <v>34.311606475689921</v>
      </c>
      <c r="I55" s="50">
        <v>0.53086419753086511</v>
      </c>
      <c r="J55" s="51">
        <v>0.81694301132595049</v>
      </c>
      <c r="K55" s="18"/>
      <c r="L55" s="18"/>
      <c r="M55" s="18"/>
    </row>
    <row r="56" spans="1:13" ht="12.75" customHeight="1" x14ac:dyDescent="0.2">
      <c r="A56" s="52">
        <v>1966</v>
      </c>
      <c r="B56" s="53">
        <v>29.899499719547954</v>
      </c>
      <c r="C56" s="53">
        <v>0</v>
      </c>
      <c r="D56" s="53">
        <v>29.899499719547954</v>
      </c>
      <c r="E56" s="54">
        <v>0.7118928504654275</v>
      </c>
      <c r="F56" s="13"/>
      <c r="G56" s="52">
        <v>1997</v>
      </c>
      <c r="H56" s="53">
        <v>33.391022626473017</v>
      </c>
      <c r="I56" s="55">
        <v>0.54320987654321073</v>
      </c>
      <c r="J56" s="56">
        <v>0.79502434824935753</v>
      </c>
      <c r="K56" s="18"/>
      <c r="L56" s="18"/>
      <c r="M56" s="18"/>
    </row>
    <row r="57" spans="1:13" ht="12.75" customHeight="1" x14ac:dyDescent="0.2">
      <c r="A57" s="52">
        <v>1967</v>
      </c>
      <c r="B57" s="53">
        <v>42.000000002776851</v>
      </c>
      <c r="C57" s="53">
        <v>0</v>
      </c>
      <c r="D57" s="53">
        <v>42.000000002776851</v>
      </c>
      <c r="E57" s="54">
        <v>1.0000000000661156</v>
      </c>
      <c r="F57" s="13"/>
      <c r="G57" s="52">
        <v>1937</v>
      </c>
      <c r="H57" s="53">
        <v>32.095961016837236</v>
      </c>
      <c r="I57" s="55">
        <v>0.55555555555555647</v>
      </c>
      <c r="J57" s="56">
        <v>0.76418954801993422</v>
      </c>
      <c r="K57" s="18"/>
      <c r="L57" s="18"/>
      <c r="M57" s="18"/>
    </row>
    <row r="58" spans="1:13" ht="12.75" customHeight="1" x14ac:dyDescent="0.2">
      <c r="A58" s="52">
        <v>1968</v>
      </c>
      <c r="B58" s="53">
        <v>38.391696575033727</v>
      </c>
      <c r="C58" s="53">
        <v>0</v>
      </c>
      <c r="D58" s="53">
        <v>38.391696575033727</v>
      </c>
      <c r="E58" s="54">
        <v>0.91408801369127923</v>
      </c>
      <c r="F58" s="13"/>
      <c r="G58" s="52">
        <v>1959</v>
      </c>
      <c r="H58" s="53">
        <v>31.850365181704671</v>
      </c>
      <c r="I58" s="55">
        <v>0.5679012345679022</v>
      </c>
      <c r="J58" s="56">
        <v>0.75834202813582552</v>
      </c>
      <c r="K58" s="18"/>
      <c r="L58" s="18"/>
      <c r="M58" s="18"/>
    </row>
    <row r="59" spans="1:13" ht="12.75" customHeight="1" x14ac:dyDescent="0.2">
      <c r="A59" s="52">
        <v>1969</v>
      </c>
      <c r="B59" s="53">
        <v>42.000000002776851</v>
      </c>
      <c r="C59" s="53">
        <v>0</v>
      </c>
      <c r="D59" s="53">
        <v>42.000000002776851</v>
      </c>
      <c r="E59" s="54">
        <v>1.0000000000661156</v>
      </c>
      <c r="F59" s="13"/>
      <c r="G59" s="52">
        <v>1948</v>
      </c>
      <c r="H59" s="53">
        <v>31.42224447748826</v>
      </c>
      <c r="I59" s="55">
        <v>0.58024691358024783</v>
      </c>
      <c r="J59" s="56">
        <v>0.74814867803543472</v>
      </c>
      <c r="K59" s="18"/>
      <c r="L59" s="18"/>
      <c r="M59" s="18"/>
    </row>
    <row r="60" spans="1:13" ht="12.75" customHeight="1" x14ac:dyDescent="0.2">
      <c r="A60" s="52">
        <v>1970</v>
      </c>
      <c r="B60" s="53">
        <v>42.000000002776851</v>
      </c>
      <c r="C60" s="53">
        <v>0</v>
      </c>
      <c r="D60" s="53">
        <v>42.000000002776851</v>
      </c>
      <c r="E60" s="54">
        <v>1.0000000000661156</v>
      </c>
      <c r="F60" s="13"/>
      <c r="G60" s="52">
        <v>1979</v>
      </c>
      <c r="H60" s="53">
        <v>30.91782925293931</v>
      </c>
      <c r="I60" s="55">
        <v>0.59259259259259356</v>
      </c>
      <c r="J60" s="56">
        <v>0.7361387917366502</v>
      </c>
      <c r="K60" s="18"/>
      <c r="L60" s="18"/>
      <c r="M60" s="18"/>
    </row>
    <row r="61" spans="1:13" ht="12.75" customHeight="1" x14ac:dyDescent="0.2">
      <c r="A61" s="52">
        <v>1971</v>
      </c>
      <c r="B61" s="53">
        <v>42.000000002776858</v>
      </c>
      <c r="C61" s="53">
        <v>0</v>
      </c>
      <c r="D61" s="53">
        <v>42.000000002776858</v>
      </c>
      <c r="E61" s="54">
        <v>1.0000000000661156</v>
      </c>
      <c r="F61" s="13"/>
      <c r="G61" s="52">
        <v>1966</v>
      </c>
      <c r="H61" s="53">
        <v>29.899499719547954</v>
      </c>
      <c r="I61" s="55">
        <v>0.60493827160493929</v>
      </c>
      <c r="J61" s="56">
        <v>0.7118928504654275</v>
      </c>
      <c r="K61" s="18"/>
      <c r="L61" s="18"/>
      <c r="M61" s="18"/>
    </row>
    <row r="62" spans="1:13" ht="12.75" customHeight="1" x14ac:dyDescent="0.2">
      <c r="A62" s="52">
        <v>1972</v>
      </c>
      <c r="B62" s="53">
        <v>16.08742294824139</v>
      </c>
      <c r="C62" s="53">
        <v>0</v>
      </c>
      <c r="D62" s="53">
        <v>16.08742294824139</v>
      </c>
      <c r="E62" s="54">
        <v>0.38303387972003311</v>
      </c>
      <c r="F62" s="13"/>
      <c r="G62" s="52">
        <v>1950</v>
      </c>
      <c r="H62" s="53">
        <v>28.416761625841779</v>
      </c>
      <c r="I62" s="55">
        <v>0.61728395061728492</v>
      </c>
      <c r="J62" s="56">
        <v>0.67658956252004232</v>
      </c>
      <c r="K62" s="18"/>
      <c r="L62" s="18"/>
      <c r="M62" s="18"/>
    </row>
    <row r="63" spans="1:13" ht="12.75" customHeight="1" x14ac:dyDescent="0.2">
      <c r="A63" s="52">
        <v>1973</v>
      </c>
      <c r="B63" s="53">
        <v>42.000000002776858</v>
      </c>
      <c r="C63" s="53">
        <v>0</v>
      </c>
      <c r="D63" s="53">
        <v>42.000000002776858</v>
      </c>
      <c r="E63" s="54">
        <v>1.0000000000661156</v>
      </c>
      <c r="F63" s="13"/>
      <c r="G63" s="52">
        <v>1923</v>
      </c>
      <c r="H63" s="53">
        <v>27.737399941256093</v>
      </c>
      <c r="I63" s="55">
        <v>0.62962962962963065</v>
      </c>
      <c r="J63" s="56">
        <v>0.66041428431562132</v>
      </c>
      <c r="K63" s="18"/>
      <c r="L63" s="18"/>
      <c r="M63" s="18"/>
    </row>
    <row r="64" spans="1:13" ht="12.75" customHeight="1" x14ac:dyDescent="0.2">
      <c r="A64" s="52">
        <v>1974</v>
      </c>
      <c r="B64" s="53">
        <v>42.000000002776851</v>
      </c>
      <c r="C64" s="53">
        <v>0</v>
      </c>
      <c r="D64" s="53">
        <v>42.000000002776851</v>
      </c>
      <c r="E64" s="54">
        <v>1.0000000000661156</v>
      </c>
      <c r="F64" s="13"/>
      <c r="G64" s="52">
        <v>1930</v>
      </c>
      <c r="H64" s="53">
        <v>27.589826110345719</v>
      </c>
      <c r="I64" s="55">
        <v>0.64197530864197638</v>
      </c>
      <c r="J64" s="56">
        <v>0.65690062167489804</v>
      </c>
      <c r="K64" s="18"/>
      <c r="L64" s="18"/>
      <c r="M64" s="18"/>
    </row>
    <row r="65" spans="1:13" ht="12.75" customHeight="1" x14ac:dyDescent="0.2">
      <c r="A65" s="52">
        <v>1975</v>
      </c>
      <c r="B65" s="53">
        <v>42.000000002776858</v>
      </c>
      <c r="C65" s="53">
        <v>0</v>
      </c>
      <c r="D65" s="53">
        <v>42.000000002776858</v>
      </c>
      <c r="E65" s="54">
        <v>1.0000000000661156</v>
      </c>
      <c r="F65" s="13"/>
      <c r="G65" s="52">
        <v>1957</v>
      </c>
      <c r="H65" s="53">
        <v>25.970327483751454</v>
      </c>
      <c r="I65" s="55">
        <v>0.65432098765432201</v>
      </c>
      <c r="J65" s="56">
        <v>0.61834113056551077</v>
      </c>
      <c r="K65" s="18"/>
      <c r="L65" s="18"/>
      <c r="M65" s="18"/>
    </row>
    <row r="66" spans="1:13" ht="12.75" customHeight="1" x14ac:dyDescent="0.2">
      <c r="A66" s="52">
        <v>1976</v>
      </c>
      <c r="B66" s="53">
        <v>14.651326774020241</v>
      </c>
      <c r="C66" s="53">
        <v>0</v>
      </c>
      <c r="D66" s="53">
        <v>14.651326774020241</v>
      </c>
      <c r="E66" s="54">
        <v>0.34884111366714859</v>
      </c>
      <c r="F66" s="13"/>
      <c r="G66" s="52">
        <v>1981</v>
      </c>
      <c r="H66" s="53">
        <v>25.420839927261955</v>
      </c>
      <c r="I66" s="55">
        <v>0.66666666666666774</v>
      </c>
      <c r="J66" s="56">
        <v>0.60525809350623705</v>
      </c>
      <c r="K66" s="18"/>
      <c r="L66" s="18"/>
      <c r="M66" s="18"/>
    </row>
    <row r="67" spans="1:13" ht="12.75" customHeight="1" x14ac:dyDescent="0.2">
      <c r="A67" s="52">
        <v>1977</v>
      </c>
      <c r="B67" s="53">
        <v>4.4943354789505072</v>
      </c>
      <c r="C67" s="53">
        <v>0</v>
      </c>
      <c r="D67" s="53">
        <v>4.4943354789505072</v>
      </c>
      <c r="E67" s="54">
        <v>0.10700798759405969</v>
      </c>
      <c r="F67" s="13"/>
      <c r="G67" s="52">
        <v>1985</v>
      </c>
      <c r="H67" s="53">
        <v>24.118350714469592</v>
      </c>
      <c r="I67" s="55">
        <v>0.67901234567901347</v>
      </c>
      <c r="J67" s="56">
        <v>0.57424644558260929</v>
      </c>
      <c r="K67" s="18"/>
      <c r="L67" s="18"/>
      <c r="M67" s="18"/>
    </row>
    <row r="68" spans="1:13" ht="12.75" customHeight="1" x14ac:dyDescent="0.2">
      <c r="A68" s="52">
        <v>1978</v>
      </c>
      <c r="B68" s="53">
        <v>42.000000002776865</v>
      </c>
      <c r="C68" s="53">
        <v>0</v>
      </c>
      <c r="D68" s="53">
        <v>42.000000002776865</v>
      </c>
      <c r="E68" s="54">
        <v>1.0000000000661158</v>
      </c>
      <c r="F68" s="13"/>
      <c r="G68" s="52">
        <v>1925</v>
      </c>
      <c r="H68" s="53">
        <v>23.939918914777117</v>
      </c>
      <c r="I68" s="55">
        <v>0.6913580246913591</v>
      </c>
      <c r="J68" s="56">
        <v>0.56999806939945519</v>
      </c>
      <c r="K68" s="18"/>
      <c r="L68" s="18"/>
      <c r="M68" s="18"/>
    </row>
    <row r="69" spans="1:13" ht="12.75" customHeight="1" x14ac:dyDescent="0.2">
      <c r="A69" s="52">
        <v>1979</v>
      </c>
      <c r="B69" s="53">
        <v>30.91782925293931</v>
      </c>
      <c r="C69" s="53">
        <v>0</v>
      </c>
      <c r="D69" s="53">
        <v>30.91782925293931</v>
      </c>
      <c r="E69" s="54">
        <v>0.7361387917366502</v>
      </c>
      <c r="F69" s="13"/>
      <c r="G69" s="52">
        <v>1960</v>
      </c>
      <c r="H69" s="53">
        <v>22.118565952493988</v>
      </c>
      <c r="I69" s="55">
        <v>0.70370370370370483</v>
      </c>
      <c r="J69" s="56">
        <v>0.52663252267842831</v>
      </c>
      <c r="K69" s="18"/>
      <c r="L69" s="18"/>
      <c r="M69" s="18"/>
    </row>
    <row r="70" spans="1:13" ht="12.75" customHeight="1" x14ac:dyDescent="0.2">
      <c r="A70" s="52">
        <v>1980</v>
      </c>
      <c r="B70" s="53">
        <v>40.89379336360372</v>
      </c>
      <c r="C70" s="53">
        <v>0</v>
      </c>
      <c r="D70" s="53">
        <v>40.89379336360372</v>
      </c>
      <c r="E70" s="54">
        <v>0.97366174675246953</v>
      </c>
      <c r="F70" s="13"/>
      <c r="G70" s="52">
        <v>1961</v>
      </c>
      <c r="H70" s="53">
        <v>21.711222879364367</v>
      </c>
      <c r="I70" s="55">
        <v>0.71604938271605056</v>
      </c>
      <c r="J70" s="56">
        <v>0.51693387808010394</v>
      </c>
      <c r="K70" s="18"/>
      <c r="L70" s="18"/>
      <c r="M70" s="18"/>
    </row>
    <row r="71" spans="1:13" ht="12.75" customHeight="1" x14ac:dyDescent="0.2">
      <c r="A71" s="52">
        <v>1981</v>
      </c>
      <c r="B71" s="53">
        <v>25.420839927261955</v>
      </c>
      <c r="C71" s="53">
        <v>0</v>
      </c>
      <c r="D71" s="53">
        <v>25.420839927261955</v>
      </c>
      <c r="E71" s="54">
        <v>0.60525809350623705</v>
      </c>
      <c r="F71" s="13"/>
      <c r="G71" s="52">
        <v>1932</v>
      </c>
      <c r="H71" s="53">
        <v>21.299921606615417</v>
      </c>
      <c r="I71" s="55">
        <v>0.7283950617283963</v>
      </c>
      <c r="J71" s="56">
        <v>0.50714099063370044</v>
      </c>
      <c r="K71" s="18"/>
      <c r="L71" s="18"/>
      <c r="M71" s="18"/>
    </row>
    <row r="72" spans="1:13" ht="12.75" customHeight="1" x14ac:dyDescent="0.2">
      <c r="A72" s="52">
        <v>1982</v>
      </c>
      <c r="B72" s="53">
        <v>42.000000002776851</v>
      </c>
      <c r="C72" s="53">
        <v>0</v>
      </c>
      <c r="D72" s="53">
        <v>42.000000002776851</v>
      </c>
      <c r="E72" s="54">
        <v>1.0000000000661156</v>
      </c>
      <c r="F72" s="13"/>
      <c r="G72" s="52">
        <v>1926</v>
      </c>
      <c r="H72" s="53">
        <v>20.884875606308103</v>
      </c>
      <c r="I72" s="55">
        <v>0.74074074074074192</v>
      </c>
      <c r="J72" s="56">
        <v>0.49725894300733581</v>
      </c>
      <c r="K72" s="18"/>
      <c r="L72" s="18"/>
      <c r="M72" s="18"/>
    </row>
    <row r="73" spans="1:13" ht="12.75" customHeight="1" x14ac:dyDescent="0.2">
      <c r="A73" s="52">
        <v>1983</v>
      </c>
      <c r="B73" s="53">
        <v>42.000000002776851</v>
      </c>
      <c r="C73" s="53">
        <v>0</v>
      </c>
      <c r="D73" s="53">
        <v>42.000000002776851</v>
      </c>
      <c r="E73" s="54">
        <v>1.0000000000661156</v>
      </c>
      <c r="F73" s="13"/>
      <c r="G73" s="52">
        <v>1994</v>
      </c>
      <c r="H73" s="53">
        <v>20.858932575761266</v>
      </c>
      <c r="I73" s="55">
        <v>0.75308641975308765</v>
      </c>
      <c r="J73" s="56">
        <v>0.49664125180383967</v>
      </c>
      <c r="K73" s="18"/>
      <c r="L73" s="18"/>
      <c r="M73" s="18"/>
    </row>
    <row r="74" spans="1:13" ht="12.75" customHeight="1" x14ac:dyDescent="0.2">
      <c r="A74" s="52">
        <v>1984</v>
      </c>
      <c r="B74" s="53">
        <v>40.555639388930054</v>
      </c>
      <c r="C74" s="53">
        <v>0</v>
      </c>
      <c r="D74" s="53">
        <v>40.555639388930054</v>
      </c>
      <c r="E74" s="54">
        <v>0.9656104616411918</v>
      </c>
      <c r="F74" s="13"/>
      <c r="G74" s="52">
        <v>1944</v>
      </c>
      <c r="H74" s="53">
        <v>19.827849747984562</v>
      </c>
      <c r="I74" s="55">
        <v>0.76543209876543339</v>
      </c>
      <c r="J74" s="56">
        <v>0.4720916606662991</v>
      </c>
      <c r="K74" s="18"/>
      <c r="L74" s="18"/>
      <c r="M74" s="18"/>
    </row>
    <row r="75" spans="1:13" ht="12.75" customHeight="1" x14ac:dyDescent="0.2">
      <c r="A75" s="52">
        <v>1985</v>
      </c>
      <c r="B75" s="53">
        <v>24.118350714469592</v>
      </c>
      <c r="C75" s="53">
        <v>0</v>
      </c>
      <c r="D75" s="53">
        <v>24.118350714469592</v>
      </c>
      <c r="E75" s="54">
        <v>0.57424644558260929</v>
      </c>
      <c r="F75" s="13"/>
      <c r="G75" s="52">
        <v>1939</v>
      </c>
      <c r="H75" s="53">
        <v>17.710718246899322</v>
      </c>
      <c r="I75" s="55">
        <v>0.77777777777777901</v>
      </c>
      <c r="J75" s="56">
        <v>0.42168376778331718</v>
      </c>
      <c r="K75" s="18"/>
      <c r="L75" s="18"/>
      <c r="M75" s="18"/>
    </row>
    <row r="76" spans="1:13" ht="12.75" customHeight="1" x14ac:dyDescent="0.2">
      <c r="A76" s="52">
        <v>1986</v>
      </c>
      <c r="B76" s="53">
        <v>38.609317647323543</v>
      </c>
      <c r="C76" s="53">
        <v>0</v>
      </c>
      <c r="D76" s="53">
        <v>38.609317647323543</v>
      </c>
      <c r="E76" s="54">
        <v>0.91926946779341767</v>
      </c>
      <c r="F76" s="13"/>
      <c r="G76" s="52">
        <v>1972</v>
      </c>
      <c r="H76" s="53">
        <v>16.08742294824139</v>
      </c>
      <c r="I76" s="55">
        <v>0.79012345679012475</v>
      </c>
      <c r="J76" s="56">
        <v>0.38303387972003311</v>
      </c>
      <c r="K76" s="18"/>
      <c r="L76" s="18"/>
      <c r="M76" s="18"/>
    </row>
    <row r="77" spans="1:13" ht="12.75" customHeight="1" x14ac:dyDescent="0.2">
      <c r="A77" s="52">
        <v>1987</v>
      </c>
      <c r="B77" s="53">
        <v>10.188327822294882</v>
      </c>
      <c r="C77" s="53">
        <v>0</v>
      </c>
      <c r="D77" s="53">
        <v>10.188327822294882</v>
      </c>
      <c r="E77" s="54">
        <v>0.24257923386416386</v>
      </c>
      <c r="F77" s="13"/>
      <c r="G77" s="52">
        <v>1947</v>
      </c>
      <c r="H77" s="53">
        <v>15.215291489172557</v>
      </c>
      <c r="I77" s="55">
        <v>0.80246913580247048</v>
      </c>
      <c r="J77" s="56">
        <v>0.36226884498029899</v>
      </c>
      <c r="K77" s="18"/>
      <c r="L77" s="18"/>
      <c r="M77" s="18"/>
    </row>
    <row r="78" spans="1:13" ht="12.75" customHeight="1" x14ac:dyDescent="0.2">
      <c r="A78" s="52">
        <v>1988</v>
      </c>
      <c r="B78" s="53">
        <v>11.029626219498574</v>
      </c>
      <c r="C78" s="53">
        <v>0</v>
      </c>
      <c r="D78" s="53">
        <v>11.029626219498574</v>
      </c>
      <c r="E78" s="54">
        <v>0.26261014808329941</v>
      </c>
      <c r="F78" s="13"/>
      <c r="G78" s="52">
        <v>1949</v>
      </c>
      <c r="H78" s="53">
        <v>15.08629577066819</v>
      </c>
      <c r="I78" s="55">
        <v>0.8148148148148161</v>
      </c>
      <c r="J78" s="56">
        <v>0.35919751834924263</v>
      </c>
      <c r="K78" s="18"/>
      <c r="L78" s="18"/>
      <c r="M78" s="18"/>
    </row>
    <row r="79" spans="1:13" ht="12.75" customHeight="1" x14ac:dyDescent="0.2">
      <c r="A79" s="52">
        <v>1989</v>
      </c>
      <c r="B79" s="53">
        <v>37.491589485249023</v>
      </c>
      <c r="C79" s="53">
        <v>0</v>
      </c>
      <c r="D79" s="53">
        <v>37.491589485249023</v>
      </c>
      <c r="E79" s="54">
        <v>0.89265689250592906</v>
      </c>
      <c r="F79" s="13"/>
      <c r="G79" s="52">
        <v>1976</v>
      </c>
      <c r="H79" s="53">
        <v>14.651326774020241</v>
      </c>
      <c r="I79" s="55">
        <v>0.82716049382716184</v>
      </c>
      <c r="J79" s="56">
        <v>0.34884111366714859</v>
      </c>
      <c r="K79" s="18"/>
      <c r="L79" s="18"/>
      <c r="M79" s="18"/>
    </row>
    <row r="80" spans="1:13" ht="12.75" customHeight="1" x14ac:dyDescent="0.2">
      <c r="A80" s="52">
        <v>1990</v>
      </c>
      <c r="B80" s="53">
        <v>9.0618376480534231</v>
      </c>
      <c r="C80" s="53">
        <v>0</v>
      </c>
      <c r="D80" s="53">
        <v>9.0618376480534231</v>
      </c>
      <c r="E80" s="54">
        <v>0.21575803923936721</v>
      </c>
      <c r="F80" s="13"/>
      <c r="G80" s="52">
        <v>1934</v>
      </c>
      <c r="H80" s="53">
        <v>14.249138406382979</v>
      </c>
      <c r="I80" s="55">
        <v>0.83950617283950757</v>
      </c>
      <c r="J80" s="56">
        <v>0.3392652001519757</v>
      </c>
      <c r="K80" s="18"/>
      <c r="L80" s="18"/>
      <c r="M80" s="18"/>
    </row>
    <row r="81" spans="1:13" ht="12.75" customHeight="1" x14ac:dyDescent="0.2">
      <c r="A81" s="52">
        <v>1991</v>
      </c>
      <c r="B81" s="53">
        <v>6.9096191843666359</v>
      </c>
      <c r="C81" s="53">
        <v>0</v>
      </c>
      <c r="D81" s="53">
        <v>6.9096191843666359</v>
      </c>
      <c r="E81" s="54">
        <v>0.1645147424849199</v>
      </c>
      <c r="F81" s="13"/>
      <c r="G81" s="52">
        <v>1964</v>
      </c>
      <c r="H81" s="53">
        <v>14.097322374709462</v>
      </c>
      <c r="I81" s="55">
        <v>0.85185185185185319</v>
      </c>
      <c r="J81" s="56">
        <v>0.33565053273117768</v>
      </c>
      <c r="K81" s="18"/>
      <c r="L81" s="18"/>
      <c r="M81" s="18"/>
    </row>
    <row r="82" spans="1:13" ht="12.75" customHeight="1" x14ac:dyDescent="0.2">
      <c r="A82" s="52">
        <v>1992</v>
      </c>
      <c r="B82" s="53">
        <v>9.8261969267465314</v>
      </c>
      <c r="C82" s="53">
        <v>0</v>
      </c>
      <c r="D82" s="53">
        <v>9.8261969267465314</v>
      </c>
      <c r="E82" s="54">
        <v>0.23395706968444122</v>
      </c>
      <c r="F82" s="13"/>
      <c r="G82" s="52">
        <v>1955</v>
      </c>
      <c r="H82" s="53">
        <v>12.81201940405186</v>
      </c>
      <c r="I82" s="55">
        <v>0.86419753086419893</v>
      </c>
      <c r="J82" s="56">
        <v>0.30504808104885378</v>
      </c>
      <c r="K82" s="18"/>
      <c r="L82" s="18"/>
      <c r="M82" s="18"/>
    </row>
    <row r="83" spans="1:13" ht="12.75" customHeight="1" x14ac:dyDescent="0.2">
      <c r="A83" s="52">
        <v>1993</v>
      </c>
      <c r="B83" s="53">
        <v>42.000000002776865</v>
      </c>
      <c r="C83" s="53">
        <v>0</v>
      </c>
      <c r="D83" s="53">
        <v>42.000000002776865</v>
      </c>
      <c r="E83" s="54">
        <v>1.0000000000661158</v>
      </c>
      <c r="F83" s="13"/>
      <c r="G83" s="52">
        <v>2001</v>
      </c>
      <c r="H83" s="53">
        <v>12.476047196829127</v>
      </c>
      <c r="I83" s="55">
        <v>0.87654320987654466</v>
      </c>
      <c r="J83" s="56">
        <v>0.29704874278164589</v>
      </c>
      <c r="K83" s="18"/>
      <c r="L83" s="18"/>
      <c r="M83" s="18"/>
    </row>
    <row r="84" spans="1:13" ht="12.75" customHeight="1" x14ac:dyDescent="0.2">
      <c r="A84" s="52">
        <v>1994</v>
      </c>
      <c r="B84" s="53">
        <v>20.858932575761266</v>
      </c>
      <c r="C84" s="53">
        <v>0</v>
      </c>
      <c r="D84" s="53">
        <v>20.858932575761266</v>
      </c>
      <c r="E84" s="54">
        <v>0.49664125180383967</v>
      </c>
      <c r="F84" s="13"/>
      <c r="G84" s="52">
        <v>1933</v>
      </c>
      <c r="H84" s="53">
        <v>11.384032273473192</v>
      </c>
      <c r="I84" s="55">
        <v>0.88888888888889039</v>
      </c>
      <c r="J84" s="56">
        <v>0.27104838746364746</v>
      </c>
      <c r="K84" s="18"/>
      <c r="L84" s="18"/>
      <c r="M84" s="18"/>
    </row>
    <row r="85" spans="1:13" ht="12.75" customHeight="1" x14ac:dyDescent="0.2">
      <c r="A85" s="52">
        <v>1995</v>
      </c>
      <c r="B85" s="53">
        <v>42.000000002776851</v>
      </c>
      <c r="C85" s="53">
        <v>0</v>
      </c>
      <c r="D85" s="53">
        <v>42.000000002776851</v>
      </c>
      <c r="E85" s="54">
        <v>1.0000000000661156</v>
      </c>
      <c r="F85" s="13"/>
      <c r="G85" s="52">
        <v>1988</v>
      </c>
      <c r="H85" s="53">
        <v>11.029626219498574</v>
      </c>
      <c r="I85" s="55">
        <v>0.90123456790123602</v>
      </c>
      <c r="J85" s="56">
        <v>0.26261014808329941</v>
      </c>
      <c r="K85" s="18"/>
      <c r="L85" s="18"/>
      <c r="M85" s="18"/>
    </row>
    <row r="86" spans="1:13" ht="12.75" customHeight="1" x14ac:dyDescent="0.2">
      <c r="A86" s="52">
        <v>1996</v>
      </c>
      <c r="B86" s="53">
        <v>41.177922182607908</v>
      </c>
      <c r="C86" s="53">
        <v>0</v>
      </c>
      <c r="D86" s="53">
        <v>41.177922182607908</v>
      </c>
      <c r="E86" s="54">
        <v>0.9804267186335216</v>
      </c>
      <c r="F86" s="13"/>
      <c r="G86" s="52">
        <v>1987</v>
      </c>
      <c r="H86" s="53">
        <v>10.188327822294882</v>
      </c>
      <c r="I86" s="55">
        <v>0.91358024691358175</v>
      </c>
      <c r="J86" s="56">
        <v>0.24257923386416386</v>
      </c>
      <c r="K86" s="18"/>
      <c r="L86" s="18"/>
      <c r="M86" s="18"/>
    </row>
    <row r="87" spans="1:13" ht="12.75" customHeight="1" x14ac:dyDescent="0.2">
      <c r="A87" s="52">
        <v>1997</v>
      </c>
      <c r="B87" s="53">
        <v>33.391022626473017</v>
      </c>
      <c r="C87" s="53">
        <v>0</v>
      </c>
      <c r="D87" s="53">
        <v>33.391022626473017</v>
      </c>
      <c r="E87" s="54">
        <v>0.79502434824935753</v>
      </c>
      <c r="F87" s="13"/>
      <c r="G87" s="52">
        <v>1992</v>
      </c>
      <c r="H87" s="53">
        <v>9.8261969267465314</v>
      </c>
      <c r="I87" s="55">
        <v>0.92592592592592748</v>
      </c>
      <c r="J87" s="56">
        <v>0.23395706968444122</v>
      </c>
      <c r="K87" s="18"/>
      <c r="L87" s="18"/>
      <c r="M87" s="18"/>
    </row>
    <row r="88" spans="1:13" ht="12.75" customHeight="1" x14ac:dyDescent="0.2">
      <c r="A88" s="52">
        <v>1998</v>
      </c>
      <c r="B88" s="53">
        <v>42.000000002776872</v>
      </c>
      <c r="C88" s="53">
        <v>0</v>
      </c>
      <c r="D88" s="53">
        <v>42.000000002776872</v>
      </c>
      <c r="E88" s="54">
        <v>1.000000000066116</v>
      </c>
      <c r="F88" s="13"/>
      <c r="G88" s="52">
        <v>1990</v>
      </c>
      <c r="H88" s="53">
        <v>9.0618376480534231</v>
      </c>
      <c r="I88" s="55">
        <v>0.93827160493827311</v>
      </c>
      <c r="J88" s="56">
        <v>0.21575803923936721</v>
      </c>
      <c r="K88" s="18"/>
      <c r="L88" s="18"/>
      <c r="M88" s="18"/>
    </row>
    <row r="89" spans="1:13" ht="12.75" customHeight="1" x14ac:dyDescent="0.2">
      <c r="A89" s="52">
        <v>1999</v>
      </c>
      <c r="B89" s="53">
        <v>37.9471791598164</v>
      </c>
      <c r="C89" s="53">
        <v>0</v>
      </c>
      <c r="D89" s="53">
        <v>37.9471791598164</v>
      </c>
      <c r="E89" s="54">
        <v>0.90350426570991427</v>
      </c>
      <c r="F89" s="13"/>
      <c r="G89" s="52">
        <v>1991</v>
      </c>
      <c r="H89" s="53">
        <v>6.9096191843666359</v>
      </c>
      <c r="I89" s="55">
        <v>0.95061728395061884</v>
      </c>
      <c r="J89" s="56">
        <v>0.1645147424849199</v>
      </c>
      <c r="K89" s="18"/>
      <c r="L89" s="18"/>
      <c r="M89" s="18"/>
    </row>
    <row r="90" spans="1:13" ht="12.75" customHeight="1" x14ac:dyDescent="0.2">
      <c r="A90" s="52">
        <v>2000</v>
      </c>
      <c r="B90" s="53">
        <v>41.127845388929067</v>
      </c>
      <c r="C90" s="53">
        <v>0</v>
      </c>
      <c r="D90" s="53">
        <v>41.127845388929067</v>
      </c>
      <c r="E90" s="54">
        <v>0.97923441402212064</v>
      </c>
      <c r="F90" s="13"/>
      <c r="G90" s="52">
        <v>1931</v>
      </c>
      <c r="H90" s="53">
        <v>5.4275595690178076</v>
      </c>
      <c r="I90" s="55">
        <v>0.96296296296296457</v>
      </c>
      <c r="J90" s="56">
        <v>0.12922760878613829</v>
      </c>
      <c r="K90" s="18"/>
      <c r="L90" s="18"/>
      <c r="M90" s="18"/>
    </row>
    <row r="91" spans="1:13" ht="12.75" customHeight="1" x14ac:dyDescent="0.2">
      <c r="A91" s="52">
        <v>2001</v>
      </c>
      <c r="B91" s="53">
        <v>12.476047196829127</v>
      </c>
      <c r="C91" s="53">
        <v>0</v>
      </c>
      <c r="D91" s="53">
        <v>12.476047196829127</v>
      </c>
      <c r="E91" s="54">
        <v>0.29704874278164589</v>
      </c>
      <c r="F91" s="13"/>
      <c r="G91" s="52">
        <v>1977</v>
      </c>
      <c r="H91" s="53">
        <v>4.4943354789505072</v>
      </c>
      <c r="I91" s="55">
        <v>0.9753086419753102</v>
      </c>
      <c r="J91" s="56">
        <v>0.10700798759405969</v>
      </c>
      <c r="K91" s="18"/>
      <c r="L91" s="18"/>
      <c r="M91" s="18"/>
    </row>
    <row r="92" spans="1:13" ht="12.75" customHeight="1" x14ac:dyDescent="0.2">
      <c r="A92" s="52">
        <v>2002</v>
      </c>
      <c r="B92" s="53">
        <v>34.803767079719314</v>
      </c>
      <c r="C92" s="53">
        <v>0</v>
      </c>
      <c r="D92" s="53">
        <v>34.803767079719314</v>
      </c>
      <c r="E92" s="54">
        <v>0.82866112094569799</v>
      </c>
      <c r="F92" s="13"/>
      <c r="G92" s="52">
        <v>1929</v>
      </c>
      <c r="H92" s="53">
        <v>3.5468848025368502</v>
      </c>
      <c r="I92" s="55">
        <v>0.98765432098765593</v>
      </c>
      <c r="J92" s="56">
        <v>8.4449638155639287E-2</v>
      </c>
      <c r="K92" s="18"/>
      <c r="L92" s="18"/>
      <c r="M92" s="18"/>
    </row>
    <row r="93" spans="1:13" ht="12.75" customHeight="1" thickBot="1" x14ac:dyDescent="0.25">
      <c r="A93" s="57">
        <v>2003</v>
      </c>
      <c r="B93" s="58">
        <v>38.769510884427262</v>
      </c>
      <c r="C93" s="58">
        <v>0</v>
      </c>
      <c r="D93" s="58">
        <v>38.769510884427262</v>
      </c>
      <c r="E93" s="59">
        <v>0.9230835924863634</v>
      </c>
      <c r="F93" s="29"/>
      <c r="G93" s="57">
        <v>1924</v>
      </c>
      <c r="H93" s="58">
        <v>2.0452623107886931</v>
      </c>
      <c r="I93" s="60">
        <v>1.0000000000000016</v>
      </c>
      <c r="J93" s="61">
        <v>4.8696721685445074E-2</v>
      </c>
      <c r="K93" s="18"/>
      <c r="L93" s="18"/>
      <c r="M93" s="18"/>
    </row>
    <row r="94" spans="1:13" ht="12.75" customHeight="1" x14ac:dyDescent="0.2">
      <c r="A94" s="62" t="s">
        <v>11</v>
      </c>
      <c r="B94" s="63">
        <v>30.478654370024969</v>
      </c>
      <c r="C94" s="63">
        <v>0</v>
      </c>
      <c r="D94" s="63">
        <v>30.478654370024969</v>
      </c>
      <c r="E94" s="64">
        <v>0.72568224690535676</v>
      </c>
      <c r="F94" s="36"/>
      <c r="G94" s="62"/>
      <c r="H94" s="63">
        <v>30.47865437002498</v>
      </c>
      <c r="I94" s="63"/>
      <c r="J94" s="64">
        <v>0.72568224690535688</v>
      </c>
      <c r="K94" s="39"/>
      <c r="L94" s="39"/>
      <c r="M94" s="39"/>
    </row>
    <row r="95" spans="1:13" ht="12.75" customHeight="1" x14ac:dyDescent="0.2">
      <c r="A95" s="65" t="s">
        <v>12</v>
      </c>
      <c r="B95" s="66">
        <v>42.000000002776872</v>
      </c>
      <c r="C95" s="66">
        <v>0</v>
      </c>
      <c r="D95" s="66">
        <v>42.000000002776872</v>
      </c>
      <c r="E95" s="67">
        <v>1.000000000066116</v>
      </c>
      <c r="F95" s="36"/>
      <c r="G95" s="68"/>
      <c r="H95" s="66">
        <v>42.000000002776872</v>
      </c>
      <c r="I95" s="69"/>
      <c r="J95" s="67">
        <v>1.000000000066116</v>
      </c>
      <c r="K95" s="18"/>
      <c r="L95" s="18"/>
      <c r="M95" s="18"/>
    </row>
    <row r="96" spans="1:13" ht="12.75" customHeight="1" x14ac:dyDescent="0.2">
      <c r="A96" s="65" t="s">
        <v>13</v>
      </c>
      <c r="B96" s="66">
        <v>2.0452623107886931</v>
      </c>
      <c r="C96" s="66">
        <v>0</v>
      </c>
      <c r="D96" s="66">
        <v>2.0452623107886931</v>
      </c>
      <c r="E96" s="67">
        <v>4.8696721685445074E-2</v>
      </c>
      <c r="F96" s="45"/>
      <c r="G96" s="68"/>
      <c r="H96" s="66">
        <v>2.0452623107886931</v>
      </c>
      <c r="I96" s="69"/>
      <c r="J96" s="67">
        <v>4.8696721685445074E-2</v>
      </c>
      <c r="K96" s="18"/>
      <c r="L96" s="18"/>
      <c r="M96" s="18"/>
    </row>
    <row r="97" spans="11:13" ht="9.75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  <rowBreaks count="1" manualBreakCount="1">
    <brk id="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BU1032"/>
  <sheetViews>
    <sheetView zoomScale="115" zoomScaleNormal="115" workbookViewId="0">
      <selection activeCell="O86" sqref="O86"/>
    </sheetView>
  </sheetViews>
  <sheetFormatPr defaultColWidth="6.42578125" defaultRowHeight="9.75" customHeight="1" x14ac:dyDescent="0.25"/>
  <cols>
    <col min="1" max="1" width="10.5703125" style="4" customWidth="1"/>
    <col min="2" max="2" width="10.28515625" style="4" customWidth="1"/>
    <col min="3" max="3" width="10" style="4" customWidth="1"/>
    <col min="4" max="4" width="8.85546875" style="4" customWidth="1"/>
    <col min="5" max="5" width="10.140625" style="4" customWidth="1"/>
    <col min="6" max="6" width="1.5703125" style="70" customWidth="1"/>
    <col min="7" max="7" width="9.5703125" style="4" customWidth="1"/>
    <col min="8" max="8" width="8.7109375" style="4" customWidth="1"/>
    <col min="9" max="9" width="11.140625" style="4" customWidth="1"/>
    <col min="10" max="10" width="9.7109375" style="3" customWidth="1"/>
    <col min="11" max="13" width="6.42578125" style="3"/>
    <col min="14" max="16384" width="6.42578125" style="4"/>
  </cols>
  <sheetData>
    <row r="1" spans="1:13" ht="12" customHeight="1" x14ac:dyDescent="0.25"/>
    <row r="2" spans="1:13" ht="12" customHeight="1" x14ac:dyDescent="0.25"/>
    <row r="3" spans="1:13" ht="17.25" customHeight="1" x14ac:dyDescent="0.25">
      <c r="A3" s="46" t="s">
        <v>15</v>
      </c>
      <c r="J3" s="71"/>
    </row>
    <row r="4" spans="1:13" ht="13.5" customHeight="1" x14ac:dyDescent="0.25">
      <c r="A4" s="94" t="s">
        <v>1</v>
      </c>
      <c r="B4" s="106"/>
      <c r="C4" s="106"/>
      <c r="D4" s="106"/>
      <c r="E4" s="107"/>
      <c r="F4" s="72"/>
      <c r="G4" s="108" t="s">
        <v>2</v>
      </c>
      <c r="H4" s="109"/>
      <c r="I4" s="109"/>
      <c r="J4" s="95"/>
    </row>
    <row r="5" spans="1:13" ht="11.25" customHeight="1" x14ac:dyDescent="0.2">
      <c r="A5" s="110" t="s">
        <v>3</v>
      </c>
      <c r="B5" s="103" t="s">
        <v>16</v>
      </c>
      <c r="C5" s="103" t="s">
        <v>5</v>
      </c>
      <c r="D5" s="103" t="s">
        <v>17</v>
      </c>
      <c r="E5" s="103" t="s">
        <v>7</v>
      </c>
      <c r="F5" s="73"/>
      <c r="G5" s="103" t="s">
        <v>3</v>
      </c>
      <c r="H5" s="103" t="s">
        <v>8</v>
      </c>
      <c r="I5" s="103" t="s">
        <v>9</v>
      </c>
      <c r="J5" s="103" t="s">
        <v>7</v>
      </c>
    </row>
    <row r="6" spans="1:13" ht="11.25" customHeight="1" x14ac:dyDescent="0.2">
      <c r="A6" s="111"/>
      <c r="B6" s="104"/>
      <c r="C6" s="104"/>
      <c r="D6" s="104"/>
      <c r="E6" s="104"/>
      <c r="F6" s="73"/>
      <c r="G6" s="104"/>
      <c r="H6" s="104"/>
      <c r="I6" s="104"/>
      <c r="J6" s="104"/>
    </row>
    <row r="7" spans="1:13" ht="11.25" customHeight="1" x14ac:dyDescent="0.2">
      <c r="A7" s="111"/>
      <c r="B7" s="104"/>
      <c r="C7" s="104"/>
      <c r="D7" s="104"/>
      <c r="E7" s="104"/>
      <c r="F7" s="73"/>
      <c r="G7" s="104"/>
      <c r="H7" s="104"/>
      <c r="I7" s="104"/>
      <c r="J7" s="104"/>
    </row>
    <row r="8" spans="1:13" ht="11.25" customHeight="1" x14ac:dyDescent="0.2">
      <c r="A8" s="111"/>
      <c r="B8" s="104"/>
      <c r="C8" s="104"/>
      <c r="D8" s="104"/>
      <c r="E8" s="104"/>
      <c r="F8" s="73"/>
      <c r="G8" s="104"/>
      <c r="H8" s="104"/>
      <c r="I8" s="104"/>
      <c r="J8" s="104"/>
    </row>
    <row r="9" spans="1:13" ht="11.25" customHeight="1" x14ac:dyDescent="0.2">
      <c r="A9" s="111"/>
      <c r="B9" s="104"/>
      <c r="C9" s="104"/>
      <c r="D9" s="104"/>
      <c r="E9" s="104"/>
      <c r="F9" s="73"/>
      <c r="G9" s="104"/>
      <c r="H9" s="104"/>
      <c r="I9" s="104"/>
      <c r="J9" s="104"/>
    </row>
    <row r="10" spans="1:13" ht="11.25" customHeight="1" x14ac:dyDescent="0.2">
      <c r="A10" s="111"/>
      <c r="B10" s="104"/>
      <c r="C10" s="104"/>
      <c r="D10" s="104"/>
      <c r="E10" s="104"/>
      <c r="F10" s="73"/>
      <c r="G10" s="104"/>
      <c r="H10" s="104"/>
      <c r="I10" s="104"/>
      <c r="J10" s="104"/>
    </row>
    <row r="11" spans="1:13" ht="11.25" customHeight="1" thickBot="1" x14ac:dyDescent="0.25">
      <c r="A11" s="112"/>
      <c r="B11" s="105"/>
      <c r="C11" s="105"/>
      <c r="D11" s="105"/>
      <c r="E11" s="105"/>
      <c r="F11" s="74"/>
      <c r="G11" s="105"/>
      <c r="H11" s="105"/>
      <c r="I11" s="105"/>
      <c r="J11" s="105"/>
    </row>
    <row r="12" spans="1:13" ht="12.75" customHeight="1" x14ac:dyDescent="0.2">
      <c r="A12" s="47">
        <v>1922</v>
      </c>
      <c r="B12" s="48">
        <v>141.40000000934876</v>
      </c>
      <c r="C12" s="48">
        <v>0</v>
      </c>
      <c r="D12" s="48">
        <v>141.40000000934876</v>
      </c>
      <c r="E12" s="49">
        <v>1.0000000000661156</v>
      </c>
      <c r="F12" s="75"/>
      <c r="G12" s="47">
        <v>1927</v>
      </c>
      <c r="H12" s="48">
        <v>141.40000000934879</v>
      </c>
      <c r="I12" s="50">
        <v>0</v>
      </c>
      <c r="J12" s="51">
        <v>1.0000000000661158</v>
      </c>
      <c r="K12" s="18"/>
      <c r="L12" s="18"/>
      <c r="M12" s="18"/>
    </row>
    <row r="13" spans="1:13" ht="12.75" customHeight="1" x14ac:dyDescent="0.2">
      <c r="A13" s="52">
        <v>1923</v>
      </c>
      <c r="B13" s="53">
        <v>93.382579802228832</v>
      </c>
      <c r="C13" s="53">
        <v>0</v>
      </c>
      <c r="D13" s="53">
        <v>93.382579802228832</v>
      </c>
      <c r="E13" s="54">
        <v>0.6604142843156211</v>
      </c>
      <c r="F13" s="75"/>
      <c r="G13" s="52">
        <v>1927</v>
      </c>
      <c r="H13" s="53">
        <v>141.40000000934879</v>
      </c>
      <c r="I13" s="55">
        <v>1.2345679012345699E-2</v>
      </c>
      <c r="J13" s="56">
        <v>1.0000000000661158</v>
      </c>
      <c r="K13" s="18"/>
      <c r="L13" s="18"/>
      <c r="M13" s="18"/>
    </row>
    <row r="14" spans="1:13" ht="12.75" customHeight="1" x14ac:dyDescent="0.2">
      <c r="A14" s="52">
        <v>1924</v>
      </c>
      <c r="B14" s="53">
        <v>6.8857164463219345</v>
      </c>
      <c r="C14" s="53">
        <v>0</v>
      </c>
      <c r="D14" s="53">
        <v>6.8857164463219345</v>
      </c>
      <c r="E14" s="54">
        <v>4.8696721685445081E-2</v>
      </c>
      <c r="F14" s="75"/>
      <c r="G14" s="52">
        <v>1927</v>
      </c>
      <c r="H14" s="53">
        <v>141.40000000934879</v>
      </c>
      <c r="I14" s="55">
        <v>2.4691358024691398E-2</v>
      </c>
      <c r="J14" s="56">
        <v>1.0000000000661158</v>
      </c>
      <c r="K14" s="18"/>
      <c r="L14" s="18"/>
      <c r="M14" s="18"/>
    </row>
    <row r="15" spans="1:13" ht="12.75" customHeight="1" x14ac:dyDescent="0.2">
      <c r="A15" s="52">
        <v>1925</v>
      </c>
      <c r="B15" s="53">
        <v>80.597727013082988</v>
      </c>
      <c r="C15" s="53">
        <v>0</v>
      </c>
      <c r="D15" s="53">
        <v>80.597727013082988</v>
      </c>
      <c r="E15" s="54">
        <v>0.5699980693994553</v>
      </c>
      <c r="F15" s="75"/>
      <c r="G15" s="52">
        <v>1927</v>
      </c>
      <c r="H15" s="53">
        <v>141.40000000934879</v>
      </c>
      <c r="I15" s="55">
        <v>3.7037037037037097E-2</v>
      </c>
      <c r="J15" s="56">
        <v>1.0000000000661158</v>
      </c>
      <c r="K15" s="18"/>
      <c r="L15" s="18"/>
      <c r="M15" s="18"/>
    </row>
    <row r="16" spans="1:13" ht="12.75" customHeight="1" x14ac:dyDescent="0.2">
      <c r="A16" s="52">
        <v>1926</v>
      </c>
      <c r="B16" s="53">
        <v>70.312414541237274</v>
      </c>
      <c r="C16" s="53">
        <v>0</v>
      </c>
      <c r="D16" s="53">
        <v>70.312414541237274</v>
      </c>
      <c r="E16" s="54">
        <v>0.4972589430073357</v>
      </c>
      <c r="F16" s="75"/>
      <c r="G16" s="52">
        <v>1927</v>
      </c>
      <c r="H16" s="53">
        <v>141.40000000934879</v>
      </c>
      <c r="I16" s="55">
        <v>4.9382716049382797E-2</v>
      </c>
      <c r="J16" s="56">
        <v>1.0000000000661158</v>
      </c>
      <c r="K16" s="18"/>
      <c r="L16" s="18"/>
      <c r="M16" s="18"/>
    </row>
    <row r="17" spans="1:13" ht="12.75" customHeight="1" x14ac:dyDescent="0.2">
      <c r="A17" s="52">
        <v>1927</v>
      </c>
      <c r="B17" s="53">
        <v>141.40000000934879</v>
      </c>
      <c r="C17" s="53">
        <v>0</v>
      </c>
      <c r="D17" s="53">
        <v>141.40000000934879</v>
      </c>
      <c r="E17" s="54">
        <v>1.0000000000661158</v>
      </c>
      <c r="F17" s="75"/>
      <c r="G17" s="52">
        <v>1927</v>
      </c>
      <c r="H17" s="53">
        <v>141.40000000934879</v>
      </c>
      <c r="I17" s="55">
        <v>6.1728395061728496E-2</v>
      </c>
      <c r="J17" s="56">
        <v>1.0000000000661158</v>
      </c>
      <c r="K17" s="18"/>
      <c r="L17" s="18"/>
      <c r="M17" s="18"/>
    </row>
    <row r="18" spans="1:13" ht="12.75" customHeight="1" x14ac:dyDescent="0.2">
      <c r="A18" s="52">
        <v>1928</v>
      </c>
      <c r="B18" s="53">
        <v>113.4267698299639</v>
      </c>
      <c r="C18" s="53">
        <v>0</v>
      </c>
      <c r="D18" s="53">
        <v>113.4267698299639</v>
      </c>
      <c r="E18" s="54">
        <v>0.80216951789224822</v>
      </c>
      <c r="F18" s="75"/>
      <c r="G18" s="52">
        <v>1927</v>
      </c>
      <c r="H18" s="53">
        <v>141.40000000934879</v>
      </c>
      <c r="I18" s="55">
        <v>7.4074074074074195E-2</v>
      </c>
      <c r="J18" s="56">
        <v>1.0000000000661158</v>
      </c>
      <c r="K18" s="18"/>
      <c r="L18" s="18"/>
      <c r="M18" s="18"/>
    </row>
    <row r="19" spans="1:13" ht="12.75" customHeight="1" x14ac:dyDescent="0.2">
      <c r="A19" s="52">
        <v>1929</v>
      </c>
      <c r="B19" s="53">
        <v>11.941178835207392</v>
      </c>
      <c r="C19" s="53">
        <v>0</v>
      </c>
      <c r="D19" s="53">
        <v>11.941178835207392</v>
      </c>
      <c r="E19" s="54">
        <v>8.4449638155639259E-2</v>
      </c>
      <c r="F19" s="75"/>
      <c r="G19" s="52">
        <v>1927</v>
      </c>
      <c r="H19" s="53">
        <v>141.40000000934879</v>
      </c>
      <c r="I19" s="55">
        <v>8.6419753086419887E-2</v>
      </c>
      <c r="J19" s="56">
        <v>1.0000000000661158</v>
      </c>
      <c r="K19" s="18"/>
      <c r="L19" s="18"/>
      <c r="M19" s="18"/>
    </row>
    <row r="20" spans="1:13" ht="12.75" customHeight="1" x14ac:dyDescent="0.2">
      <c r="A20" s="52">
        <v>1930</v>
      </c>
      <c r="B20" s="53">
        <v>72.948190926804159</v>
      </c>
      <c r="C20" s="53">
        <v>0</v>
      </c>
      <c r="D20" s="53">
        <v>72.948190926804159</v>
      </c>
      <c r="E20" s="54">
        <v>0.51589951150497992</v>
      </c>
      <c r="F20" s="75"/>
      <c r="G20" s="52">
        <v>1927</v>
      </c>
      <c r="H20" s="53">
        <v>141.40000000934879</v>
      </c>
      <c r="I20" s="55">
        <v>9.8765432098765593E-2</v>
      </c>
      <c r="J20" s="56">
        <v>1.0000000000661158</v>
      </c>
      <c r="K20" s="18"/>
      <c r="L20" s="18"/>
      <c r="M20" s="18"/>
    </row>
    <row r="21" spans="1:13" ht="12.75" customHeight="1" x14ac:dyDescent="0.2">
      <c r="A21" s="52">
        <v>1931</v>
      </c>
      <c r="B21" s="53">
        <v>18.27278388235996</v>
      </c>
      <c r="C21" s="53">
        <v>0</v>
      </c>
      <c r="D21" s="53">
        <v>18.27278388235996</v>
      </c>
      <c r="E21" s="54">
        <v>0.12922760878613831</v>
      </c>
      <c r="F21" s="75"/>
      <c r="G21" s="52">
        <v>1922</v>
      </c>
      <c r="H21" s="53">
        <v>141.40000000934876</v>
      </c>
      <c r="I21" s="55">
        <v>0.1111111111111113</v>
      </c>
      <c r="J21" s="56">
        <v>1.0000000000661156</v>
      </c>
      <c r="K21" s="18"/>
      <c r="L21" s="18"/>
      <c r="M21" s="18"/>
    </row>
    <row r="22" spans="1:13" ht="12.75" customHeight="1" x14ac:dyDescent="0.2">
      <c r="A22" s="52">
        <v>1932</v>
      </c>
      <c r="B22" s="53">
        <v>71.709736075605235</v>
      </c>
      <c r="C22" s="53">
        <v>0</v>
      </c>
      <c r="D22" s="53">
        <v>71.709736075605235</v>
      </c>
      <c r="E22" s="54">
        <v>0.50714099063370033</v>
      </c>
      <c r="F22" s="75"/>
      <c r="G22" s="52">
        <v>1922</v>
      </c>
      <c r="H22" s="53">
        <v>141.40000000934876</v>
      </c>
      <c r="I22" s="55">
        <v>0.12345679012345699</v>
      </c>
      <c r="J22" s="56">
        <v>1.0000000000661156</v>
      </c>
      <c r="K22" s="18"/>
      <c r="L22" s="18"/>
      <c r="M22" s="18"/>
    </row>
    <row r="23" spans="1:13" ht="12.75" customHeight="1" x14ac:dyDescent="0.2">
      <c r="A23" s="52">
        <v>1933</v>
      </c>
      <c r="B23" s="53">
        <v>38.326241987359744</v>
      </c>
      <c r="C23" s="53">
        <v>0</v>
      </c>
      <c r="D23" s="53">
        <v>38.326241987359744</v>
      </c>
      <c r="E23" s="54">
        <v>0.2710483874636474</v>
      </c>
      <c r="F23" s="75"/>
      <c r="G23" s="52">
        <v>1922</v>
      </c>
      <c r="H23" s="53">
        <v>141.40000000934876</v>
      </c>
      <c r="I23" s="55">
        <v>0.13580246913580268</v>
      </c>
      <c r="J23" s="56">
        <v>1.0000000000661156</v>
      </c>
      <c r="K23" s="18"/>
      <c r="L23" s="18"/>
      <c r="M23" s="18"/>
    </row>
    <row r="24" spans="1:13" ht="12.75" customHeight="1" x14ac:dyDescent="0.2">
      <c r="A24" s="52">
        <v>1934</v>
      </c>
      <c r="B24" s="53">
        <v>47.972099301489372</v>
      </c>
      <c r="C24" s="53">
        <v>0</v>
      </c>
      <c r="D24" s="53">
        <v>47.972099301489372</v>
      </c>
      <c r="E24" s="54">
        <v>0.33926520015197575</v>
      </c>
      <c r="F24" s="75"/>
      <c r="G24" s="52">
        <v>1922</v>
      </c>
      <c r="H24" s="53">
        <v>141.40000000934876</v>
      </c>
      <c r="I24" s="55">
        <v>0.14814814814814839</v>
      </c>
      <c r="J24" s="56">
        <v>1.0000000000661156</v>
      </c>
      <c r="K24" s="18"/>
      <c r="L24" s="18"/>
      <c r="M24" s="18"/>
    </row>
    <row r="25" spans="1:13" ht="12.75" customHeight="1" x14ac:dyDescent="0.2">
      <c r="A25" s="52">
        <v>1935</v>
      </c>
      <c r="B25" s="53">
        <v>99.877410332675183</v>
      </c>
      <c r="C25" s="53">
        <v>0</v>
      </c>
      <c r="D25" s="53">
        <v>99.877410332675183</v>
      </c>
      <c r="E25" s="54">
        <v>0.7063466077275472</v>
      </c>
      <c r="F25" s="75"/>
      <c r="G25" s="52">
        <v>1922</v>
      </c>
      <c r="H25" s="53">
        <v>141.40000000934876</v>
      </c>
      <c r="I25" s="55">
        <v>0.1604938271604941</v>
      </c>
      <c r="J25" s="56">
        <v>1.0000000000661156</v>
      </c>
      <c r="K25" s="18"/>
      <c r="L25" s="18"/>
      <c r="M25" s="18"/>
    </row>
    <row r="26" spans="1:13" ht="12.75" customHeight="1" x14ac:dyDescent="0.2">
      <c r="A26" s="52">
        <v>1936</v>
      </c>
      <c r="B26" s="53">
        <v>108.00568785835029</v>
      </c>
      <c r="C26" s="53">
        <v>0</v>
      </c>
      <c r="D26" s="53">
        <v>108.00568785835029</v>
      </c>
      <c r="E26" s="54">
        <v>0.76383089008734284</v>
      </c>
      <c r="F26" s="75"/>
      <c r="G26" s="52">
        <v>1922</v>
      </c>
      <c r="H26" s="53">
        <v>141.40000000934876</v>
      </c>
      <c r="I26" s="55">
        <v>0.17283950617283977</v>
      </c>
      <c r="J26" s="56">
        <v>1.0000000000661156</v>
      </c>
      <c r="K26" s="18"/>
      <c r="L26" s="18"/>
      <c r="M26" s="18"/>
    </row>
    <row r="27" spans="1:13" ht="12.75" customHeight="1" x14ac:dyDescent="0.2">
      <c r="A27" s="52">
        <v>1937</v>
      </c>
      <c r="B27" s="53">
        <v>108.05640209001871</v>
      </c>
      <c r="C27" s="53">
        <v>0</v>
      </c>
      <c r="D27" s="53">
        <v>108.05640209001871</v>
      </c>
      <c r="E27" s="54">
        <v>0.76418954801993422</v>
      </c>
      <c r="F27" s="75"/>
      <c r="G27" s="52">
        <v>1922</v>
      </c>
      <c r="H27" s="53">
        <v>141.40000000934876</v>
      </c>
      <c r="I27" s="55">
        <v>0.18518518518518548</v>
      </c>
      <c r="J27" s="56">
        <v>1.0000000000661156</v>
      </c>
      <c r="K27" s="18"/>
      <c r="L27" s="18"/>
      <c r="M27" s="18"/>
    </row>
    <row r="28" spans="1:13" ht="12.75" customHeight="1" x14ac:dyDescent="0.2">
      <c r="A28" s="52">
        <v>1938</v>
      </c>
      <c r="B28" s="53">
        <v>141.40000000934879</v>
      </c>
      <c r="C28" s="53">
        <v>0</v>
      </c>
      <c r="D28" s="53">
        <v>141.40000000934879</v>
      </c>
      <c r="E28" s="54">
        <v>1.0000000000661158</v>
      </c>
      <c r="F28" s="75"/>
      <c r="G28" s="52">
        <v>1922</v>
      </c>
      <c r="H28" s="53">
        <v>141.40000000934876</v>
      </c>
      <c r="I28" s="55">
        <v>0.19753086419753119</v>
      </c>
      <c r="J28" s="56">
        <v>1.0000000000661156</v>
      </c>
      <c r="K28" s="18"/>
      <c r="L28" s="18"/>
      <c r="M28" s="18"/>
    </row>
    <row r="29" spans="1:13" ht="12.75" customHeight="1" x14ac:dyDescent="0.2">
      <c r="A29" s="52">
        <v>1939</v>
      </c>
      <c r="B29" s="53">
        <v>49.89059045209062</v>
      </c>
      <c r="C29" s="53">
        <v>0</v>
      </c>
      <c r="D29" s="53">
        <v>49.89059045209062</v>
      </c>
      <c r="E29" s="54">
        <v>0.35283303007136224</v>
      </c>
      <c r="F29" s="75"/>
      <c r="G29" s="52">
        <v>1922</v>
      </c>
      <c r="H29" s="53">
        <v>141.40000000934876</v>
      </c>
      <c r="I29" s="55">
        <v>0.20987654320987689</v>
      </c>
      <c r="J29" s="56">
        <v>1.0000000000661156</v>
      </c>
      <c r="K29" s="18"/>
      <c r="L29" s="18"/>
      <c r="M29" s="18"/>
    </row>
    <row r="30" spans="1:13" ht="12.75" customHeight="1" x14ac:dyDescent="0.2">
      <c r="A30" s="52">
        <v>1940</v>
      </c>
      <c r="B30" s="53">
        <v>129.04654663093814</v>
      </c>
      <c r="C30" s="53">
        <v>0</v>
      </c>
      <c r="D30" s="53">
        <v>129.04654663093814</v>
      </c>
      <c r="E30" s="54">
        <v>0.91263470036024141</v>
      </c>
      <c r="F30" s="75"/>
      <c r="G30" s="52">
        <v>1922</v>
      </c>
      <c r="H30" s="53">
        <v>141.40000000934876</v>
      </c>
      <c r="I30" s="55">
        <v>0.2222222222222226</v>
      </c>
      <c r="J30" s="56">
        <v>1.0000000000661156</v>
      </c>
      <c r="K30" s="18"/>
      <c r="L30" s="18"/>
      <c r="M30" s="18"/>
    </row>
    <row r="31" spans="1:13" ht="12.75" customHeight="1" x14ac:dyDescent="0.2">
      <c r="A31" s="52">
        <v>1941</v>
      </c>
      <c r="B31" s="53">
        <v>141.40000000934876</v>
      </c>
      <c r="C31" s="53">
        <v>0</v>
      </c>
      <c r="D31" s="53">
        <v>141.40000000934876</v>
      </c>
      <c r="E31" s="54">
        <v>1.0000000000661156</v>
      </c>
      <c r="F31" s="75"/>
      <c r="G31" s="52">
        <v>1922</v>
      </c>
      <c r="H31" s="53">
        <v>141.40000000934876</v>
      </c>
      <c r="I31" s="55">
        <v>0.23456790123456828</v>
      </c>
      <c r="J31" s="56">
        <v>1.0000000000661156</v>
      </c>
      <c r="K31" s="18"/>
      <c r="L31" s="18"/>
      <c r="M31" s="18"/>
    </row>
    <row r="32" spans="1:13" ht="12.75" customHeight="1" x14ac:dyDescent="0.2">
      <c r="A32" s="52">
        <v>1942</v>
      </c>
      <c r="B32" s="53">
        <v>141.40000000934876</v>
      </c>
      <c r="C32" s="53">
        <v>0</v>
      </c>
      <c r="D32" s="53">
        <v>141.40000000934876</v>
      </c>
      <c r="E32" s="54">
        <v>1.0000000000661156</v>
      </c>
      <c r="F32" s="75"/>
      <c r="G32" s="52">
        <v>1922</v>
      </c>
      <c r="H32" s="53">
        <v>141.40000000934876</v>
      </c>
      <c r="I32" s="55">
        <v>0.24691358024691398</v>
      </c>
      <c r="J32" s="56">
        <v>1.0000000000661156</v>
      </c>
      <c r="K32" s="18"/>
      <c r="L32" s="18"/>
      <c r="M32" s="18"/>
    </row>
    <row r="33" spans="1:13" ht="12.75" customHeight="1" x14ac:dyDescent="0.2">
      <c r="A33" s="52">
        <v>1943</v>
      </c>
      <c r="B33" s="53">
        <v>120.64805116260803</v>
      </c>
      <c r="C33" s="53">
        <v>0</v>
      </c>
      <c r="D33" s="53">
        <v>120.64805116260803</v>
      </c>
      <c r="E33" s="54">
        <v>0.85323940001844434</v>
      </c>
      <c r="F33" s="75"/>
      <c r="G33" s="52">
        <v>1973</v>
      </c>
      <c r="H33" s="53">
        <v>141.40000000934873</v>
      </c>
      <c r="I33" s="55">
        <v>0.25925925925925969</v>
      </c>
      <c r="J33" s="56">
        <v>1.0000000000661156</v>
      </c>
      <c r="K33" s="18"/>
      <c r="L33" s="18"/>
      <c r="M33" s="18"/>
    </row>
    <row r="34" spans="1:13" ht="12.75" customHeight="1" x14ac:dyDescent="0.2">
      <c r="A34" s="52">
        <v>1944</v>
      </c>
      <c r="B34" s="53">
        <v>66.753760818214673</v>
      </c>
      <c r="C34" s="53">
        <v>0</v>
      </c>
      <c r="D34" s="53">
        <v>66.753760818214673</v>
      </c>
      <c r="E34" s="54">
        <v>0.47209166066629893</v>
      </c>
      <c r="F34" s="75"/>
      <c r="G34" s="52">
        <v>1984</v>
      </c>
      <c r="H34" s="53">
        <v>136.53731927606455</v>
      </c>
      <c r="I34" s="55">
        <v>0.27160493827160537</v>
      </c>
      <c r="J34" s="56">
        <v>0.96561046164119202</v>
      </c>
      <c r="K34" s="18"/>
      <c r="L34" s="18"/>
      <c r="M34" s="18"/>
    </row>
    <row r="35" spans="1:13" ht="12.75" customHeight="1" x14ac:dyDescent="0.2">
      <c r="A35" s="52">
        <v>1945</v>
      </c>
      <c r="B35" s="53">
        <v>125.05894701059877</v>
      </c>
      <c r="C35" s="53">
        <v>0</v>
      </c>
      <c r="D35" s="53">
        <v>125.05894701059877</v>
      </c>
      <c r="E35" s="54">
        <v>0.88443385438895872</v>
      </c>
      <c r="F35" s="75"/>
      <c r="G35" s="52">
        <v>1965</v>
      </c>
      <c r="H35" s="53">
        <v>135.02787394151662</v>
      </c>
      <c r="I35" s="55">
        <v>0.2839506172839511</v>
      </c>
      <c r="J35" s="56">
        <v>0.95493545927522361</v>
      </c>
      <c r="K35" s="18"/>
      <c r="L35" s="18"/>
      <c r="M35" s="18"/>
    </row>
    <row r="36" spans="1:13" ht="12.75" customHeight="1" x14ac:dyDescent="0.2">
      <c r="A36" s="52">
        <v>1946</v>
      </c>
      <c r="B36" s="53">
        <v>141.40000000934879</v>
      </c>
      <c r="C36" s="53">
        <v>0</v>
      </c>
      <c r="D36" s="53">
        <v>141.40000000934879</v>
      </c>
      <c r="E36" s="54">
        <v>1.0000000000661158</v>
      </c>
      <c r="F36" s="75"/>
      <c r="G36" s="52">
        <v>1956</v>
      </c>
      <c r="H36" s="53">
        <v>130.90821886714721</v>
      </c>
      <c r="I36" s="55">
        <v>0.29629629629629678</v>
      </c>
      <c r="J36" s="56">
        <v>0.92580069920188968</v>
      </c>
      <c r="K36" s="18"/>
      <c r="L36" s="18"/>
      <c r="M36" s="18"/>
    </row>
    <row r="37" spans="1:13" ht="12.75" customHeight="1" x14ac:dyDescent="0.2">
      <c r="A37" s="52">
        <v>1947</v>
      </c>
      <c r="B37" s="53">
        <v>45.603734418376519</v>
      </c>
      <c r="C37" s="53">
        <v>0</v>
      </c>
      <c r="D37" s="53">
        <v>45.603734418376519</v>
      </c>
      <c r="E37" s="54">
        <v>0.32251580211015923</v>
      </c>
      <c r="F37" s="75"/>
      <c r="G37" s="52">
        <v>1971</v>
      </c>
      <c r="H37" s="53">
        <v>130.60233122356328</v>
      </c>
      <c r="I37" s="55">
        <v>0.30864197530864246</v>
      </c>
      <c r="J37" s="56">
        <v>0.9236374202515083</v>
      </c>
      <c r="K37" s="18"/>
      <c r="L37" s="18"/>
      <c r="M37" s="18"/>
    </row>
    <row r="38" spans="1:13" ht="12.75" customHeight="1" x14ac:dyDescent="0.2">
      <c r="A38" s="52">
        <v>1948</v>
      </c>
      <c r="B38" s="53">
        <v>105.78822307421049</v>
      </c>
      <c r="C38" s="53">
        <v>0</v>
      </c>
      <c r="D38" s="53">
        <v>105.78822307421049</v>
      </c>
      <c r="E38" s="54">
        <v>0.74814867803543483</v>
      </c>
      <c r="F38" s="75"/>
      <c r="G38" s="52">
        <v>2003</v>
      </c>
      <c r="H38" s="53">
        <v>130.01349679540903</v>
      </c>
      <c r="I38" s="55">
        <v>0.32098765432098819</v>
      </c>
      <c r="J38" s="56">
        <v>0.91947310322071441</v>
      </c>
      <c r="K38" s="18"/>
      <c r="L38" s="18"/>
      <c r="M38" s="18"/>
    </row>
    <row r="39" spans="1:13" ht="12.75" customHeight="1" x14ac:dyDescent="0.2">
      <c r="A39" s="52">
        <v>1949</v>
      </c>
      <c r="B39" s="53">
        <v>50.790529094582901</v>
      </c>
      <c r="C39" s="53">
        <v>0</v>
      </c>
      <c r="D39" s="53">
        <v>50.790529094582901</v>
      </c>
      <c r="E39" s="54">
        <v>0.35919751834924257</v>
      </c>
      <c r="F39" s="75"/>
      <c r="G39" s="52">
        <v>1968</v>
      </c>
      <c r="H39" s="53">
        <v>129.25204513594687</v>
      </c>
      <c r="I39" s="55">
        <v>0.33333333333333387</v>
      </c>
      <c r="J39" s="56">
        <v>0.91408801369127912</v>
      </c>
      <c r="K39" s="18"/>
      <c r="L39" s="18"/>
      <c r="M39" s="18"/>
    </row>
    <row r="40" spans="1:13" ht="12.75" customHeight="1" x14ac:dyDescent="0.2">
      <c r="A40" s="52">
        <v>1950</v>
      </c>
      <c r="B40" s="53">
        <v>95.66976414033401</v>
      </c>
      <c r="C40" s="53">
        <v>0</v>
      </c>
      <c r="D40" s="53">
        <v>95.66976414033401</v>
      </c>
      <c r="E40" s="54">
        <v>0.67658956252004243</v>
      </c>
      <c r="F40" s="75"/>
      <c r="G40" s="52">
        <v>1940</v>
      </c>
      <c r="H40" s="53">
        <v>129.04654663093814</v>
      </c>
      <c r="I40" s="55">
        <v>0.34567901234567955</v>
      </c>
      <c r="J40" s="56">
        <v>0.91263470036024141</v>
      </c>
      <c r="K40" s="18"/>
      <c r="L40" s="18"/>
      <c r="M40" s="18"/>
    </row>
    <row r="41" spans="1:13" ht="12.75" customHeight="1" x14ac:dyDescent="0.2">
      <c r="A41" s="52">
        <v>1951</v>
      </c>
      <c r="B41" s="53">
        <v>141.40000000934879</v>
      </c>
      <c r="C41" s="53">
        <v>0</v>
      </c>
      <c r="D41" s="53">
        <v>141.40000000934879</v>
      </c>
      <c r="E41" s="54">
        <v>1.0000000000661158</v>
      </c>
      <c r="F41" s="75"/>
      <c r="G41" s="52">
        <v>1996</v>
      </c>
      <c r="H41" s="53">
        <v>126.30139517386755</v>
      </c>
      <c r="I41" s="55">
        <v>0.35802469135802528</v>
      </c>
      <c r="J41" s="56">
        <v>0.89322061650542817</v>
      </c>
      <c r="K41" s="18"/>
      <c r="L41" s="18"/>
      <c r="M41" s="18"/>
    </row>
    <row r="42" spans="1:13" ht="12.75" customHeight="1" x14ac:dyDescent="0.2">
      <c r="A42" s="52">
        <v>1952</v>
      </c>
      <c r="B42" s="53">
        <v>141.40000000934876</v>
      </c>
      <c r="C42" s="53">
        <v>0</v>
      </c>
      <c r="D42" s="53">
        <v>141.40000000934876</v>
      </c>
      <c r="E42" s="54">
        <v>1.0000000000661156</v>
      </c>
      <c r="F42" s="75"/>
      <c r="G42" s="52">
        <v>1945</v>
      </c>
      <c r="H42" s="53">
        <v>125.05894701059877</v>
      </c>
      <c r="I42" s="55">
        <v>0.37037037037037096</v>
      </c>
      <c r="J42" s="56">
        <v>0.88443385438895872</v>
      </c>
      <c r="K42" s="18"/>
      <c r="L42" s="18"/>
      <c r="M42" s="18"/>
    </row>
    <row r="43" spans="1:13" ht="12.75" customHeight="1" x14ac:dyDescent="0.2">
      <c r="A43" s="52">
        <v>1953</v>
      </c>
      <c r="B43" s="53">
        <v>109.55039237532139</v>
      </c>
      <c r="C43" s="53">
        <v>0</v>
      </c>
      <c r="D43" s="53">
        <v>109.55039237532139</v>
      </c>
      <c r="E43" s="54">
        <v>0.77475525017907632</v>
      </c>
      <c r="F43" s="75"/>
      <c r="G43" s="52">
        <v>1999</v>
      </c>
      <c r="H43" s="53">
        <v>121.87538954929374</v>
      </c>
      <c r="I43" s="55">
        <v>0.38271604938271669</v>
      </c>
      <c r="J43" s="56">
        <v>0.86191930374323722</v>
      </c>
      <c r="K43" s="18"/>
      <c r="L43" s="18"/>
      <c r="M43" s="18"/>
    </row>
    <row r="44" spans="1:13" ht="12.75" customHeight="1" x14ac:dyDescent="0.2">
      <c r="A44" s="52">
        <v>1954</v>
      </c>
      <c r="B44" s="53">
        <v>115.51574180148944</v>
      </c>
      <c r="C44" s="53">
        <v>0</v>
      </c>
      <c r="D44" s="53">
        <v>115.51574180148944</v>
      </c>
      <c r="E44" s="54">
        <v>0.81694301132595071</v>
      </c>
      <c r="F44" s="75"/>
      <c r="G44" s="52">
        <v>1980</v>
      </c>
      <c r="H44" s="53">
        <v>121.47050215188942</v>
      </c>
      <c r="I44" s="55">
        <v>0.39506172839506237</v>
      </c>
      <c r="J44" s="56">
        <v>0.85905588509115571</v>
      </c>
      <c r="K44" s="18"/>
      <c r="L44" s="18"/>
      <c r="M44" s="18"/>
    </row>
    <row r="45" spans="1:13" ht="12.75" customHeight="1" x14ac:dyDescent="0.2">
      <c r="A45" s="52">
        <v>1955</v>
      </c>
      <c r="B45" s="53">
        <v>43.133798660307924</v>
      </c>
      <c r="C45" s="53">
        <v>0</v>
      </c>
      <c r="D45" s="53">
        <v>43.133798660307924</v>
      </c>
      <c r="E45" s="54">
        <v>0.30504808104885378</v>
      </c>
      <c r="F45" s="75"/>
      <c r="G45" s="52">
        <v>1943</v>
      </c>
      <c r="H45" s="53">
        <v>120.64805116260803</v>
      </c>
      <c r="I45" s="55">
        <v>0.40740740740740805</v>
      </c>
      <c r="J45" s="56">
        <v>0.85323940001844434</v>
      </c>
      <c r="K45" s="18"/>
      <c r="L45" s="18"/>
      <c r="M45" s="18"/>
    </row>
    <row r="46" spans="1:13" ht="12.75" customHeight="1" x14ac:dyDescent="0.2">
      <c r="A46" s="52">
        <v>1956</v>
      </c>
      <c r="B46" s="53">
        <v>130.90821886714721</v>
      </c>
      <c r="C46" s="53">
        <v>0</v>
      </c>
      <c r="D46" s="53">
        <v>130.90821886714721</v>
      </c>
      <c r="E46" s="54">
        <v>0.92580069920188968</v>
      </c>
      <c r="F46" s="75"/>
      <c r="G46" s="52">
        <v>1986</v>
      </c>
      <c r="H46" s="53">
        <v>120.56374041065781</v>
      </c>
      <c r="I46" s="55">
        <v>0.41975308641975378</v>
      </c>
      <c r="J46" s="56">
        <v>0.85264314293251631</v>
      </c>
      <c r="K46" s="18"/>
      <c r="L46" s="18"/>
      <c r="M46" s="18"/>
    </row>
    <row r="47" spans="1:13" ht="12.75" customHeight="1" x14ac:dyDescent="0.2">
      <c r="A47" s="52">
        <v>1957</v>
      </c>
      <c r="B47" s="53">
        <v>87.433435861963261</v>
      </c>
      <c r="C47" s="53">
        <v>0</v>
      </c>
      <c r="D47" s="53">
        <v>87.433435861963261</v>
      </c>
      <c r="E47" s="54">
        <v>0.61834113056551099</v>
      </c>
      <c r="F47" s="75"/>
      <c r="G47" s="52">
        <v>1954</v>
      </c>
      <c r="H47" s="53">
        <v>115.51574180148944</v>
      </c>
      <c r="I47" s="55">
        <v>0.43209876543209946</v>
      </c>
      <c r="J47" s="56">
        <v>0.81694301132595071</v>
      </c>
      <c r="K47" s="18"/>
      <c r="L47" s="18"/>
      <c r="M47" s="18"/>
    </row>
    <row r="48" spans="1:13" ht="12.75" customHeight="1" x14ac:dyDescent="0.2">
      <c r="A48" s="52">
        <v>1958</v>
      </c>
      <c r="B48" s="53">
        <v>141.40000000934879</v>
      </c>
      <c r="C48" s="53">
        <v>0</v>
      </c>
      <c r="D48" s="53">
        <v>141.40000000934879</v>
      </c>
      <c r="E48" s="54">
        <v>1.0000000000661158</v>
      </c>
      <c r="F48" s="75"/>
      <c r="G48" s="52">
        <v>1928</v>
      </c>
      <c r="H48" s="53">
        <v>113.4267698299639</v>
      </c>
      <c r="I48" s="55">
        <v>0.4444444444444452</v>
      </c>
      <c r="J48" s="56">
        <v>0.80216951789224822</v>
      </c>
      <c r="K48" s="18"/>
      <c r="L48" s="18"/>
      <c r="M48" s="18"/>
    </row>
    <row r="49" spans="1:13" ht="12.75" customHeight="1" x14ac:dyDescent="0.2">
      <c r="A49" s="52">
        <v>1959</v>
      </c>
      <c r="B49" s="53">
        <v>81.983356556448882</v>
      </c>
      <c r="C49" s="53">
        <v>0</v>
      </c>
      <c r="D49" s="53">
        <v>81.983356556448882</v>
      </c>
      <c r="E49" s="54">
        <v>0.5797974296778563</v>
      </c>
      <c r="F49" s="75"/>
      <c r="G49" s="52">
        <v>1997</v>
      </c>
      <c r="H49" s="53">
        <v>112.41644284245918</v>
      </c>
      <c r="I49" s="55">
        <v>0.45679012345679088</v>
      </c>
      <c r="J49" s="56">
        <v>0.79502434824935764</v>
      </c>
      <c r="K49" s="18"/>
      <c r="L49" s="18"/>
      <c r="M49" s="18"/>
    </row>
    <row r="50" spans="1:13" ht="12.75" customHeight="1" x14ac:dyDescent="0.2">
      <c r="A50" s="52">
        <v>1960</v>
      </c>
      <c r="B50" s="53">
        <v>74.46583870672977</v>
      </c>
      <c r="C50" s="53">
        <v>0</v>
      </c>
      <c r="D50" s="53">
        <v>74.46583870672977</v>
      </c>
      <c r="E50" s="54">
        <v>0.52663252267842831</v>
      </c>
      <c r="F50" s="75"/>
      <c r="G50" s="52">
        <v>1953</v>
      </c>
      <c r="H50" s="53">
        <v>109.55039237532139</v>
      </c>
      <c r="I50" s="55">
        <v>0.46913580246913655</v>
      </c>
      <c r="J50" s="56">
        <v>0.77475525017907632</v>
      </c>
      <c r="K50" s="18"/>
      <c r="L50" s="18"/>
      <c r="M50" s="18"/>
    </row>
    <row r="51" spans="1:13" ht="12.75" customHeight="1" x14ac:dyDescent="0.2">
      <c r="A51" s="52">
        <v>1961</v>
      </c>
      <c r="B51" s="53">
        <v>53.508112803316088</v>
      </c>
      <c r="C51" s="53">
        <v>0</v>
      </c>
      <c r="D51" s="53">
        <v>53.508112803316088</v>
      </c>
      <c r="E51" s="54">
        <v>0.3784166393445268</v>
      </c>
      <c r="F51" s="75"/>
      <c r="G51" s="52">
        <v>1937</v>
      </c>
      <c r="H51" s="53">
        <v>108.05640209001871</v>
      </c>
      <c r="I51" s="55">
        <v>0.48148148148148229</v>
      </c>
      <c r="J51" s="56">
        <v>0.76418954801993422</v>
      </c>
      <c r="K51" s="18"/>
      <c r="L51" s="18"/>
      <c r="M51" s="18"/>
    </row>
    <row r="52" spans="1:13" ht="12.75" customHeight="1" x14ac:dyDescent="0.2">
      <c r="A52" s="52">
        <v>1962</v>
      </c>
      <c r="B52" s="53">
        <v>141.40000000934879</v>
      </c>
      <c r="C52" s="53">
        <v>0</v>
      </c>
      <c r="D52" s="53">
        <v>141.40000000934879</v>
      </c>
      <c r="E52" s="54">
        <v>1.0000000000661158</v>
      </c>
      <c r="F52" s="75"/>
      <c r="G52" s="52">
        <v>1936</v>
      </c>
      <c r="H52" s="53">
        <v>108.00568785835029</v>
      </c>
      <c r="I52" s="55">
        <v>0.49382716049382797</v>
      </c>
      <c r="J52" s="56">
        <v>0.76383089008734284</v>
      </c>
      <c r="K52" s="18"/>
      <c r="L52" s="18"/>
      <c r="M52" s="18"/>
    </row>
    <row r="53" spans="1:13" ht="12.75" customHeight="1" x14ac:dyDescent="0.2">
      <c r="A53" s="52">
        <v>1963</v>
      </c>
      <c r="B53" s="53">
        <v>141.40000000934879</v>
      </c>
      <c r="C53" s="53">
        <v>0</v>
      </c>
      <c r="D53" s="53">
        <v>141.40000000934879</v>
      </c>
      <c r="E53" s="54">
        <v>1.0000000000661158</v>
      </c>
      <c r="F53" s="75"/>
      <c r="G53" s="52">
        <v>2000</v>
      </c>
      <c r="H53" s="53">
        <v>105.88226532539224</v>
      </c>
      <c r="I53" s="55">
        <v>0.50617283950617364</v>
      </c>
      <c r="J53" s="56">
        <v>0.74881375760531987</v>
      </c>
      <c r="K53" s="18"/>
      <c r="L53" s="18"/>
      <c r="M53" s="18"/>
    </row>
    <row r="54" spans="1:13" ht="12.75" customHeight="1" x14ac:dyDescent="0.2">
      <c r="A54" s="52">
        <v>1964</v>
      </c>
      <c r="B54" s="53">
        <v>47.460985328188521</v>
      </c>
      <c r="C54" s="53">
        <v>0</v>
      </c>
      <c r="D54" s="53">
        <v>47.460985328188521</v>
      </c>
      <c r="E54" s="54">
        <v>0.33565053273117762</v>
      </c>
      <c r="F54" s="75"/>
      <c r="G54" s="52">
        <v>1948</v>
      </c>
      <c r="H54" s="53">
        <v>105.78822307421049</v>
      </c>
      <c r="I54" s="55">
        <v>0.51851851851851938</v>
      </c>
      <c r="J54" s="56">
        <v>0.74814867803543483</v>
      </c>
      <c r="K54" s="18"/>
      <c r="L54" s="18"/>
      <c r="M54" s="18"/>
    </row>
    <row r="55" spans="1:13" ht="12.75" customHeight="1" x14ac:dyDescent="0.2">
      <c r="A55" s="47">
        <v>1965</v>
      </c>
      <c r="B55" s="48">
        <v>135.02787394151662</v>
      </c>
      <c r="C55" s="48">
        <v>0</v>
      </c>
      <c r="D55" s="48">
        <v>135.02787394151662</v>
      </c>
      <c r="E55" s="49">
        <v>0.95493545927522361</v>
      </c>
      <c r="F55" s="75"/>
      <c r="G55" s="47">
        <v>1979</v>
      </c>
      <c r="H55" s="48">
        <v>104.09002515156234</v>
      </c>
      <c r="I55" s="50">
        <v>0.53086419753086511</v>
      </c>
      <c r="J55" s="51">
        <v>0.7361387917366502</v>
      </c>
      <c r="K55" s="18"/>
      <c r="L55" s="18"/>
      <c r="M55" s="18"/>
    </row>
    <row r="56" spans="1:13" ht="12.75" customHeight="1" x14ac:dyDescent="0.2">
      <c r="A56" s="52">
        <v>1966</v>
      </c>
      <c r="B56" s="53">
        <v>100.66164905581144</v>
      </c>
      <c r="C56" s="53">
        <v>0</v>
      </c>
      <c r="D56" s="53">
        <v>100.66164905581144</v>
      </c>
      <c r="E56" s="54">
        <v>0.71189285046542738</v>
      </c>
      <c r="F56" s="75"/>
      <c r="G56" s="52">
        <v>1975</v>
      </c>
      <c r="H56" s="53">
        <v>101.14503286942571</v>
      </c>
      <c r="I56" s="55">
        <v>0.54320987654321073</v>
      </c>
      <c r="J56" s="56">
        <v>0.71531140643158209</v>
      </c>
      <c r="K56" s="18"/>
      <c r="L56" s="18"/>
      <c r="M56" s="18"/>
    </row>
    <row r="57" spans="1:13" ht="12.75" customHeight="1" x14ac:dyDescent="0.2">
      <c r="A57" s="52">
        <v>1967</v>
      </c>
      <c r="B57" s="53">
        <v>141.40000000934876</v>
      </c>
      <c r="C57" s="53">
        <v>0</v>
      </c>
      <c r="D57" s="53">
        <v>141.40000000934876</v>
      </c>
      <c r="E57" s="54">
        <v>1.0000000000661156</v>
      </c>
      <c r="F57" s="75"/>
      <c r="G57" s="52">
        <v>1966</v>
      </c>
      <c r="H57" s="53">
        <v>100.66164905581144</v>
      </c>
      <c r="I57" s="55">
        <v>0.55555555555555647</v>
      </c>
      <c r="J57" s="56">
        <v>0.71189285046542738</v>
      </c>
      <c r="K57" s="18"/>
      <c r="L57" s="18"/>
      <c r="M57" s="18"/>
    </row>
    <row r="58" spans="1:13" ht="12.75" customHeight="1" x14ac:dyDescent="0.2">
      <c r="A58" s="52">
        <v>1968</v>
      </c>
      <c r="B58" s="53">
        <v>129.25204513594687</v>
      </c>
      <c r="C58" s="53">
        <v>0</v>
      </c>
      <c r="D58" s="53">
        <v>129.25204513594687</v>
      </c>
      <c r="E58" s="54">
        <v>0.91408801369127912</v>
      </c>
      <c r="F58" s="75"/>
      <c r="G58" s="52">
        <v>1935</v>
      </c>
      <c r="H58" s="53">
        <v>99.877410332675183</v>
      </c>
      <c r="I58" s="55">
        <v>0.5679012345679022</v>
      </c>
      <c r="J58" s="56">
        <v>0.7063466077275472</v>
      </c>
      <c r="K58" s="18"/>
      <c r="L58" s="18"/>
      <c r="M58" s="18"/>
    </row>
    <row r="59" spans="1:13" ht="12.75" customHeight="1" x14ac:dyDescent="0.2">
      <c r="A59" s="52">
        <v>1969</v>
      </c>
      <c r="B59" s="53">
        <v>141.40000000934879</v>
      </c>
      <c r="C59" s="53">
        <v>0</v>
      </c>
      <c r="D59" s="53">
        <v>141.40000000934879</v>
      </c>
      <c r="E59" s="54">
        <v>1.0000000000661158</v>
      </c>
      <c r="F59" s="75"/>
      <c r="G59" s="52">
        <v>1989</v>
      </c>
      <c r="H59" s="53">
        <v>95.684225205058624</v>
      </c>
      <c r="I59" s="55">
        <v>0.58024691358024783</v>
      </c>
      <c r="J59" s="56">
        <v>0.67669183313337067</v>
      </c>
      <c r="K59" s="18"/>
      <c r="L59" s="18"/>
      <c r="M59" s="18"/>
    </row>
    <row r="60" spans="1:13" ht="12.75" customHeight="1" x14ac:dyDescent="0.2">
      <c r="A60" s="52">
        <v>1970</v>
      </c>
      <c r="B60" s="53">
        <v>141.40000000934876</v>
      </c>
      <c r="C60" s="53">
        <v>0</v>
      </c>
      <c r="D60" s="53">
        <v>141.40000000934876</v>
      </c>
      <c r="E60" s="54">
        <v>1.0000000000661156</v>
      </c>
      <c r="F60" s="75"/>
      <c r="G60" s="52">
        <v>1950</v>
      </c>
      <c r="H60" s="53">
        <v>95.66976414033401</v>
      </c>
      <c r="I60" s="55">
        <v>0.59259259259259356</v>
      </c>
      <c r="J60" s="56">
        <v>0.67658956252004243</v>
      </c>
      <c r="K60" s="18"/>
      <c r="L60" s="18"/>
      <c r="M60" s="18"/>
    </row>
    <row r="61" spans="1:13" ht="12.75" customHeight="1" x14ac:dyDescent="0.2">
      <c r="A61" s="52">
        <v>1971</v>
      </c>
      <c r="B61" s="53">
        <v>130.60233122356328</v>
      </c>
      <c r="C61" s="53">
        <v>0</v>
      </c>
      <c r="D61" s="53">
        <v>130.60233122356328</v>
      </c>
      <c r="E61" s="54">
        <v>0.9236374202515083</v>
      </c>
      <c r="F61" s="75"/>
      <c r="G61" s="52">
        <v>1923</v>
      </c>
      <c r="H61" s="53">
        <v>93.382579802228832</v>
      </c>
      <c r="I61" s="55">
        <v>0.60493827160493929</v>
      </c>
      <c r="J61" s="56">
        <v>0.6604142843156211</v>
      </c>
      <c r="K61" s="18"/>
      <c r="L61" s="18"/>
      <c r="M61" s="18"/>
    </row>
    <row r="62" spans="1:13" ht="12.75" customHeight="1" x14ac:dyDescent="0.2">
      <c r="A62" s="52">
        <v>1972</v>
      </c>
      <c r="B62" s="53">
        <v>54.160990592412674</v>
      </c>
      <c r="C62" s="53">
        <v>0</v>
      </c>
      <c r="D62" s="53">
        <v>54.160990592412674</v>
      </c>
      <c r="E62" s="54">
        <v>0.38303387972003305</v>
      </c>
      <c r="F62" s="75"/>
      <c r="G62" s="52">
        <v>1957</v>
      </c>
      <c r="H62" s="53">
        <v>87.433435861963261</v>
      </c>
      <c r="I62" s="55">
        <v>0.61728395061728492</v>
      </c>
      <c r="J62" s="56">
        <v>0.61834113056551099</v>
      </c>
      <c r="K62" s="18"/>
      <c r="L62" s="18"/>
      <c r="M62" s="18"/>
    </row>
    <row r="63" spans="1:13" ht="12.75" customHeight="1" x14ac:dyDescent="0.2">
      <c r="A63" s="52">
        <v>1973</v>
      </c>
      <c r="B63" s="53">
        <v>141.40000000934873</v>
      </c>
      <c r="C63" s="53">
        <v>0</v>
      </c>
      <c r="D63" s="53">
        <v>141.40000000934873</v>
      </c>
      <c r="E63" s="54">
        <v>1.0000000000661156</v>
      </c>
      <c r="F63" s="75"/>
      <c r="G63" s="52">
        <v>1981</v>
      </c>
      <c r="H63" s="53">
        <v>85.583494421781921</v>
      </c>
      <c r="I63" s="55">
        <v>0.62962962962963065</v>
      </c>
      <c r="J63" s="56">
        <v>0.60525809350623705</v>
      </c>
      <c r="K63" s="18"/>
      <c r="L63" s="18"/>
      <c r="M63" s="18"/>
    </row>
    <row r="64" spans="1:13" ht="12.75" customHeight="1" x14ac:dyDescent="0.2">
      <c r="A64" s="52">
        <v>1974</v>
      </c>
      <c r="B64" s="53">
        <v>141.40000000934876</v>
      </c>
      <c r="C64" s="53">
        <v>0</v>
      </c>
      <c r="D64" s="53">
        <v>141.40000000934876</v>
      </c>
      <c r="E64" s="54">
        <v>1.0000000000661156</v>
      </c>
      <c r="F64" s="75"/>
      <c r="G64" s="52">
        <v>1959</v>
      </c>
      <c r="H64" s="53">
        <v>81.983356556448882</v>
      </c>
      <c r="I64" s="55">
        <v>0.64197530864197638</v>
      </c>
      <c r="J64" s="56">
        <v>0.5797974296778563</v>
      </c>
      <c r="K64" s="18"/>
      <c r="L64" s="18"/>
      <c r="M64" s="18"/>
    </row>
    <row r="65" spans="1:13" ht="12.75" customHeight="1" x14ac:dyDescent="0.2">
      <c r="A65" s="52">
        <v>1975</v>
      </c>
      <c r="B65" s="53">
        <v>101.14503286942571</v>
      </c>
      <c r="C65" s="53">
        <v>0</v>
      </c>
      <c r="D65" s="53">
        <v>101.14503286942571</v>
      </c>
      <c r="E65" s="54">
        <v>0.71531140643158209</v>
      </c>
      <c r="F65" s="75"/>
      <c r="G65" s="52">
        <v>1985</v>
      </c>
      <c r="H65" s="53">
        <v>81.198447405380961</v>
      </c>
      <c r="I65" s="55">
        <v>0.65432098765432201</v>
      </c>
      <c r="J65" s="56">
        <v>0.57424644558260929</v>
      </c>
      <c r="K65" s="18"/>
      <c r="L65" s="18"/>
      <c r="M65" s="18"/>
    </row>
    <row r="66" spans="1:13" ht="12.75" customHeight="1" x14ac:dyDescent="0.2">
      <c r="A66" s="52">
        <v>1976</v>
      </c>
      <c r="B66" s="53">
        <v>49.326133472534806</v>
      </c>
      <c r="C66" s="53">
        <v>0</v>
      </c>
      <c r="D66" s="53">
        <v>49.326133472534806</v>
      </c>
      <c r="E66" s="54">
        <v>0.34884111366714854</v>
      </c>
      <c r="F66" s="75"/>
      <c r="G66" s="52">
        <v>1925</v>
      </c>
      <c r="H66" s="53">
        <v>80.597727013082988</v>
      </c>
      <c r="I66" s="55">
        <v>0.66666666666666774</v>
      </c>
      <c r="J66" s="56">
        <v>0.5699980693994553</v>
      </c>
      <c r="K66" s="18"/>
      <c r="L66" s="18"/>
      <c r="M66" s="18"/>
    </row>
    <row r="67" spans="1:13" ht="12.75" customHeight="1" x14ac:dyDescent="0.2">
      <c r="A67" s="52">
        <v>1977</v>
      </c>
      <c r="B67" s="53">
        <v>15.130929445800039</v>
      </c>
      <c r="C67" s="53">
        <v>0</v>
      </c>
      <c r="D67" s="53">
        <v>15.130929445800039</v>
      </c>
      <c r="E67" s="54">
        <v>0.10700798759405968</v>
      </c>
      <c r="F67" s="75"/>
      <c r="G67" s="52">
        <v>2002</v>
      </c>
      <c r="H67" s="53">
        <v>79.834592355429052</v>
      </c>
      <c r="I67" s="55">
        <v>0.67901234567901347</v>
      </c>
      <c r="J67" s="56">
        <v>0.56460107747828181</v>
      </c>
      <c r="K67" s="18"/>
      <c r="L67" s="18"/>
      <c r="M67" s="18"/>
    </row>
    <row r="68" spans="1:13" ht="12.75" customHeight="1" x14ac:dyDescent="0.2">
      <c r="A68" s="52">
        <v>1978</v>
      </c>
      <c r="B68" s="53">
        <v>141.40000000934876</v>
      </c>
      <c r="C68" s="53">
        <v>0</v>
      </c>
      <c r="D68" s="53">
        <v>141.40000000934876</v>
      </c>
      <c r="E68" s="54">
        <v>1.0000000000661156</v>
      </c>
      <c r="F68" s="75"/>
      <c r="G68" s="52">
        <v>1960</v>
      </c>
      <c r="H68" s="53">
        <v>74.46583870672977</v>
      </c>
      <c r="I68" s="55">
        <v>0.6913580246913591</v>
      </c>
      <c r="J68" s="56">
        <v>0.52663252267842831</v>
      </c>
      <c r="K68" s="18"/>
      <c r="L68" s="18"/>
      <c r="M68" s="18"/>
    </row>
    <row r="69" spans="1:13" ht="12.75" customHeight="1" x14ac:dyDescent="0.2">
      <c r="A69" s="52">
        <v>1979</v>
      </c>
      <c r="B69" s="53">
        <v>104.09002515156234</v>
      </c>
      <c r="C69" s="53">
        <v>0</v>
      </c>
      <c r="D69" s="53">
        <v>104.09002515156234</v>
      </c>
      <c r="E69" s="54">
        <v>0.7361387917366502</v>
      </c>
      <c r="F69" s="75"/>
      <c r="G69" s="52">
        <v>1930</v>
      </c>
      <c r="H69" s="53">
        <v>72.948190926804159</v>
      </c>
      <c r="I69" s="55">
        <v>0.70370370370370483</v>
      </c>
      <c r="J69" s="56">
        <v>0.51589951150497992</v>
      </c>
      <c r="K69" s="18"/>
      <c r="L69" s="18"/>
      <c r="M69" s="18"/>
    </row>
    <row r="70" spans="1:13" ht="12.75" customHeight="1" x14ac:dyDescent="0.2">
      <c r="A70" s="52">
        <v>1980</v>
      </c>
      <c r="B70" s="53">
        <v>121.47050215188942</v>
      </c>
      <c r="C70" s="53">
        <v>0</v>
      </c>
      <c r="D70" s="53">
        <v>121.47050215188942</v>
      </c>
      <c r="E70" s="54">
        <v>0.85905588509115571</v>
      </c>
      <c r="F70" s="75"/>
      <c r="G70" s="52">
        <v>1932</v>
      </c>
      <c r="H70" s="53">
        <v>71.709736075605235</v>
      </c>
      <c r="I70" s="55">
        <v>0.71604938271605056</v>
      </c>
      <c r="J70" s="56">
        <v>0.50714099063370033</v>
      </c>
      <c r="K70" s="18"/>
      <c r="L70" s="18"/>
      <c r="M70" s="18"/>
    </row>
    <row r="71" spans="1:13" ht="12.75" customHeight="1" x14ac:dyDescent="0.2">
      <c r="A71" s="52">
        <v>1981</v>
      </c>
      <c r="B71" s="53">
        <v>85.583494421781921</v>
      </c>
      <c r="C71" s="53">
        <v>0</v>
      </c>
      <c r="D71" s="53">
        <v>85.583494421781921</v>
      </c>
      <c r="E71" s="54">
        <v>0.60525809350623705</v>
      </c>
      <c r="F71" s="75"/>
      <c r="G71" s="52">
        <v>1926</v>
      </c>
      <c r="H71" s="53">
        <v>70.312414541237274</v>
      </c>
      <c r="I71" s="55">
        <v>0.7283950617283963</v>
      </c>
      <c r="J71" s="56">
        <v>0.4972589430073357</v>
      </c>
      <c r="K71" s="18"/>
      <c r="L71" s="18"/>
      <c r="M71" s="18"/>
    </row>
    <row r="72" spans="1:13" ht="12.75" customHeight="1" x14ac:dyDescent="0.2">
      <c r="A72" s="52">
        <v>1982</v>
      </c>
      <c r="B72" s="53">
        <v>141.40000000934876</v>
      </c>
      <c r="C72" s="53">
        <v>0</v>
      </c>
      <c r="D72" s="53">
        <v>141.40000000934876</v>
      </c>
      <c r="E72" s="54">
        <v>1.0000000000661156</v>
      </c>
      <c r="F72" s="75"/>
      <c r="G72" s="52">
        <v>1944</v>
      </c>
      <c r="H72" s="53">
        <v>66.753760818214673</v>
      </c>
      <c r="I72" s="55">
        <v>0.74074074074074192</v>
      </c>
      <c r="J72" s="56">
        <v>0.47209166066629893</v>
      </c>
      <c r="K72" s="18"/>
      <c r="L72" s="18"/>
      <c r="M72" s="18"/>
    </row>
    <row r="73" spans="1:13" ht="12.75" customHeight="1" x14ac:dyDescent="0.2">
      <c r="A73" s="52">
        <v>1983</v>
      </c>
      <c r="B73" s="53">
        <v>141.40000000934876</v>
      </c>
      <c r="C73" s="53">
        <v>0</v>
      </c>
      <c r="D73" s="53">
        <v>141.40000000934876</v>
      </c>
      <c r="E73" s="54">
        <v>1.0000000000661156</v>
      </c>
      <c r="F73" s="75"/>
      <c r="G73" s="52">
        <v>1994</v>
      </c>
      <c r="H73" s="53">
        <v>66.221703460970289</v>
      </c>
      <c r="I73" s="55">
        <v>0.75308641975308765</v>
      </c>
      <c r="J73" s="56">
        <v>0.46832887879045465</v>
      </c>
      <c r="K73" s="18"/>
      <c r="L73" s="18"/>
      <c r="M73" s="18"/>
    </row>
    <row r="74" spans="1:13" ht="12.75" customHeight="1" x14ac:dyDescent="0.2">
      <c r="A74" s="52">
        <v>1984</v>
      </c>
      <c r="B74" s="53">
        <v>136.53731927606455</v>
      </c>
      <c r="C74" s="53">
        <v>0</v>
      </c>
      <c r="D74" s="53">
        <v>136.53731927606455</v>
      </c>
      <c r="E74" s="54">
        <v>0.96561046164119202</v>
      </c>
      <c r="F74" s="75"/>
      <c r="G74" s="52">
        <v>1972</v>
      </c>
      <c r="H74" s="53">
        <v>54.160990592412674</v>
      </c>
      <c r="I74" s="55">
        <v>0.76543209876543339</v>
      </c>
      <c r="J74" s="56">
        <v>0.38303387972003305</v>
      </c>
      <c r="K74" s="18"/>
      <c r="L74" s="18"/>
      <c r="M74" s="18"/>
    </row>
    <row r="75" spans="1:13" ht="12.75" customHeight="1" x14ac:dyDescent="0.2">
      <c r="A75" s="52">
        <v>1985</v>
      </c>
      <c r="B75" s="53">
        <v>81.198447405380961</v>
      </c>
      <c r="C75" s="53">
        <v>0</v>
      </c>
      <c r="D75" s="53">
        <v>81.198447405380961</v>
      </c>
      <c r="E75" s="54">
        <v>0.57424644558260929</v>
      </c>
      <c r="F75" s="75"/>
      <c r="G75" s="52">
        <v>1961</v>
      </c>
      <c r="H75" s="53">
        <v>53.508112803316088</v>
      </c>
      <c r="I75" s="55">
        <v>0.77777777777777901</v>
      </c>
      <c r="J75" s="56">
        <v>0.3784166393445268</v>
      </c>
      <c r="K75" s="18"/>
      <c r="L75" s="18"/>
      <c r="M75" s="18"/>
    </row>
    <row r="76" spans="1:13" ht="12.75" customHeight="1" x14ac:dyDescent="0.2">
      <c r="A76" s="52">
        <v>1986</v>
      </c>
      <c r="B76" s="53">
        <v>120.56374041065781</v>
      </c>
      <c r="C76" s="53">
        <v>0</v>
      </c>
      <c r="D76" s="53">
        <v>120.56374041065781</v>
      </c>
      <c r="E76" s="54">
        <v>0.85264314293251631</v>
      </c>
      <c r="F76" s="75"/>
      <c r="G76" s="52">
        <v>1949</v>
      </c>
      <c r="H76" s="53">
        <v>50.790529094582901</v>
      </c>
      <c r="I76" s="55">
        <v>0.79012345679012475</v>
      </c>
      <c r="J76" s="56">
        <v>0.35919751834924257</v>
      </c>
      <c r="K76" s="18"/>
      <c r="L76" s="18"/>
      <c r="M76" s="18"/>
    </row>
    <row r="77" spans="1:13" ht="12.75" customHeight="1" x14ac:dyDescent="0.2">
      <c r="A77" s="52">
        <v>1987</v>
      </c>
      <c r="B77" s="53">
        <v>34.300703668392778</v>
      </c>
      <c r="C77" s="53">
        <v>0</v>
      </c>
      <c r="D77" s="53">
        <v>34.300703668392778</v>
      </c>
      <c r="E77" s="54">
        <v>0.24257923386416391</v>
      </c>
      <c r="F77" s="75"/>
      <c r="G77" s="52">
        <v>1939</v>
      </c>
      <c r="H77" s="53">
        <v>49.89059045209062</v>
      </c>
      <c r="I77" s="55">
        <v>0.80246913580247048</v>
      </c>
      <c r="J77" s="56">
        <v>0.35283303007136224</v>
      </c>
      <c r="K77" s="18"/>
      <c r="L77" s="18"/>
      <c r="M77" s="18"/>
    </row>
    <row r="78" spans="1:13" ht="12.75" customHeight="1" x14ac:dyDescent="0.2">
      <c r="A78" s="52">
        <v>1988</v>
      </c>
      <c r="B78" s="53">
        <v>37.133074938978531</v>
      </c>
      <c r="C78" s="53">
        <v>0</v>
      </c>
      <c r="D78" s="53">
        <v>37.133074938978531</v>
      </c>
      <c r="E78" s="54">
        <v>0.26261014808329936</v>
      </c>
      <c r="F78" s="75"/>
      <c r="G78" s="52">
        <v>1976</v>
      </c>
      <c r="H78" s="53">
        <v>49.326133472534806</v>
      </c>
      <c r="I78" s="55">
        <v>0.8148148148148161</v>
      </c>
      <c r="J78" s="56">
        <v>0.34884111366714854</v>
      </c>
      <c r="K78" s="18"/>
      <c r="L78" s="18"/>
      <c r="M78" s="18"/>
    </row>
    <row r="79" spans="1:13" ht="12.75" customHeight="1" x14ac:dyDescent="0.2">
      <c r="A79" s="52">
        <v>1989</v>
      </c>
      <c r="B79" s="53">
        <v>95.684225205058624</v>
      </c>
      <c r="C79" s="53">
        <v>0</v>
      </c>
      <c r="D79" s="53">
        <v>95.684225205058624</v>
      </c>
      <c r="E79" s="54">
        <v>0.67669183313337067</v>
      </c>
      <c r="F79" s="75"/>
      <c r="G79" s="52">
        <v>1934</v>
      </c>
      <c r="H79" s="53">
        <v>47.972099301489372</v>
      </c>
      <c r="I79" s="55">
        <v>0.82716049382716184</v>
      </c>
      <c r="J79" s="56">
        <v>0.33926520015197575</v>
      </c>
      <c r="K79" s="18"/>
      <c r="L79" s="18"/>
      <c r="M79" s="18"/>
    </row>
    <row r="80" spans="1:13" ht="12.75" customHeight="1" x14ac:dyDescent="0.2">
      <c r="A80" s="52">
        <v>1990</v>
      </c>
      <c r="B80" s="53">
        <v>13.536659381877898</v>
      </c>
      <c r="C80" s="53">
        <v>0</v>
      </c>
      <c r="D80" s="53">
        <v>13.536659381877898</v>
      </c>
      <c r="E80" s="54">
        <v>9.5733093224030397E-2</v>
      </c>
      <c r="F80" s="75"/>
      <c r="G80" s="52">
        <v>1964</v>
      </c>
      <c r="H80" s="53">
        <v>47.460985328188521</v>
      </c>
      <c r="I80" s="55">
        <v>0.83950617283950757</v>
      </c>
      <c r="J80" s="56">
        <v>0.33565053273117762</v>
      </c>
      <c r="K80" s="18"/>
      <c r="L80" s="18"/>
      <c r="M80" s="18"/>
    </row>
    <row r="81" spans="1:13" ht="12.75" customHeight="1" x14ac:dyDescent="0.2">
      <c r="A81" s="52">
        <v>1991</v>
      </c>
      <c r="B81" s="53">
        <v>23.262384587367677</v>
      </c>
      <c r="C81" s="53">
        <v>0</v>
      </c>
      <c r="D81" s="53">
        <v>23.262384587367677</v>
      </c>
      <c r="E81" s="54">
        <v>0.16451474248491993</v>
      </c>
      <c r="F81" s="75"/>
      <c r="G81" s="52">
        <v>1947</v>
      </c>
      <c r="H81" s="53">
        <v>45.603734418376519</v>
      </c>
      <c r="I81" s="55">
        <v>0.85185185185185319</v>
      </c>
      <c r="J81" s="56">
        <v>0.32251580211015923</v>
      </c>
      <c r="K81" s="18"/>
      <c r="L81" s="18"/>
      <c r="M81" s="18"/>
    </row>
    <row r="82" spans="1:13" ht="12.75" customHeight="1" x14ac:dyDescent="0.2">
      <c r="A82" s="52">
        <v>1992</v>
      </c>
      <c r="B82" s="53">
        <v>33.081529653379988</v>
      </c>
      <c r="C82" s="53">
        <v>0</v>
      </c>
      <c r="D82" s="53">
        <v>33.081529653379988</v>
      </c>
      <c r="E82" s="54">
        <v>0.23395706968444122</v>
      </c>
      <c r="F82" s="75"/>
      <c r="G82" s="52">
        <v>1955</v>
      </c>
      <c r="H82" s="53">
        <v>43.133798660307924</v>
      </c>
      <c r="I82" s="55">
        <v>0.86419753086419893</v>
      </c>
      <c r="J82" s="56">
        <v>0.30504808104885378</v>
      </c>
      <c r="K82" s="18"/>
      <c r="L82" s="18"/>
      <c r="M82" s="18"/>
    </row>
    <row r="83" spans="1:13" ht="12.75" customHeight="1" x14ac:dyDescent="0.2">
      <c r="A83" s="52">
        <v>1993</v>
      </c>
      <c r="B83" s="53">
        <v>141.40000000934879</v>
      </c>
      <c r="C83" s="53">
        <v>0</v>
      </c>
      <c r="D83" s="53">
        <v>141.40000000934879</v>
      </c>
      <c r="E83" s="54">
        <v>1.0000000000661158</v>
      </c>
      <c r="F83" s="75"/>
      <c r="G83" s="52">
        <v>2001</v>
      </c>
      <c r="H83" s="53">
        <v>42.002692229324722</v>
      </c>
      <c r="I83" s="55">
        <v>0.87654320987654466</v>
      </c>
      <c r="J83" s="56">
        <v>0.29704874278164584</v>
      </c>
      <c r="K83" s="18"/>
      <c r="L83" s="18"/>
      <c r="M83" s="18"/>
    </row>
    <row r="84" spans="1:13" ht="12.75" customHeight="1" x14ac:dyDescent="0.2">
      <c r="A84" s="52">
        <v>1994</v>
      </c>
      <c r="B84" s="53">
        <v>66.221703460970289</v>
      </c>
      <c r="C84" s="53">
        <v>0</v>
      </c>
      <c r="D84" s="53">
        <v>66.221703460970289</v>
      </c>
      <c r="E84" s="54">
        <v>0.46832887879045465</v>
      </c>
      <c r="F84" s="75"/>
      <c r="G84" s="52">
        <v>1933</v>
      </c>
      <c r="H84" s="53">
        <v>38.326241987359744</v>
      </c>
      <c r="I84" s="55">
        <v>0.88888888888889039</v>
      </c>
      <c r="J84" s="56">
        <v>0.2710483874636474</v>
      </c>
      <c r="K84" s="18"/>
      <c r="L84" s="18"/>
      <c r="M84" s="18"/>
    </row>
    <row r="85" spans="1:13" ht="12.75" customHeight="1" x14ac:dyDescent="0.2">
      <c r="A85" s="52">
        <v>1995</v>
      </c>
      <c r="B85" s="53">
        <v>141.40000000934876</v>
      </c>
      <c r="C85" s="53">
        <v>0</v>
      </c>
      <c r="D85" s="53">
        <v>141.40000000934876</v>
      </c>
      <c r="E85" s="54">
        <v>1.0000000000661156</v>
      </c>
      <c r="F85" s="75"/>
      <c r="G85" s="52">
        <v>1988</v>
      </c>
      <c r="H85" s="53">
        <v>37.133074938978531</v>
      </c>
      <c r="I85" s="55">
        <v>0.90123456790123602</v>
      </c>
      <c r="J85" s="56">
        <v>0.26261014808329936</v>
      </c>
      <c r="K85" s="18"/>
      <c r="L85" s="18"/>
      <c r="M85" s="18"/>
    </row>
    <row r="86" spans="1:13" ht="12.75" customHeight="1" x14ac:dyDescent="0.2">
      <c r="A86" s="52">
        <v>1996</v>
      </c>
      <c r="B86" s="53">
        <v>126.30139517386755</v>
      </c>
      <c r="C86" s="53">
        <v>0</v>
      </c>
      <c r="D86" s="53">
        <v>126.30139517386755</v>
      </c>
      <c r="E86" s="54">
        <v>0.89322061650542817</v>
      </c>
      <c r="F86" s="75"/>
      <c r="G86" s="52">
        <v>1987</v>
      </c>
      <c r="H86" s="53">
        <v>34.300703668392778</v>
      </c>
      <c r="I86" s="55">
        <v>0.91358024691358175</v>
      </c>
      <c r="J86" s="56">
        <v>0.24257923386416391</v>
      </c>
      <c r="K86" s="18"/>
      <c r="L86" s="18"/>
      <c r="M86" s="18"/>
    </row>
    <row r="87" spans="1:13" ht="12.75" customHeight="1" x14ac:dyDescent="0.2">
      <c r="A87" s="52">
        <v>1997</v>
      </c>
      <c r="B87" s="53">
        <v>112.41644284245918</v>
      </c>
      <c r="C87" s="53">
        <v>0</v>
      </c>
      <c r="D87" s="53">
        <v>112.41644284245918</v>
      </c>
      <c r="E87" s="54">
        <v>0.79502434824935764</v>
      </c>
      <c r="F87" s="75"/>
      <c r="G87" s="52">
        <v>1992</v>
      </c>
      <c r="H87" s="53">
        <v>33.081529653379988</v>
      </c>
      <c r="I87" s="55">
        <v>0.92592592592592748</v>
      </c>
      <c r="J87" s="56">
        <v>0.23395706968444122</v>
      </c>
      <c r="K87" s="18"/>
      <c r="L87" s="18"/>
      <c r="M87" s="18"/>
    </row>
    <row r="88" spans="1:13" ht="12.75" customHeight="1" x14ac:dyDescent="0.2">
      <c r="A88" s="52">
        <v>1998</v>
      </c>
      <c r="B88" s="53">
        <v>141.40000000934876</v>
      </c>
      <c r="C88" s="53">
        <v>0</v>
      </c>
      <c r="D88" s="53">
        <v>141.40000000934876</v>
      </c>
      <c r="E88" s="54">
        <v>1.0000000000661156</v>
      </c>
      <c r="F88" s="75"/>
      <c r="G88" s="52">
        <v>1991</v>
      </c>
      <c r="H88" s="53">
        <v>23.262384587367677</v>
      </c>
      <c r="I88" s="55">
        <v>0.93827160493827311</v>
      </c>
      <c r="J88" s="56">
        <v>0.16451474248491993</v>
      </c>
      <c r="K88" s="18"/>
      <c r="L88" s="18"/>
      <c r="M88" s="18"/>
    </row>
    <row r="89" spans="1:13" ht="12.75" customHeight="1" x14ac:dyDescent="0.2">
      <c r="A89" s="52">
        <v>1999</v>
      </c>
      <c r="B89" s="53">
        <v>121.87538954929374</v>
      </c>
      <c r="C89" s="53">
        <v>0</v>
      </c>
      <c r="D89" s="53">
        <v>121.87538954929374</v>
      </c>
      <c r="E89" s="54">
        <v>0.86191930374323722</v>
      </c>
      <c r="F89" s="75"/>
      <c r="G89" s="52">
        <v>1931</v>
      </c>
      <c r="H89" s="53">
        <v>18.27278388235996</v>
      </c>
      <c r="I89" s="55">
        <v>0.95061728395061884</v>
      </c>
      <c r="J89" s="56">
        <v>0.12922760878613831</v>
      </c>
      <c r="K89" s="18"/>
      <c r="L89" s="18"/>
      <c r="M89" s="18"/>
    </row>
    <row r="90" spans="1:13" ht="12.75" customHeight="1" x14ac:dyDescent="0.2">
      <c r="A90" s="52">
        <v>2000</v>
      </c>
      <c r="B90" s="53">
        <v>105.88226532539224</v>
      </c>
      <c r="C90" s="53">
        <v>0</v>
      </c>
      <c r="D90" s="53">
        <v>105.88226532539224</v>
      </c>
      <c r="E90" s="54">
        <v>0.74881375760531987</v>
      </c>
      <c r="F90" s="75"/>
      <c r="G90" s="52">
        <v>1977</v>
      </c>
      <c r="H90" s="53">
        <v>15.130929445800039</v>
      </c>
      <c r="I90" s="55">
        <v>0.96296296296296457</v>
      </c>
      <c r="J90" s="56">
        <v>0.10700798759405968</v>
      </c>
      <c r="K90" s="18"/>
      <c r="L90" s="18"/>
      <c r="M90" s="18"/>
    </row>
    <row r="91" spans="1:13" ht="12.75" customHeight="1" x14ac:dyDescent="0.2">
      <c r="A91" s="52">
        <v>2001</v>
      </c>
      <c r="B91" s="53">
        <v>42.002692229324722</v>
      </c>
      <c r="C91" s="53">
        <v>0</v>
      </c>
      <c r="D91" s="53">
        <v>42.002692229324722</v>
      </c>
      <c r="E91" s="54">
        <v>0.29704874278164584</v>
      </c>
      <c r="F91" s="75"/>
      <c r="G91" s="52">
        <v>1990</v>
      </c>
      <c r="H91" s="53">
        <v>13.536659381877898</v>
      </c>
      <c r="I91" s="55">
        <v>0.9753086419753102</v>
      </c>
      <c r="J91" s="56">
        <v>9.5733093224030397E-2</v>
      </c>
      <c r="K91" s="18"/>
      <c r="L91" s="18"/>
      <c r="M91" s="18"/>
    </row>
    <row r="92" spans="1:13" ht="12.75" customHeight="1" x14ac:dyDescent="0.2">
      <c r="A92" s="52">
        <v>2002</v>
      </c>
      <c r="B92" s="53">
        <v>79.834592355429052</v>
      </c>
      <c r="C92" s="53">
        <v>0</v>
      </c>
      <c r="D92" s="53">
        <v>79.834592355429052</v>
      </c>
      <c r="E92" s="54">
        <v>0.56460107747828181</v>
      </c>
      <c r="F92" s="75"/>
      <c r="G92" s="52">
        <v>1929</v>
      </c>
      <c r="H92" s="53">
        <v>11.941178835207392</v>
      </c>
      <c r="I92" s="55">
        <v>0.98765432098765593</v>
      </c>
      <c r="J92" s="56">
        <v>8.4449638155639259E-2</v>
      </c>
      <c r="K92" s="18"/>
      <c r="L92" s="18"/>
      <c r="M92" s="18"/>
    </row>
    <row r="93" spans="1:13" ht="12.75" customHeight="1" thickBot="1" x14ac:dyDescent="0.25">
      <c r="A93" s="57">
        <v>2003</v>
      </c>
      <c r="B93" s="58">
        <v>130.01349679540903</v>
      </c>
      <c r="C93" s="58">
        <v>0</v>
      </c>
      <c r="D93" s="58">
        <v>130.01349679540903</v>
      </c>
      <c r="E93" s="59">
        <v>0.91947310322071441</v>
      </c>
      <c r="F93" s="76"/>
      <c r="G93" s="57">
        <v>1924</v>
      </c>
      <c r="H93" s="58">
        <v>6.8857164463219345</v>
      </c>
      <c r="I93" s="60">
        <v>1.0000000000000016</v>
      </c>
      <c r="J93" s="61">
        <v>4.8696721685445081E-2</v>
      </c>
      <c r="K93" s="18"/>
      <c r="L93" s="18"/>
      <c r="M93" s="18"/>
    </row>
    <row r="94" spans="1:13" ht="12.75" customHeight="1" x14ac:dyDescent="0.2">
      <c r="A94" s="62" t="s">
        <v>11</v>
      </c>
      <c r="B94" s="63">
        <v>97.219780934302307</v>
      </c>
      <c r="C94" s="63">
        <v>0</v>
      </c>
      <c r="D94" s="63">
        <v>97.219780934302307</v>
      </c>
      <c r="E94" s="64">
        <v>0.68755149175602803</v>
      </c>
      <c r="F94" s="77"/>
      <c r="G94" s="62"/>
      <c r="H94" s="63">
        <v>97.219780934302349</v>
      </c>
      <c r="I94" s="63"/>
      <c r="J94" s="64">
        <v>0.68755149175602803</v>
      </c>
      <c r="K94" s="39"/>
      <c r="L94" s="39"/>
      <c r="M94" s="39"/>
    </row>
    <row r="95" spans="1:13" ht="12.75" customHeight="1" x14ac:dyDescent="0.2">
      <c r="A95" s="65" t="s">
        <v>12</v>
      </c>
      <c r="B95" s="66">
        <v>141.40000000934879</v>
      </c>
      <c r="C95" s="66">
        <v>0</v>
      </c>
      <c r="D95" s="66">
        <v>141.40000000934879</v>
      </c>
      <c r="E95" s="67">
        <v>1.0000000000661158</v>
      </c>
      <c r="F95" s="77"/>
      <c r="G95" s="68"/>
      <c r="H95" s="66">
        <v>141.40000000934879</v>
      </c>
      <c r="I95" s="69"/>
      <c r="J95" s="67">
        <v>1.0000000000661158</v>
      </c>
      <c r="K95" s="18"/>
      <c r="L95" s="18"/>
      <c r="M95" s="18"/>
    </row>
    <row r="96" spans="1:13" ht="12.75" customHeight="1" x14ac:dyDescent="0.2">
      <c r="A96" s="65" t="s">
        <v>13</v>
      </c>
      <c r="B96" s="66">
        <v>6.8857164463219345</v>
      </c>
      <c r="C96" s="66">
        <v>0</v>
      </c>
      <c r="D96" s="66">
        <v>6.8857164463219345</v>
      </c>
      <c r="E96" s="67">
        <v>4.8696721685445081E-2</v>
      </c>
      <c r="F96" s="78"/>
      <c r="G96" s="68"/>
      <c r="H96" s="66">
        <v>6.8857164463219345</v>
      </c>
      <c r="I96" s="69"/>
      <c r="J96" s="67">
        <v>4.8696721685445081E-2</v>
      </c>
      <c r="K96" s="18"/>
      <c r="L96" s="18"/>
      <c r="M96" s="18"/>
    </row>
    <row r="97" spans="11:13" ht="9.75" customHeight="1" x14ac:dyDescent="0.25">
      <c r="K97" s="18"/>
      <c r="L97" s="18"/>
      <c r="M97" s="18"/>
    </row>
    <row r="321" spans="6:6" s="2" customFormat="1" ht="9.75" customHeight="1" x14ac:dyDescent="0.25">
      <c r="F321" s="79"/>
    </row>
    <row r="322" spans="6:6" s="2" customFormat="1" ht="9.75" customHeight="1" x14ac:dyDescent="0.25">
      <c r="F322" s="79"/>
    </row>
    <row r="323" spans="6:6" s="2" customFormat="1" ht="9.75" customHeight="1" x14ac:dyDescent="0.25">
      <c r="F323" s="79"/>
    </row>
    <row r="324" spans="6:6" s="2" customFormat="1" ht="9.75" customHeight="1" x14ac:dyDescent="0.25">
      <c r="F324" s="79"/>
    </row>
    <row r="325" spans="6:6" s="2" customFormat="1" ht="9.75" customHeight="1" x14ac:dyDescent="0.25">
      <c r="F325" s="79"/>
    </row>
    <row r="326" spans="6:6" s="2" customFormat="1" ht="9.75" customHeight="1" x14ac:dyDescent="0.25">
      <c r="F326" s="79"/>
    </row>
    <row r="327" spans="6:6" s="2" customFormat="1" ht="9.75" customHeight="1" x14ac:dyDescent="0.25">
      <c r="F327" s="79"/>
    </row>
    <row r="328" spans="6:6" s="2" customFormat="1" ht="9.75" customHeight="1" x14ac:dyDescent="0.25">
      <c r="F328" s="79"/>
    </row>
    <row r="329" spans="6:6" s="2" customFormat="1" ht="9.75" customHeight="1" x14ac:dyDescent="0.25">
      <c r="F329" s="79"/>
    </row>
    <row r="330" spans="6:6" s="2" customFormat="1" ht="9.75" customHeight="1" x14ac:dyDescent="0.25">
      <c r="F330" s="79"/>
    </row>
    <row r="331" spans="6:6" s="2" customFormat="1" ht="9.75" customHeight="1" x14ac:dyDescent="0.25">
      <c r="F331" s="79"/>
    </row>
    <row r="332" spans="6:6" s="2" customFormat="1" ht="9.75" customHeight="1" x14ac:dyDescent="0.25">
      <c r="F332" s="79"/>
    </row>
    <row r="333" spans="6:6" s="2" customFormat="1" ht="9.75" customHeight="1" x14ac:dyDescent="0.25">
      <c r="F333" s="79"/>
    </row>
    <row r="334" spans="6:6" s="2" customFormat="1" ht="9.75" customHeight="1" x14ac:dyDescent="0.25">
      <c r="F334" s="79"/>
    </row>
    <row r="335" spans="6:6" s="2" customFormat="1" ht="9.75" customHeight="1" x14ac:dyDescent="0.25">
      <c r="F335" s="79"/>
    </row>
    <row r="336" spans="6:6" s="2" customFormat="1" ht="9.75" customHeight="1" x14ac:dyDescent="0.25">
      <c r="F336" s="79"/>
    </row>
    <row r="337" spans="6:6" s="2" customFormat="1" ht="9.75" customHeight="1" x14ac:dyDescent="0.25">
      <c r="F337" s="79"/>
    </row>
    <row r="338" spans="6:6" s="2" customFormat="1" ht="9.75" customHeight="1" x14ac:dyDescent="0.25">
      <c r="F338" s="79"/>
    </row>
    <row r="339" spans="6:6" s="2" customFormat="1" ht="9.75" customHeight="1" x14ac:dyDescent="0.25">
      <c r="F339" s="79"/>
    </row>
    <row r="340" spans="6:6" s="2" customFormat="1" ht="9.75" customHeight="1" x14ac:dyDescent="0.25">
      <c r="F340" s="79"/>
    </row>
    <row r="341" spans="6:6" s="2" customFormat="1" ht="9.75" customHeight="1" x14ac:dyDescent="0.25">
      <c r="F341" s="79"/>
    </row>
    <row r="342" spans="6:6" s="2" customFormat="1" ht="9.75" customHeight="1" x14ac:dyDescent="0.25">
      <c r="F342" s="79"/>
    </row>
    <row r="343" spans="6:6" s="2" customFormat="1" ht="9.75" customHeight="1" x14ac:dyDescent="0.25">
      <c r="F343" s="79"/>
    </row>
    <row r="344" spans="6:6" s="2" customFormat="1" ht="9.75" customHeight="1" x14ac:dyDescent="0.25">
      <c r="F344" s="79"/>
    </row>
    <row r="345" spans="6:6" s="2" customFormat="1" ht="9.75" customHeight="1" x14ac:dyDescent="0.25">
      <c r="F345" s="79"/>
    </row>
    <row r="346" spans="6:6" s="2" customFormat="1" ht="9.75" customHeight="1" x14ac:dyDescent="0.25">
      <c r="F346" s="79"/>
    </row>
    <row r="347" spans="6:6" s="2" customFormat="1" ht="9.75" customHeight="1" x14ac:dyDescent="0.25">
      <c r="F347" s="79"/>
    </row>
    <row r="348" spans="6:6" s="2" customFormat="1" ht="9.75" customHeight="1" x14ac:dyDescent="0.25">
      <c r="F348" s="79"/>
    </row>
    <row r="349" spans="6:6" s="2" customFormat="1" ht="9.75" customHeight="1" x14ac:dyDescent="0.25">
      <c r="F349" s="79"/>
    </row>
    <row r="350" spans="6:6" s="2" customFormat="1" ht="9.75" customHeight="1" x14ac:dyDescent="0.25">
      <c r="F350" s="79"/>
    </row>
    <row r="351" spans="6:6" s="2" customFormat="1" ht="9.75" customHeight="1" x14ac:dyDescent="0.25">
      <c r="F351" s="79"/>
    </row>
    <row r="352" spans="6:6" s="2" customFormat="1" ht="9.75" customHeight="1" x14ac:dyDescent="0.25">
      <c r="F352" s="79"/>
    </row>
    <row r="353" spans="6:6" s="2" customFormat="1" ht="9.75" customHeight="1" x14ac:dyDescent="0.25">
      <c r="F353" s="79"/>
    </row>
    <row r="354" spans="6:6" s="2" customFormat="1" ht="9.75" customHeight="1" x14ac:dyDescent="0.25">
      <c r="F354" s="79"/>
    </row>
    <row r="355" spans="6:6" s="2" customFormat="1" ht="9.75" customHeight="1" x14ac:dyDescent="0.25">
      <c r="F355" s="79"/>
    </row>
    <row r="356" spans="6:6" s="2" customFormat="1" ht="9.75" customHeight="1" x14ac:dyDescent="0.25">
      <c r="F356" s="79"/>
    </row>
    <row r="357" spans="6:6" s="2" customFormat="1" ht="9.75" customHeight="1" x14ac:dyDescent="0.25">
      <c r="F357" s="79"/>
    </row>
    <row r="358" spans="6:6" s="2" customFormat="1" ht="9.75" customHeight="1" x14ac:dyDescent="0.25">
      <c r="F358" s="79"/>
    </row>
    <row r="359" spans="6:6" s="2" customFormat="1" ht="9.75" customHeight="1" x14ac:dyDescent="0.25">
      <c r="F359" s="79"/>
    </row>
    <row r="360" spans="6:6" s="2" customFormat="1" ht="9.75" customHeight="1" x14ac:dyDescent="0.25">
      <c r="F360" s="79"/>
    </row>
    <row r="361" spans="6:6" s="2" customFormat="1" ht="9.75" customHeight="1" x14ac:dyDescent="0.25">
      <c r="F361" s="79"/>
    </row>
    <row r="362" spans="6:6" s="2" customFormat="1" ht="9.75" customHeight="1" x14ac:dyDescent="0.25">
      <c r="F362" s="79"/>
    </row>
    <row r="363" spans="6:6" s="2" customFormat="1" ht="9.75" customHeight="1" x14ac:dyDescent="0.25">
      <c r="F363" s="79"/>
    </row>
    <row r="364" spans="6:6" s="2" customFormat="1" ht="9.75" customHeight="1" x14ac:dyDescent="0.25">
      <c r="F364" s="79"/>
    </row>
    <row r="365" spans="6:6" s="2" customFormat="1" ht="9.75" customHeight="1" x14ac:dyDescent="0.25">
      <c r="F365" s="79"/>
    </row>
    <row r="366" spans="6:6" s="2" customFormat="1" ht="9.75" customHeight="1" x14ac:dyDescent="0.25">
      <c r="F366" s="79"/>
    </row>
    <row r="367" spans="6:6" s="2" customFormat="1" ht="9.75" customHeight="1" x14ac:dyDescent="0.25">
      <c r="F367" s="79"/>
    </row>
    <row r="368" spans="6:6" s="2" customFormat="1" ht="9.75" customHeight="1" x14ac:dyDescent="0.25">
      <c r="F368" s="79"/>
    </row>
    <row r="369" spans="6:6" s="2" customFormat="1" ht="9.75" customHeight="1" x14ac:dyDescent="0.25">
      <c r="F369" s="79"/>
    </row>
    <row r="370" spans="6:6" s="2" customFormat="1" ht="9.75" customHeight="1" x14ac:dyDescent="0.25">
      <c r="F370" s="79"/>
    </row>
    <row r="371" spans="6:6" s="2" customFormat="1" ht="9.75" customHeight="1" x14ac:dyDescent="0.25">
      <c r="F371" s="79"/>
    </row>
    <row r="372" spans="6:6" s="2" customFormat="1" ht="9.75" customHeight="1" x14ac:dyDescent="0.25">
      <c r="F372" s="79"/>
    </row>
    <row r="373" spans="6:6" s="2" customFormat="1" ht="9.75" customHeight="1" x14ac:dyDescent="0.25">
      <c r="F373" s="79"/>
    </row>
    <row r="374" spans="6:6" s="2" customFormat="1" ht="9.75" customHeight="1" x14ac:dyDescent="0.25">
      <c r="F374" s="79"/>
    </row>
    <row r="375" spans="6:6" s="2" customFormat="1" ht="9.75" customHeight="1" x14ac:dyDescent="0.25">
      <c r="F375" s="79"/>
    </row>
    <row r="376" spans="6:6" s="2" customFormat="1" ht="9.75" customHeight="1" x14ac:dyDescent="0.25">
      <c r="F376" s="79"/>
    </row>
    <row r="377" spans="6:6" s="2" customFormat="1" ht="9.75" customHeight="1" x14ac:dyDescent="0.25">
      <c r="F377" s="79"/>
    </row>
    <row r="378" spans="6:6" s="2" customFormat="1" ht="9.75" customHeight="1" x14ac:dyDescent="0.25">
      <c r="F378" s="79"/>
    </row>
    <row r="379" spans="6:6" s="2" customFormat="1" ht="9.75" customHeight="1" x14ac:dyDescent="0.25">
      <c r="F379" s="79"/>
    </row>
    <row r="380" spans="6:6" s="2" customFormat="1" ht="9.75" customHeight="1" x14ac:dyDescent="0.25">
      <c r="F380" s="79"/>
    </row>
    <row r="381" spans="6:6" s="2" customFormat="1" ht="9.75" customHeight="1" x14ac:dyDescent="0.25">
      <c r="F381" s="79"/>
    </row>
    <row r="382" spans="6:6" s="2" customFormat="1" ht="9.75" customHeight="1" x14ac:dyDescent="0.25">
      <c r="F382" s="79"/>
    </row>
    <row r="383" spans="6:6" s="2" customFormat="1" ht="9.75" customHeight="1" x14ac:dyDescent="0.25">
      <c r="F383" s="79"/>
    </row>
    <row r="384" spans="6:6" s="2" customFormat="1" ht="9.75" customHeight="1" x14ac:dyDescent="0.25">
      <c r="F384" s="79"/>
    </row>
    <row r="385" spans="6:6" s="2" customFormat="1" ht="9.75" customHeight="1" x14ac:dyDescent="0.25">
      <c r="F385" s="79"/>
    </row>
    <row r="386" spans="6:6" s="2" customFormat="1" ht="9.75" customHeight="1" x14ac:dyDescent="0.25">
      <c r="F386" s="79"/>
    </row>
    <row r="387" spans="6:6" s="2" customFormat="1" ht="9.75" customHeight="1" x14ac:dyDescent="0.25">
      <c r="F387" s="79"/>
    </row>
    <row r="388" spans="6:6" s="2" customFormat="1" ht="9.75" customHeight="1" x14ac:dyDescent="0.25">
      <c r="F388" s="79"/>
    </row>
    <row r="389" spans="6:6" s="2" customFormat="1" ht="9.75" customHeight="1" x14ac:dyDescent="0.25">
      <c r="F389" s="79"/>
    </row>
    <row r="390" spans="6:6" s="2" customFormat="1" ht="9.75" customHeight="1" x14ac:dyDescent="0.25">
      <c r="F390" s="79"/>
    </row>
    <row r="391" spans="6:6" s="2" customFormat="1" ht="9.75" customHeight="1" x14ac:dyDescent="0.25">
      <c r="F391" s="79"/>
    </row>
    <row r="392" spans="6:6" s="2" customFormat="1" ht="9.75" customHeight="1" x14ac:dyDescent="0.25">
      <c r="F392" s="79"/>
    </row>
    <row r="393" spans="6:6" s="2" customFormat="1" ht="9.75" customHeight="1" x14ac:dyDescent="0.25">
      <c r="F393" s="79"/>
    </row>
    <row r="394" spans="6:6" s="2" customFormat="1" ht="9.75" customHeight="1" x14ac:dyDescent="0.25">
      <c r="F394" s="79"/>
    </row>
    <row r="395" spans="6:6" s="2" customFormat="1" ht="9.75" customHeight="1" x14ac:dyDescent="0.25">
      <c r="F395" s="79"/>
    </row>
    <row r="396" spans="6:6" s="2" customFormat="1" ht="9.75" customHeight="1" x14ac:dyDescent="0.25">
      <c r="F396" s="79"/>
    </row>
    <row r="397" spans="6:6" s="2" customFormat="1" ht="9.75" customHeight="1" x14ac:dyDescent="0.25">
      <c r="F397" s="79"/>
    </row>
    <row r="398" spans="6:6" s="2" customFormat="1" ht="9.75" customHeight="1" x14ac:dyDescent="0.25">
      <c r="F398" s="79"/>
    </row>
    <row r="399" spans="6:6" s="2" customFormat="1" ht="9.75" customHeight="1" x14ac:dyDescent="0.25">
      <c r="F399" s="79"/>
    </row>
    <row r="400" spans="6:6" s="2" customFormat="1" ht="9.75" customHeight="1" x14ac:dyDescent="0.25">
      <c r="F400" s="79"/>
    </row>
    <row r="401" spans="6:6" s="2" customFormat="1" ht="9.75" customHeight="1" x14ac:dyDescent="0.25">
      <c r="F401" s="79"/>
    </row>
    <row r="402" spans="6:6" s="2" customFormat="1" ht="9.75" customHeight="1" x14ac:dyDescent="0.25">
      <c r="F402" s="79"/>
    </row>
    <row r="403" spans="6:6" s="2" customFormat="1" ht="9.75" customHeight="1" x14ac:dyDescent="0.25">
      <c r="F403" s="79"/>
    </row>
    <row r="404" spans="6:6" s="2" customFormat="1" ht="9.75" customHeight="1" x14ac:dyDescent="0.25">
      <c r="F404" s="79"/>
    </row>
    <row r="405" spans="6:6" s="2" customFormat="1" ht="9.75" customHeight="1" x14ac:dyDescent="0.25">
      <c r="F405" s="79"/>
    </row>
    <row r="406" spans="6:6" s="2" customFormat="1" ht="9.75" customHeight="1" x14ac:dyDescent="0.25">
      <c r="F406" s="79"/>
    </row>
    <row r="407" spans="6:6" s="2" customFormat="1" ht="9.75" customHeight="1" x14ac:dyDescent="0.25">
      <c r="F407" s="79"/>
    </row>
    <row r="408" spans="6:6" s="2" customFormat="1" ht="9.75" customHeight="1" x14ac:dyDescent="0.25">
      <c r="F408" s="79"/>
    </row>
    <row r="409" spans="6:6" s="2" customFormat="1" ht="9.75" customHeight="1" x14ac:dyDescent="0.25">
      <c r="F409" s="79"/>
    </row>
    <row r="410" spans="6:6" s="2" customFormat="1" ht="9.75" customHeight="1" x14ac:dyDescent="0.25">
      <c r="F410" s="79"/>
    </row>
    <row r="411" spans="6:6" s="2" customFormat="1" ht="9.75" customHeight="1" x14ac:dyDescent="0.25">
      <c r="F411" s="79"/>
    </row>
    <row r="412" spans="6:6" s="2" customFormat="1" ht="9.75" customHeight="1" x14ac:dyDescent="0.25">
      <c r="F412" s="79"/>
    </row>
    <row r="413" spans="6:6" s="2" customFormat="1" ht="9.75" customHeight="1" x14ac:dyDescent="0.25">
      <c r="F413" s="79"/>
    </row>
    <row r="414" spans="6:6" s="2" customFormat="1" ht="9.75" customHeight="1" x14ac:dyDescent="0.25">
      <c r="F414" s="79"/>
    </row>
    <row r="415" spans="6:6" s="2" customFormat="1" ht="9.75" customHeight="1" x14ac:dyDescent="0.25">
      <c r="F415" s="79"/>
    </row>
    <row r="416" spans="6:6" s="2" customFormat="1" ht="9.75" customHeight="1" x14ac:dyDescent="0.25">
      <c r="F416" s="79"/>
    </row>
    <row r="417" spans="6:6" s="2" customFormat="1" ht="9.75" customHeight="1" x14ac:dyDescent="0.25">
      <c r="F417" s="79"/>
    </row>
    <row r="418" spans="6:6" s="2" customFormat="1" ht="9.75" customHeight="1" x14ac:dyDescent="0.25">
      <c r="F418" s="79"/>
    </row>
    <row r="419" spans="6:6" s="2" customFormat="1" ht="9.75" customHeight="1" x14ac:dyDescent="0.25">
      <c r="F419" s="79"/>
    </row>
    <row r="420" spans="6:6" s="2" customFormat="1" ht="9.75" customHeight="1" x14ac:dyDescent="0.25">
      <c r="F420" s="79"/>
    </row>
    <row r="421" spans="6:6" s="2" customFormat="1" ht="9.75" customHeight="1" x14ac:dyDescent="0.25">
      <c r="F421" s="79"/>
    </row>
    <row r="422" spans="6:6" s="2" customFormat="1" ht="9.75" customHeight="1" x14ac:dyDescent="0.25">
      <c r="F422" s="79"/>
    </row>
    <row r="423" spans="6:6" s="2" customFormat="1" ht="9.75" customHeight="1" x14ac:dyDescent="0.25">
      <c r="F423" s="79"/>
    </row>
    <row r="424" spans="6:6" s="2" customFormat="1" ht="9.75" customHeight="1" x14ac:dyDescent="0.25">
      <c r="F424" s="79"/>
    </row>
    <row r="425" spans="6:6" s="2" customFormat="1" ht="9.75" customHeight="1" x14ac:dyDescent="0.25">
      <c r="F425" s="79"/>
    </row>
    <row r="426" spans="6:6" s="2" customFormat="1" ht="9.75" customHeight="1" x14ac:dyDescent="0.25">
      <c r="F426" s="79"/>
    </row>
    <row r="427" spans="6:6" s="2" customFormat="1" ht="9.75" customHeight="1" x14ac:dyDescent="0.25">
      <c r="F427" s="79"/>
    </row>
    <row r="428" spans="6:6" s="2" customFormat="1" ht="9.75" customHeight="1" x14ac:dyDescent="0.25">
      <c r="F428" s="79"/>
    </row>
    <row r="429" spans="6:6" s="2" customFormat="1" ht="9.75" customHeight="1" x14ac:dyDescent="0.25">
      <c r="F429" s="79"/>
    </row>
    <row r="430" spans="6:6" s="2" customFormat="1" ht="9.75" customHeight="1" x14ac:dyDescent="0.25">
      <c r="F430" s="79"/>
    </row>
    <row r="431" spans="6:6" s="2" customFormat="1" ht="9.75" customHeight="1" x14ac:dyDescent="0.25">
      <c r="F431" s="79"/>
    </row>
    <row r="432" spans="6:6" s="2" customFormat="1" ht="9.75" customHeight="1" x14ac:dyDescent="0.25">
      <c r="F432" s="79"/>
    </row>
    <row r="433" spans="6:6" s="2" customFormat="1" ht="9.75" customHeight="1" x14ac:dyDescent="0.25">
      <c r="F433" s="79"/>
    </row>
    <row r="434" spans="6:6" s="2" customFormat="1" ht="9.75" customHeight="1" x14ac:dyDescent="0.25">
      <c r="F434" s="79"/>
    </row>
    <row r="435" spans="6:6" s="2" customFormat="1" ht="9.75" customHeight="1" x14ac:dyDescent="0.25">
      <c r="F435" s="79"/>
    </row>
    <row r="436" spans="6:6" s="2" customFormat="1" ht="9.75" customHeight="1" x14ac:dyDescent="0.25">
      <c r="F436" s="79"/>
    </row>
    <row r="437" spans="6:6" s="2" customFormat="1" ht="9.75" customHeight="1" x14ac:dyDescent="0.25">
      <c r="F437" s="79"/>
    </row>
    <row r="438" spans="6:6" s="2" customFormat="1" ht="9.75" customHeight="1" x14ac:dyDescent="0.25">
      <c r="F438" s="79"/>
    </row>
    <row r="439" spans="6:6" s="2" customFormat="1" ht="9.75" customHeight="1" x14ac:dyDescent="0.25">
      <c r="F439" s="79"/>
    </row>
    <row r="440" spans="6:6" s="2" customFormat="1" ht="9.75" customHeight="1" x14ac:dyDescent="0.25">
      <c r="F440" s="79"/>
    </row>
    <row r="441" spans="6:6" s="2" customFormat="1" ht="9.75" customHeight="1" x14ac:dyDescent="0.25">
      <c r="F441" s="79"/>
    </row>
    <row r="442" spans="6:6" s="2" customFormat="1" ht="9.75" customHeight="1" x14ac:dyDescent="0.25">
      <c r="F442" s="79"/>
    </row>
    <row r="443" spans="6:6" s="2" customFormat="1" ht="9.75" customHeight="1" x14ac:dyDescent="0.25">
      <c r="F443" s="79"/>
    </row>
    <row r="444" spans="6:6" s="2" customFormat="1" ht="9.75" customHeight="1" x14ac:dyDescent="0.25">
      <c r="F444" s="79"/>
    </row>
    <row r="445" spans="6:6" s="2" customFormat="1" ht="9.75" customHeight="1" x14ac:dyDescent="0.25">
      <c r="F445" s="79"/>
    </row>
    <row r="446" spans="6:6" s="2" customFormat="1" ht="9.75" customHeight="1" x14ac:dyDescent="0.25">
      <c r="F446" s="79"/>
    </row>
    <row r="447" spans="6:6" s="2" customFormat="1" ht="9.75" customHeight="1" x14ac:dyDescent="0.25">
      <c r="F447" s="79"/>
    </row>
    <row r="448" spans="6:6" s="2" customFormat="1" ht="9.75" customHeight="1" x14ac:dyDescent="0.25">
      <c r="F448" s="79"/>
    </row>
    <row r="449" spans="6:6" s="2" customFormat="1" ht="9.75" customHeight="1" x14ac:dyDescent="0.25">
      <c r="F449" s="79"/>
    </row>
    <row r="450" spans="6:6" s="2" customFormat="1" ht="9.75" customHeight="1" x14ac:dyDescent="0.25">
      <c r="F450" s="79"/>
    </row>
    <row r="451" spans="6:6" s="2" customFormat="1" ht="9.75" customHeight="1" x14ac:dyDescent="0.25">
      <c r="F451" s="79"/>
    </row>
    <row r="452" spans="6:6" s="2" customFormat="1" ht="9.75" customHeight="1" x14ac:dyDescent="0.25">
      <c r="F452" s="79"/>
    </row>
    <row r="453" spans="6:6" s="2" customFormat="1" ht="9.75" customHeight="1" x14ac:dyDescent="0.25">
      <c r="F453" s="79"/>
    </row>
    <row r="454" spans="6:6" s="2" customFormat="1" ht="9.75" customHeight="1" x14ac:dyDescent="0.25">
      <c r="F454" s="79"/>
    </row>
    <row r="455" spans="6:6" s="2" customFormat="1" ht="9.75" customHeight="1" x14ac:dyDescent="0.25">
      <c r="F455" s="79"/>
    </row>
    <row r="456" spans="6:6" s="2" customFormat="1" ht="9.75" customHeight="1" x14ac:dyDescent="0.25">
      <c r="F456" s="79"/>
    </row>
    <row r="457" spans="6:6" s="2" customFormat="1" ht="9.75" customHeight="1" x14ac:dyDescent="0.25">
      <c r="F457" s="79"/>
    </row>
    <row r="458" spans="6:6" s="2" customFormat="1" ht="9.75" customHeight="1" x14ac:dyDescent="0.25">
      <c r="F458" s="79"/>
    </row>
    <row r="459" spans="6:6" s="2" customFormat="1" ht="9.75" customHeight="1" x14ac:dyDescent="0.25">
      <c r="F459" s="79"/>
    </row>
    <row r="460" spans="6:6" s="2" customFormat="1" ht="9.75" customHeight="1" x14ac:dyDescent="0.25">
      <c r="F460" s="79"/>
    </row>
    <row r="461" spans="6:6" s="2" customFormat="1" ht="9.75" customHeight="1" x14ac:dyDescent="0.25">
      <c r="F461" s="79"/>
    </row>
    <row r="462" spans="6:6" s="2" customFormat="1" ht="9.75" customHeight="1" x14ac:dyDescent="0.25">
      <c r="F462" s="79"/>
    </row>
    <row r="463" spans="6:6" s="2" customFormat="1" ht="9.75" customHeight="1" x14ac:dyDescent="0.25">
      <c r="F463" s="79"/>
    </row>
    <row r="464" spans="6:6" s="2" customFormat="1" ht="9.75" customHeight="1" x14ac:dyDescent="0.25">
      <c r="F464" s="79"/>
    </row>
    <row r="465" spans="6:6" s="2" customFormat="1" ht="9.75" customHeight="1" x14ac:dyDescent="0.25">
      <c r="F465" s="79"/>
    </row>
    <row r="466" spans="6:6" s="2" customFormat="1" ht="9.75" customHeight="1" x14ac:dyDescent="0.25">
      <c r="F466" s="79"/>
    </row>
    <row r="467" spans="6:6" s="2" customFormat="1" ht="9.75" customHeight="1" x14ac:dyDescent="0.25">
      <c r="F467" s="79"/>
    </row>
    <row r="468" spans="6:6" s="2" customFormat="1" ht="9.75" customHeight="1" x14ac:dyDescent="0.25">
      <c r="F468" s="79"/>
    </row>
    <row r="469" spans="6:6" s="2" customFormat="1" ht="9.75" customHeight="1" x14ac:dyDescent="0.25">
      <c r="F469" s="79"/>
    </row>
    <row r="470" spans="6:6" s="2" customFormat="1" ht="9.75" customHeight="1" x14ac:dyDescent="0.25">
      <c r="F470" s="79"/>
    </row>
    <row r="471" spans="6:6" s="2" customFormat="1" ht="9.75" customHeight="1" x14ac:dyDescent="0.25">
      <c r="F471" s="79"/>
    </row>
    <row r="472" spans="6:6" s="2" customFormat="1" ht="9.75" customHeight="1" x14ac:dyDescent="0.25">
      <c r="F472" s="79"/>
    </row>
    <row r="473" spans="6:6" s="2" customFormat="1" ht="9.75" customHeight="1" x14ac:dyDescent="0.25">
      <c r="F473" s="79"/>
    </row>
    <row r="474" spans="6:6" s="2" customFormat="1" ht="9.75" customHeight="1" x14ac:dyDescent="0.25">
      <c r="F474" s="79"/>
    </row>
    <row r="475" spans="6:6" s="2" customFormat="1" ht="9.75" customHeight="1" x14ac:dyDescent="0.25">
      <c r="F475" s="79"/>
    </row>
    <row r="476" spans="6:6" s="2" customFormat="1" ht="9.75" customHeight="1" x14ac:dyDescent="0.25">
      <c r="F476" s="79"/>
    </row>
    <row r="477" spans="6:6" s="2" customFormat="1" ht="9.75" customHeight="1" x14ac:dyDescent="0.25">
      <c r="F477" s="79"/>
    </row>
    <row r="478" spans="6:6" s="2" customFormat="1" ht="9.75" customHeight="1" x14ac:dyDescent="0.25">
      <c r="F478" s="79"/>
    </row>
    <row r="479" spans="6:6" s="2" customFormat="1" ht="9.75" customHeight="1" x14ac:dyDescent="0.25">
      <c r="F479" s="79"/>
    </row>
    <row r="480" spans="6:6" s="2" customFormat="1" ht="9.75" customHeight="1" x14ac:dyDescent="0.25">
      <c r="F480" s="79"/>
    </row>
    <row r="481" spans="6:6" s="2" customFormat="1" ht="9.75" customHeight="1" x14ac:dyDescent="0.25">
      <c r="F481" s="79"/>
    </row>
    <row r="482" spans="6:6" s="2" customFormat="1" ht="9.75" customHeight="1" x14ac:dyDescent="0.25">
      <c r="F482" s="79"/>
    </row>
    <row r="483" spans="6:6" s="2" customFormat="1" ht="9.75" customHeight="1" x14ac:dyDescent="0.25">
      <c r="F483" s="79"/>
    </row>
    <row r="484" spans="6:6" s="2" customFormat="1" ht="9.75" customHeight="1" x14ac:dyDescent="0.25">
      <c r="F484" s="79"/>
    </row>
    <row r="485" spans="6:6" s="2" customFormat="1" ht="9.75" customHeight="1" x14ac:dyDescent="0.25">
      <c r="F485" s="79"/>
    </row>
    <row r="486" spans="6:6" s="2" customFormat="1" ht="9.75" customHeight="1" x14ac:dyDescent="0.25">
      <c r="F486" s="79"/>
    </row>
    <row r="487" spans="6:6" s="2" customFormat="1" ht="9.75" customHeight="1" x14ac:dyDescent="0.25">
      <c r="F487" s="79"/>
    </row>
    <row r="488" spans="6:6" s="2" customFormat="1" ht="9.75" customHeight="1" x14ac:dyDescent="0.25">
      <c r="F488" s="79"/>
    </row>
    <row r="489" spans="6:6" s="2" customFormat="1" ht="9.75" customHeight="1" x14ac:dyDescent="0.25">
      <c r="F489" s="79"/>
    </row>
    <row r="490" spans="6:6" s="2" customFormat="1" ht="9.75" customHeight="1" x14ac:dyDescent="0.25">
      <c r="F490" s="79"/>
    </row>
    <row r="491" spans="6:6" s="2" customFormat="1" ht="9.75" customHeight="1" x14ac:dyDescent="0.25">
      <c r="F491" s="79"/>
    </row>
    <row r="492" spans="6:6" s="2" customFormat="1" ht="9.75" customHeight="1" x14ac:dyDescent="0.25">
      <c r="F492" s="79"/>
    </row>
    <row r="493" spans="6:6" s="2" customFormat="1" ht="9.75" customHeight="1" x14ac:dyDescent="0.25">
      <c r="F493" s="79"/>
    </row>
    <row r="494" spans="6:6" s="2" customFormat="1" ht="9.75" customHeight="1" x14ac:dyDescent="0.25">
      <c r="F494" s="79"/>
    </row>
    <row r="495" spans="6:6" s="2" customFormat="1" ht="9.75" customHeight="1" x14ac:dyDescent="0.25">
      <c r="F495" s="79"/>
    </row>
    <row r="496" spans="6:6" s="2" customFormat="1" ht="9.75" customHeight="1" x14ac:dyDescent="0.25">
      <c r="F496" s="79"/>
    </row>
    <row r="497" spans="6:6" s="2" customFormat="1" ht="9.75" customHeight="1" x14ac:dyDescent="0.25">
      <c r="F497" s="79"/>
    </row>
    <row r="498" spans="6:6" s="2" customFormat="1" ht="9.75" customHeight="1" x14ac:dyDescent="0.25">
      <c r="F498" s="79"/>
    </row>
    <row r="499" spans="6:6" s="2" customFormat="1" ht="9.75" customHeight="1" x14ac:dyDescent="0.25">
      <c r="F499" s="79"/>
    </row>
    <row r="500" spans="6:6" s="2" customFormat="1" ht="9.75" customHeight="1" x14ac:dyDescent="0.25">
      <c r="F500" s="79"/>
    </row>
    <row r="501" spans="6:6" s="2" customFormat="1" ht="9.75" customHeight="1" x14ac:dyDescent="0.25">
      <c r="F501" s="79"/>
    </row>
    <row r="502" spans="6:6" s="2" customFormat="1" ht="9.75" customHeight="1" x14ac:dyDescent="0.25">
      <c r="F502" s="79"/>
    </row>
    <row r="503" spans="6:6" s="2" customFormat="1" ht="9.75" customHeight="1" x14ac:dyDescent="0.25">
      <c r="F503" s="79"/>
    </row>
    <row r="504" spans="6:6" s="2" customFormat="1" ht="9.75" customHeight="1" x14ac:dyDescent="0.25">
      <c r="F504" s="79"/>
    </row>
    <row r="505" spans="6:6" s="2" customFormat="1" ht="9.75" customHeight="1" x14ac:dyDescent="0.25">
      <c r="F505" s="79"/>
    </row>
    <row r="506" spans="6:6" s="2" customFormat="1" ht="9.75" customHeight="1" x14ac:dyDescent="0.25">
      <c r="F506" s="79"/>
    </row>
    <row r="507" spans="6:6" s="2" customFormat="1" ht="9.75" customHeight="1" x14ac:dyDescent="0.25">
      <c r="F507" s="79"/>
    </row>
    <row r="508" spans="6:6" s="2" customFormat="1" ht="9.75" customHeight="1" x14ac:dyDescent="0.25">
      <c r="F508" s="79"/>
    </row>
    <row r="509" spans="6:6" s="2" customFormat="1" ht="9.75" customHeight="1" x14ac:dyDescent="0.25">
      <c r="F509" s="79"/>
    </row>
    <row r="510" spans="6:6" s="2" customFormat="1" ht="9.75" customHeight="1" x14ac:dyDescent="0.25">
      <c r="F510" s="79"/>
    </row>
    <row r="511" spans="6:6" s="2" customFormat="1" ht="9.75" customHeight="1" x14ac:dyDescent="0.25">
      <c r="F511" s="79"/>
    </row>
    <row r="512" spans="6:6" s="2" customFormat="1" ht="9.75" customHeight="1" x14ac:dyDescent="0.25">
      <c r="F512" s="79"/>
    </row>
    <row r="513" spans="6:6" s="2" customFormat="1" ht="9.75" customHeight="1" x14ac:dyDescent="0.25">
      <c r="F513" s="79"/>
    </row>
    <row r="514" spans="6:6" s="2" customFormat="1" ht="9.75" customHeight="1" x14ac:dyDescent="0.25">
      <c r="F514" s="79"/>
    </row>
    <row r="515" spans="6:6" s="2" customFormat="1" ht="9.75" customHeight="1" x14ac:dyDescent="0.25">
      <c r="F515" s="79"/>
    </row>
    <row r="516" spans="6:6" s="2" customFormat="1" ht="9.75" customHeight="1" x14ac:dyDescent="0.25">
      <c r="F516" s="79"/>
    </row>
    <row r="517" spans="6:6" s="2" customFormat="1" ht="9.75" customHeight="1" x14ac:dyDescent="0.25">
      <c r="F517" s="79"/>
    </row>
    <row r="518" spans="6:6" s="2" customFormat="1" ht="9.75" customHeight="1" x14ac:dyDescent="0.25">
      <c r="F518" s="79"/>
    </row>
    <row r="519" spans="6:6" s="2" customFormat="1" ht="9.75" customHeight="1" x14ac:dyDescent="0.25">
      <c r="F519" s="79"/>
    </row>
    <row r="520" spans="6:6" s="2" customFormat="1" ht="9.75" customHeight="1" x14ac:dyDescent="0.25">
      <c r="F520" s="79"/>
    </row>
    <row r="521" spans="6:6" s="2" customFormat="1" ht="9.75" customHeight="1" x14ac:dyDescent="0.25">
      <c r="F521" s="79"/>
    </row>
    <row r="522" spans="6:6" s="2" customFormat="1" ht="9.75" customHeight="1" x14ac:dyDescent="0.25">
      <c r="F522" s="79"/>
    </row>
    <row r="523" spans="6:6" s="2" customFormat="1" ht="9.75" customHeight="1" x14ac:dyDescent="0.25">
      <c r="F523" s="79"/>
    </row>
    <row r="524" spans="6:6" s="2" customFormat="1" ht="9.75" customHeight="1" x14ac:dyDescent="0.25">
      <c r="F524" s="79"/>
    </row>
    <row r="525" spans="6:6" s="2" customFormat="1" ht="9.75" customHeight="1" x14ac:dyDescent="0.25">
      <c r="F525" s="79"/>
    </row>
    <row r="526" spans="6:6" s="2" customFormat="1" ht="9.75" customHeight="1" x14ac:dyDescent="0.25">
      <c r="F526" s="79"/>
    </row>
    <row r="527" spans="6:6" s="2" customFormat="1" ht="9.75" customHeight="1" x14ac:dyDescent="0.25">
      <c r="F527" s="79"/>
    </row>
    <row r="528" spans="6:6" s="2" customFormat="1" ht="9.75" customHeight="1" x14ac:dyDescent="0.25">
      <c r="F528" s="79"/>
    </row>
    <row r="529" spans="6:6" s="2" customFormat="1" ht="9.75" customHeight="1" x14ac:dyDescent="0.25">
      <c r="F529" s="79"/>
    </row>
    <row r="530" spans="6:6" s="2" customFormat="1" ht="9.75" customHeight="1" x14ac:dyDescent="0.25">
      <c r="F530" s="79"/>
    </row>
    <row r="531" spans="6:6" s="2" customFormat="1" ht="9.75" customHeight="1" x14ac:dyDescent="0.25">
      <c r="F531" s="79"/>
    </row>
    <row r="532" spans="6:6" s="2" customFormat="1" ht="9.75" customHeight="1" x14ac:dyDescent="0.25">
      <c r="F532" s="79"/>
    </row>
    <row r="533" spans="6:6" s="2" customFormat="1" ht="9.75" customHeight="1" x14ac:dyDescent="0.25">
      <c r="F533" s="79"/>
    </row>
    <row r="534" spans="6:6" s="2" customFormat="1" ht="9.75" customHeight="1" x14ac:dyDescent="0.25">
      <c r="F534" s="79"/>
    </row>
    <row r="535" spans="6:6" s="2" customFormat="1" ht="9.75" customHeight="1" x14ac:dyDescent="0.25">
      <c r="F535" s="79"/>
    </row>
    <row r="536" spans="6:6" s="2" customFormat="1" ht="9.75" customHeight="1" x14ac:dyDescent="0.25">
      <c r="F536" s="79"/>
    </row>
    <row r="537" spans="6:6" s="2" customFormat="1" ht="9.75" customHeight="1" x14ac:dyDescent="0.25">
      <c r="F537" s="79"/>
    </row>
    <row r="538" spans="6:6" s="2" customFormat="1" ht="9.75" customHeight="1" x14ac:dyDescent="0.25">
      <c r="F538" s="79"/>
    </row>
    <row r="539" spans="6:6" s="2" customFormat="1" ht="9.75" customHeight="1" x14ac:dyDescent="0.25">
      <c r="F539" s="79"/>
    </row>
    <row r="540" spans="6:6" s="2" customFormat="1" ht="9.75" customHeight="1" x14ac:dyDescent="0.25">
      <c r="F540" s="79"/>
    </row>
    <row r="541" spans="6:6" s="2" customFormat="1" ht="9.75" customHeight="1" x14ac:dyDescent="0.25">
      <c r="F541" s="79"/>
    </row>
    <row r="542" spans="6:6" s="2" customFormat="1" ht="9.75" customHeight="1" x14ac:dyDescent="0.25">
      <c r="F542" s="79"/>
    </row>
    <row r="543" spans="6:6" s="2" customFormat="1" ht="9.75" customHeight="1" x14ac:dyDescent="0.25">
      <c r="F543" s="79"/>
    </row>
    <row r="544" spans="6:6" s="2" customFormat="1" ht="9.75" customHeight="1" x14ac:dyDescent="0.25">
      <c r="F544" s="79"/>
    </row>
    <row r="545" spans="6:6" s="2" customFormat="1" ht="9.75" customHeight="1" x14ac:dyDescent="0.25">
      <c r="F545" s="79"/>
    </row>
    <row r="546" spans="6:6" s="2" customFormat="1" ht="9.75" customHeight="1" x14ac:dyDescent="0.25">
      <c r="F546" s="79"/>
    </row>
    <row r="547" spans="6:6" s="2" customFormat="1" ht="9.75" customHeight="1" x14ac:dyDescent="0.25">
      <c r="F547" s="79"/>
    </row>
    <row r="548" spans="6:6" s="2" customFormat="1" ht="9.75" customHeight="1" x14ac:dyDescent="0.25">
      <c r="F548" s="79"/>
    </row>
    <row r="549" spans="6:6" s="2" customFormat="1" ht="9.75" customHeight="1" x14ac:dyDescent="0.25">
      <c r="F549" s="79"/>
    </row>
    <row r="550" spans="6:6" s="2" customFormat="1" ht="9.75" customHeight="1" x14ac:dyDescent="0.25">
      <c r="F550" s="79"/>
    </row>
    <row r="551" spans="6:6" s="2" customFormat="1" ht="9.75" customHeight="1" x14ac:dyDescent="0.25">
      <c r="F551" s="79"/>
    </row>
    <row r="552" spans="6:6" s="2" customFormat="1" ht="9.75" customHeight="1" x14ac:dyDescent="0.25">
      <c r="F552" s="79"/>
    </row>
    <row r="553" spans="6:6" s="2" customFormat="1" ht="9.75" customHeight="1" x14ac:dyDescent="0.25">
      <c r="F553" s="79"/>
    </row>
    <row r="554" spans="6:6" s="2" customFormat="1" ht="9.75" customHeight="1" x14ac:dyDescent="0.25">
      <c r="F554" s="79"/>
    </row>
    <row r="555" spans="6:6" s="2" customFormat="1" ht="9.75" customHeight="1" x14ac:dyDescent="0.25">
      <c r="F555" s="79"/>
    </row>
    <row r="556" spans="6:6" s="2" customFormat="1" ht="9.75" customHeight="1" x14ac:dyDescent="0.25">
      <c r="F556" s="79"/>
    </row>
    <row r="557" spans="6:6" s="2" customFormat="1" ht="9.75" customHeight="1" x14ac:dyDescent="0.25">
      <c r="F557" s="79"/>
    </row>
    <row r="558" spans="6:6" s="2" customFormat="1" ht="9.75" customHeight="1" x14ac:dyDescent="0.25">
      <c r="F558" s="79"/>
    </row>
    <row r="559" spans="6:6" s="2" customFormat="1" ht="9.75" customHeight="1" x14ac:dyDescent="0.25">
      <c r="F559" s="79"/>
    </row>
    <row r="560" spans="6:6" s="2" customFormat="1" ht="9.75" customHeight="1" x14ac:dyDescent="0.25">
      <c r="F560" s="79"/>
    </row>
    <row r="561" spans="6:6" s="2" customFormat="1" ht="9.75" customHeight="1" x14ac:dyDescent="0.25">
      <c r="F561" s="79"/>
    </row>
    <row r="562" spans="6:6" s="2" customFormat="1" ht="9.75" customHeight="1" x14ac:dyDescent="0.25">
      <c r="F562" s="79"/>
    </row>
    <row r="563" spans="6:6" s="2" customFormat="1" ht="9.75" customHeight="1" x14ac:dyDescent="0.25">
      <c r="F563" s="79"/>
    </row>
    <row r="564" spans="6:6" s="2" customFormat="1" ht="9.75" customHeight="1" x14ac:dyDescent="0.25">
      <c r="F564" s="79"/>
    </row>
    <row r="565" spans="6:6" s="2" customFormat="1" ht="9.75" customHeight="1" x14ac:dyDescent="0.25">
      <c r="F565" s="79"/>
    </row>
    <row r="566" spans="6:6" s="2" customFormat="1" ht="9.75" customHeight="1" x14ac:dyDescent="0.25">
      <c r="F566" s="79"/>
    </row>
    <row r="567" spans="6:6" s="2" customFormat="1" ht="9.75" customHeight="1" x14ac:dyDescent="0.25">
      <c r="F567" s="79"/>
    </row>
    <row r="568" spans="6:6" s="2" customFormat="1" ht="9.75" customHeight="1" x14ac:dyDescent="0.25">
      <c r="F568" s="79"/>
    </row>
    <row r="569" spans="6:6" s="2" customFormat="1" ht="9.75" customHeight="1" x14ac:dyDescent="0.25">
      <c r="F569" s="79"/>
    </row>
    <row r="570" spans="6:6" s="2" customFormat="1" ht="9.75" customHeight="1" x14ac:dyDescent="0.25">
      <c r="F570" s="79"/>
    </row>
    <row r="571" spans="6:6" s="2" customFormat="1" ht="9.75" customHeight="1" x14ac:dyDescent="0.25">
      <c r="F571" s="79"/>
    </row>
    <row r="572" spans="6:6" s="2" customFormat="1" ht="9.75" customHeight="1" x14ac:dyDescent="0.25">
      <c r="F572" s="79"/>
    </row>
    <row r="573" spans="6:6" s="2" customFormat="1" ht="9.75" customHeight="1" x14ac:dyDescent="0.25">
      <c r="F573" s="79"/>
    </row>
    <row r="574" spans="6:6" s="2" customFormat="1" ht="9.75" customHeight="1" x14ac:dyDescent="0.25">
      <c r="F574" s="79"/>
    </row>
    <row r="575" spans="6:6" s="2" customFormat="1" ht="9.75" customHeight="1" x14ac:dyDescent="0.25">
      <c r="F575" s="79"/>
    </row>
    <row r="576" spans="6:6" s="2" customFormat="1" ht="9.75" customHeight="1" x14ac:dyDescent="0.25">
      <c r="F576" s="79"/>
    </row>
    <row r="577" spans="6:6" s="2" customFormat="1" ht="9.75" customHeight="1" x14ac:dyDescent="0.25">
      <c r="F577" s="79"/>
    </row>
    <row r="578" spans="6:6" s="2" customFormat="1" ht="9.75" customHeight="1" x14ac:dyDescent="0.25">
      <c r="F578" s="79"/>
    </row>
    <row r="579" spans="6:6" s="2" customFormat="1" ht="9.75" customHeight="1" x14ac:dyDescent="0.25">
      <c r="F579" s="79"/>
    </row>
    <row r="580" spans="6:6" s="2" customFormat="1" ht="9.75" customHeight="1" x14ac:dyDescent="0.25">
      <c r="F580" s="79"/>
    </row>
    <row r="581" spans="6:6" s="2" customFormat="1" ht="9.75" customHeight="1" x14ac:dyDescent="0.25">
      <c r="F581" s="79"/>
    </row>
    <row r="582" spans="6:6" s="2" customFormat="1" ht="9.75" customHeight="1" x14ac:dyDescent="0.25">
      <c r="F582" s="79"/>
    </row>
    <row r="583" spans="6:6" s="2" customFormat="1" ht="9.75" customHeight="1" x14ac:dyDescent="0.25">
      <c r="F583" s="79"/>
    </row>
    <row r="584" spans="6:6" s="2" customFormat="1" ht="9.75" customHeight="1" x14ac:dyDescent="0.25">
      <c r="F584" s="79"/>
    </row>
    <row r="585" spans="6:6" s="2" customFormat="1" ht="9.75" customHeight="1" x14ac:dyDescent="0.25">
      <c r="F585" s="79"/>
    </row>
    <row r="586" spans="6:6" s="2" customFormat="1" ht="9.75" customHeight="1" x14ac:dyDescent="0.25">
      <c r="F586" s="79"/>
    </row>
    <row r="587" spans="6:6" s="2" customFormat="1" ht="9.75" customHeight="1" x14ac:dyDescent="0.25">
      <c r="F587" s="79"/>
    </row>
    <row r="588" spans="6:6" s="2" customFormat="1" ht="9.75" customHeight="1" x14ac:dyDescent="0.25">
      <c r="F588" s="79"/>
    </row>
    <row r="589" spans="6:6" s="2" customFormat="1" ht="9.75" customHeight="1" x14ac:dyDescent="0.25">
      <c r="F589" s="79"/>
    </row>
    <row r="590" spans="6:6" s="2" customFormat="1" ht="9.75" customHeight="1" x14ac:dyDescent="0.25">
      <c r="F590" s="79"/>
    </row>
    <row r="591" spans="6:6" s="2" customFormat="1" ht="9.75" customHeight="1" x14ac:dyDescent="0.25">
      <c r="F591" s="79"/>
    </row>
    <row r="592" spans="6:6" s="2" customFormat="1" ht="9.75" customHeight="1" x14ac:dyDescent="0.25">
      <c r="F592" s="79"/>
    </row>
    <row r="593" spans="6:6" s="2" customFormat="1" ht="9.75" customHeight="1" x14ac:dyDescent="0.25">
      <c r="F593" s="79"/>
    </row>
    <row r="594" spans="6:6" s="2" customFormat="1" ht="9.75" customHeight="1" x14ac:dyDescent="0.25">
      <c r="F594" s="79"/>
    </row>
    <row r="595" spans="6:6" s="2" customFormat="1" ht="9.75" customHeight="1" x14ac:dyDescent="0.25">
      <c r="F595" s="79"/>
    </row>
    <row r="596" spans="6:6" s="2" customFormat="1" ht="9.75" customHeight="1" x14ac:dyDescent="0.25">
      <c r="F596" s="79"/>
    </row>
    <row r="597" spans="6:6" s="2" customFormat="1" ht="9.75" customHeight="1" x14ac:dyDescent="0.25">
      <c r="F597" s="79"/>
    </row>
    <row r="598" spans="6:6" s="2" customFormat="1" ht="9.75" customHeight="1" x14ac:dyDescent="0.25">
      <c r="F598" s="79"/>
    </row>
    <row r="599" spans="6:6" s="2" customFormat="1" ht="9.75" customHeight="1" x14ac:dyDescent="0.25">
      <c r="F599" s="79"/>
    </row>
    <row r="600" spans="6:6" s="2" customFormat="1" ht="9.75" customHeight="1" x14ac:dyDescent="0.25">
      <c r="F600" s="79"/>
    </row>
    <row r="601" spans="6:6" s="2" customFormat="1" ht="9.75" customHeight="1" x14ac:dyDescent="0.25">
      <c r="F601" s="79"/>
    </row>
    <row r="602" spans="6:6" s="2" customFormat="1" ht="9.75" customHeight="1" x14ac:dyDescent="0.25">
      <c r="F602" s="79"/>
    </row>
    <row r="603" spans="6:6" s="2" customFormat="1" ht="9.75" customHeight="1" x14ac:dyDescent="0.25">
      <c r="F603" s="79"/>
    </row>
    <row r="604" spans="6:6" s="2" customFormat="1" ht="9.75" customHeight="1" x14ac:dyDescent="0.25">
      <c r="F604" s="79"/>
    </row>
    <row r="605" spans="6:6" s="2" customFormat="1" ht="9.75" customHeight="1" x14ac:dyDescent="0.25">
      <c r="F605" s="79"/>
    </row>
    <row r="606" spans="6:6" s="2" customFormat="1" ht="9.75" customHeight="1" x14ac:dyDescent="0.25">
      <c r="F606" s="79"/>
    </row>
    <row r="607" spans="6:6" s="2" customFormat="1" ht="9.75" customHeight="1" x14ac:dyDescent="0.25">
      <c r="F607" s="79"/>
    </row>
    <row r="608" spans="6:6" s="2" customFormat="1" ht="9.75" customHeight="1" x14ac:dyDescent="0.25">
      <c r="F608" s="79"/>
    </row>
    <row r="609" spans="6:6" s="2" customFormat="1" ht="9.75" customHeight="1" x14ac:dyDescent="0.25">
      <c r="F609" s="79"/>
    </row>
    <row r="610" spans="6:6" s="2" customFormat="1" ht="9.75" customHeight="1" x14ac:dyDescent="0.25">
      <c r="F610" s="79"/>
    </row>
    <row r="611" spans="6:6" s="2" customFormat="1" ht="9.75" customHeight="1" x14ac:dyDescent="0.25">
      <c r="F611" s="79"/>
    </row>
    <row r="612" spans="6:6" s="2" customFormat="1" ht="9.75" customHeight="1" x14ac:dyDescent="0.25">
      <c r="F612" s="79"/>
    </row>
    <row r="613" spans="6:6" s="2" customFormat="1" ht="9.75" customHeight="1" x14ac:dyDescent="0.25">
      <c r="F613" s="79"/>
    </row>
    <row r="614" spans="6:6" s="2" customFormat="1" ht="9.75" customHeight="1" x14ac:dyDescent="0.25">
      <c r="F614" s="79"/>
    </row>
    <row r="615" spans="6:6" s="2" customFormat="1" ht="9.75" customHeight="1" x14ac:dyDescent="0.25">
      <c r="F615" s="79"/>
    </row>
    <row r="616" spans="6:6" s="2" customFormat="1" ht="9.75" customHeight="1" x14ac:dyDescent="0.25">
      <c r="F616" s="79"/>
    </row>
    <row r="617" spans="6:6" s="2" customFormat="1" ht="9.75" customHeight="1" x14ac:dyDescent="0.25">
      <c r="F617" s="79"/>
    </row>
    <row r="618" spans="6:6" s="2" customFormat="1" ht="9.75" customHeight="1" x14ac:dyDescent="0.25">
      <c r="F618" s="79"/>
    </row>
    <row r="619" spans="6:6" s="2" customFormat="1" ht="9.75" customHeight="1" x14ac:dyDescent="0.25">
      <c r="F619" s="79"/>
    </row>
    <row r="620" spans="6:6" s="2" customFormat="1" ht="9.75" customHeight="1" x14ac:dyDescent="0.25">
      <c r="F620" s="79"/>
    </row>
    <row r="621" spans="6:6" s="2" customFormat="1" ht="9.75" customHeight="1" x14ac:dyDescent="0.25">
      <c r="F621" s="79"/>
    </row>
    <row r="622" spans="6:6" s="2" customFormat="1" ht="9.75" customHeight="1" x14ac:dyDescent="0.25">
      <c r="F622" s="79"/>
    </row>
    <row r="623" spans="6:6" s="2" customFormat="1" ht="9.75" customHeight="1" x14ac:dyDescent="0.25">
      <c r="F623" s="79"/>
    </row>
    <row r="624" spans="6:6" s="2" customFormat="1" ht="9.75" customHeight="1" x14ac:dyDescent="0.25">
      <c r="F624" s="79"/>
    </row>
    <row r="625" spans="6:6" s="2" customFormat="1" ht="9.75" customHeight="1" x14ac:dyDescent="0.25">
      <c r="F625" s="79"/>
    </row>
    <row r="626" spans="6:6" s="2" customFormat="1" ht="9.75" customHeight="1" x14ac:dyDescent="0.25">
      <c r="F626" s="79"/>
    </row>
    <row r="627" spans="6:6" s="2" customFormat="1" ht="9.75" customHeight="1" x14ac:dyDescent="0.25">
      <c r="F627" s="79"/>
    </row>
    <row r="628" spans="6:6" s="2" customFormat="1" ht="9.75" customHeight="1" x14ac:dyDescent="0.25">
      <c r="F628" s="79"/>
    </row>
    <row r="629" spans="6:6" s="2" customFormat="1" ht="9.75" customHeight="1" x14ac:dyDescent="0.25">
      <c r="F629" s="79"/>
    </row>
    <row r="630" spans="6:6" s="2" customFormat="1" ht="9.75" customHeight="1" x14ac:dyDescent="0.25">
      <c r="F630" s="79"/>
    </row>
    <row r="631" spans="6:6" s="2" customFormat="1" ht="9.75" customHeight="1" x14ac:dyDescent="0.25">
      <c r="F631" s="79"/>
    </row>
    <row r="632" spans="6:6" s="2" customFormat="1" ht="9.75" customHeight="1" x14ac:dyDescent="0.25">
      <c r="F632" s="79"/>
    </row>
    <row r="633" spans="6:6" s="2" customFormat="1" ht="9.75" customHeight="1" x14ac:dyDescent="0.25">
      <c r="F633" s="79"/>
    </row>
    <row r="634" spans="6:6" s="2" customFormat="1" ht="9.75" customHeight="1" x14ac:dyDescent="0.25">
      <c r="F634" s="79"/>
    </row>
    <row r="635" spans="6:6" s="2" customFormat="1" ht="9.75" customHeight="1" x14ac:dyDescent="0.25">
      <c r="F635" s="79"/>
    </row>
    <row r="636" spans="6:6" s="2" customFormat="1" ht="9.75" customHeight="1" x14ac:dyDescent="0.25">
      <c r="F636" s="79"/>
    </row>
    <row r="637" spans="6:6" s="2" customFormat="1" ht="9.75" customHeight="1" x14ac:dyDescent="0.25">
      <c r="F637" s="79"/>
    </row>
    <row r="638" spans="6:6" s="2" customFormat="1" ht="9.75" customHeight="1" x14ac:dyDescent="0.25">
      <c r="F638" s="79"/>
    </row>
    <row r="639" spans="6:6" s="2" customFormat="1" ht="9.75" customHeight="1" x14ac:dyDescent="0.25">
      <c r="F639" s="79"/>
    </row>
    <row r="640" spans="6:6" s="2" customFormat="1" ht="9.75" customHeight="1" x14ac:dyDescent="0.25">
      <c r="F640" s="79"/>
    </row>
    <row r="641" spans="6:6" s="2" customFormat="1" ht="9.75" customHeight="1" x14ac:dyDescent="0.25">
      <c r="F641" s="79"/>
    </row>
    <row r="642" spans="6:6" s="2" customFormat="1" ht="9.75" customHeight="1" x14ac:dyDescent="0.25">
      <c r="F642" s="79"/>
    </row>
    <row r="643" spans="6:6" s="2" customFormat="1" ht="9.75" customHeight="1" x14ac:dyDescent="0.25">
      <c r="F643" s="79"/>
    </row>
    <row r="644" spans="6:6" s="2" customFormat="1" ht="9.75" customHeight="1" x14ac:dyDescent="0.25">
      <c r="F644" s="79"/>
    </row>
    <row r="645" spans="6:6" s="2" customFormat="1" ht="9.75" customHeight="1" x14ac:dyDescent="0.25">
      <c r="F645" s="79"/>
    </row>
    <row r="646" spans="6:6" s="2" customFormat="1" ht="9.75" customHeight="1" x14ac:dyDescent="0.25">
      <c r="F646" s="79"/>
    </row>
    <row r="647" spans="6:6" s="2" customFormat="1" ht="9.75" customHeight="1" x14ac:dyDescent="0.25">
      <c r="F647" s="79"/>
    </row>
    <row r="648" spans="6:6" s="2" customFormat="1" ht="9.75" customHeight="1" x14ac:dyDescent="0.25">
      <c r="F648" s="79"/>
    </row>
    <row r="649" spans="6:6" s="2" customFormat="1" ht="9.75" customHeight="1" x14ac:dyDescent="0.25">
      <c r="F649" s="79"/>
    </row>
    <row r="650" spans="6:6" s="2" customFormat="1" ht="9.75" customHeight="1" x14ac:dyDescent="0.25">
      <c r="F650" s="79"/>
    </row>
    <row r="651" spans="6:6" s="2" customFormat="1" ht="9.75" customHeight="1" x14ac:dyDescent="0.25">
      <c r="F651" s="79"/>
    </row>
    <row r="652" spans="6:6" s="2" customFormat="1" ht="9.75" customHeight="1" x14ac:dyDescent="0.25">
      <c r="F652" s="79"/>
    </row>
    <row r="653" spans="6:6" s="2" customFormat="1" ht="9.75" customHeight="1" x14ac:dyDescent="0.25">
      <c r="F653" s="79"/>
    </row>
    <row r="654" spans="6:6" s="2" customFormat="1" ht="9.75" customHeight="1" x14ac:dyDescent="0.25">
      <c r="F654" s="79"/>
    </row>
    <row r="655" spans="6:6" s="2" customFormat="1" ht="9.75" customHeight="1" x14ac:dyDescent="0.25">
      <c r="F655" s="79"/>
    </row>
    <row r="656" spans="6:6" s="2" customFormat="1" ht="9.75" customHeight="1" x14ac:dyDescent="0.25">
      <c r="F656" s="79"/>
    </row>
    <row r="657" spans="6:6" s="2" customFormat="1" ht="9.75" customHeight="1" x14ac:dyDescent="0.25">
      <c r="F657" s="79"/>
    </row>
    <row r="658" spans="6:6" s="2" customFormat="1" ht="9.75" customHeight="1" x14ac:dyDescent="0.25">
      <c r="F658" s="79"/>
    </row>
    <row r="659" spans="6:6" s="2" customFormat="1" ht="9.75" customHeight="1" x14ac:dyDescent="0.25">
      <c r="F659" s="79"/>
    </row>
    <row r="660" spans="6:6" s="2" customFormat="1" ht="9.75" customHeight="1" x14ac:dyDescent="0.25">
      <c r="F660" s="79"/>
    </row>
    <row r="661" spans="6:6" s="2" customFormat="1" ht="9.75" customHeight="1" x14ac:dyDescent="0.25">
      <c r="F661" s="79"/>
    </row>
    <row r="662" spans="6:6" s="2" customFormat="1" ht="9.75" customHeight="1" x14ac:dyDescent="0.25">
      <c r="F662" s="79"/>
    </row>
    <row r="663" spans="6:6" s="2" customFormat="1" ht="9.75" customHeight="1" x14ac:dyDescent="0.25">
      <c r="F663" s="79"/>
    </row>
    <row r="664" spans="6:6" s="2" customFormat="1" ht="9.75" customHeight="1" x14ac:dyDescent="0.25">
      <c r="F664" s="79"/>
    </row>
    <row r="665" spans="6:6" s="2" customFormat="1" ht="9.75" customHeight="1" x14ac:dyDescent="0.25">
      <c r="F665" s="79"/>
    </row>
    <row r="666" spans="6:6" s="2" customFormat="1" ht="9.75" customHeight="1" x14ac:dyDescent="0.25">
      <c r="F666" s="79"/>
    </row>
    <row r="667" spans="6:6" s="2" customFormat="1" ht="9.75" customHeight="1" x14ac:dyDescent="0.25">
      <c r="F667" s="79"/>
    </row>
    <row r="668" spans="6:6" s="2" customFormat="1" ht="9.75" customHeight="1" x14ac:dyDescent="0.25">
      <c r="F668" s="79"/>
    </row>
    <row r="669" spans="6:6" s="2" customFormat="1" ht="9.75" customHeight="1" x14ac:dyDescent="0.25">
      <c r="F669" s="79"/>
    </row>
    <row r="670" spans="6:6" s="2" customFormat="1" ht="9.75" customHeight="1" x14ac:dyDescent="0.25">
      <c r="F670" s="79"/>
    </row>
    <row r="671" spans="6:6" s="2" customFormat="1" ht="9.75" customHeight="1" x14ac:dyDescent="0.25">
      <c r="F671" s="79"/>
    </row>
    <row r="672" spans="6:6" s="2" customFormat="1" ht="9.75" customHeight="1" x14ac:dyDescent="0.25">
      <c r="F672" s="79"/>
    </row>
    <row r="673" spans="6:6" s="2" customFormat="1" ht="9.75" customHeight="1" x14ac:dyDescent="0.25">
      <c r="F673" s="79"/>
    </row>
    <row r="674" spans="6:6" s="2" customFormat="1" ht="9.75" customHeight="1" x14ac:dyDescent="0.25">
      <c r="F674" s="79"/>
    </row>
    <row r="675" spans="6:6" s="2" customFormat="1" ht="9.75" customHeight="1" x14ac:dyDescent="0.25">
      <c r="F675" s="79"/>
    </row>
    <row r="676" spans="6:6" s="2" customFormat="1" ht="9.75" customHeight="1" x14ac:dyDescent="0.25">
      <c r="F676" s="79"/>
    </row>
    <row r="677" spans="6:6" s="2" customFormat="1" ht="9.75" customHeight="1" x14ac:dyDescent="0.25">
      <c r="F677" s="79"/>
    </row>
    <row r="678" spans="6:6" s="2" customFormat="1" ht="9.75" customHeight="1" x14ac:dyDescent="0.25">
      <c r="F678" s="79"/>
    </row>
    <row r="679" spans="6:6" s="2" customFormat="1" ht="9.75" customHeight="1" x14ac:dyDescent="0.25">
      <c r="F679" s="79"/>
    </row>
    <row r="680" spans="6:6" s="2" customFormat="1" ht="9.75" customHeight="1" x14ac:dyDescent="0.25">
      <c r="F680" s="79"/>
    </row>
    <row r="681" spans="6:6" s="2" customFormat="1" ht="9.75" customHeight="1" x14ac:dyDescent="0.25">
      <c r="F681" s="79"/>
    </row>
    <row r="682" spans="6:6" s="2" customFormat="1" ht="9.75" customHeight="1" x14ac:dyDescent="0.25">
      <c r="F682" s="79"/>
    </row>
    <row r="683" spans="6:6" s="2" customFormat="1" ht="9.75" customHeight="1" x14ac:dyDescent="0.25">
      <c r="F683" s="79"/>
    </row>
    <row r="684" spans="6:6" s="2" customFormat="1" ht="9.75" customHeight="1" x14ac:dyDescent="0.25">
      <c r="F684" s="79"/>
    </row>
    <row r="685" spans="6:6" s="2" customFormat="1" ht="9.75" customHeight="1" x14ac:dyDescent="0.25">
      <c r="F685" s="79"/>
    </row>
    <row r="686" spans="6:6" s="2" customFormat="1" ht="9.75" customHeight="1" x14ac:dyDescent="0.25">
      <c r="F686" s="79"/>
    </row>
    <row r="687" spans="6:6" s="2" customFormat="1" ht="9.75" customHeight="1" x14ac:dyDescent="0.25">
      <c r="F687" s="79"/>
    </row>
    <row r="688" spans="6:6" s="2" customFormat="1" ht="9.75" customHeight="1" x14ac:dyDescent="0.25">
      <c r="F688" s="79"/>
    </row>
    <row r="689" spans="6:6" s="2" customFormat="1" ht="9.75" customHeight="1" x14ac:dyDescent="0.25">
      <c r="F689" s="79"/>
    </row>
    <row r="690" spans="6:6" s="2" customFormat="1" ht="9.75" customHeight="1" x14ac:dyDescent="0.25">
      <c r="F690" s="79"/>
    </row>
    <row r="691" spans="6:6" s="2" customFormat="1" ht="9.75" customHeight="1" x14ac:dyDescent="0.25">
      <c r="F691" s="79"/>
    </row>
    <row r="692" spans="6:6" s="2" customFormat="1" ht="9.75" customHeight="1" x14ac:dyDescent="0.25">
      <c r="F692" s="79"/>
    </row>
    <row r="693" spans="6:6" s="2" customFormat="1" ht="9.75" customHeight="1" x14ac:dyDescent="0.25">
      <c r="F693" s="79"/>
    </row>
    <row r="694" spans="6:6" s="2" customFormat="1" ht="9.75" customHeight="1" x14ac:dyDescent="0.25">
      <c r="F694" s="79"/>
    </row>
    <row r="695" spans="6:6" s="2" customFormat="1" ht="9.75" customHeight="1" x14ac:dyDescent="0.25">
      <c r="F695" s="79"/>
    </row>
    <row r="696" spans="6:6" s="2" customFormat="1" ht="9.75" customHeight="1" x14ac:dyDescent="0.25">
      <c r="F696" s="79"/>
    </row>
    <row r="697" spans="6:6" s="2" customFormat="1" ht="9.75" customHeight="1" x14ac:dyDescent="0.25">
      <c r="F697" s="79"/>
    </row>
    <row r="698" spans="6:6" s="2" customFormat="1" ht="9.75" customHeight="1" x14ac:dyDescent="0.25">
      <c r="F698" s="79"/>
    </row>
    <row r="699" spans="6:6" s="2" customFormat="1" ht="9.75" customHeight="1" x14ac:dyDescent="0.25">
      <c r="F699" s="79"/>
    </row>
    <row r="700" spans="6:6" s="2" customFormat="1" ht="9.75" customHeight="1" x14ac:dyDescent="0.25">
      <c r="F700" s="79"/>
    </row>
    <row r="701" spans="6:6" s="2" customFormat="1" ht="9.75" customHeight="1" x14ac:dyDescent="0.25">
      <c r="F701" s="79"/>
    </row>
    <row r="702" spans="6:6" s="2" customFormat="1" ht="9.75" customHeight="1" x14ac:dyDescent="0.25">
      <c r="F702" s="79"/>
    </row>
    <row r="703" spans="6:6" s="2" customFormat="1" ht="9.75" customHeight="1" x14ac:dyDescent="0.25">
      <c r="F703" s="79"/>
    </row>
    <row r="704" spans="6:6" s="2" customFormat="1" ht="9.75" customHeight="1" x14ac:dyDescent="0.25">
      <c r="F704" s="79"/>
    </row>
    <row r="705" spans="6:6" s="2" customFormat="1" ht="9.75" customHeight="1" x14ac:dyDescent="0.25">
      <c r="F705" s="79"/>
    </row>
    <row r="706" spans="6:6" s="2" customFormat="1" ht="9.75" customHeight="1" x14ac:dyDescent="0.25">
      <c r="F706" s="79"/>
    </row>
    <row r="707" spans="6:6" s="2" customFormat="1" ht="9.75" customHeight="1" x14ac:dyDescent="0.25">
      <c r="F707" s="79"/>
    </row>
    <row r="708" spans="6:6" s="2" customFormat="1" ht="9.75" customHeight="1" x14ac:dyDescent="0.25">
      <c r="F708" s="79"/>
    </row>
    <row r="709" spans="6:6" s="2" customFormat="1" ht="9.75" customHeight="1" x14ac:dyDescent="0.25">
      <c r="F709" s="79"/>
    </row>
    <row r="710" spans="6:6" s="2" customFormat="1" ht="9.75" customHeight="1" x14ac:dyDescent="0.25">
      <c r="F710" s="79"/>
    </row>
    <row r="711" spans="6:6" s="2" customFormat="1" ht="9.75" customHeight="1" x14ac:dyDescent="0.25">
      <c r="F711" s="79"/>
    </row>
    <row r="712" spans="6:6" s="2" customFormat="1" ht="9.75" customHeight="1" x14ac:dyDescent="0.25">
      <c r="F712" s="79"/>
    </row>
    <row r="713" spans="6:6" s="2" customFormat="1" ht="9.75" customHeight="1" x14ac:dyDescent="0.25">
      <c r="F713" s="79"/>
    </row>
    <row r="714" spans="6:6" s="2" customFormat="1" ht="9.75" customHeight="1" x14ac:dyDescent="0.25">
      <c r="F714" s="79"/>
    </row>
    <row r="715" spans="6:6" s="2" customFormat="1" ht="9.75" customHeight="1" x14ac:dyDescent="0.25">
      <c r="F715" s="79"/>
    </row>
    <row r="716" spans="6:6" s="2" customFormat="1" ht="9.75" customHeight="1" x14ac:dyDescent="0.25">
      <c r="F716" s="79"/>
    </row>
    <row r="717" spans="6:6" s="2" customFormat="1" ht="9.75" customHeight="1" x14ac:dyDescent="0.25">
      <c r="F717" s="79"/>
    </row>
    <row r="718" spans="6:6" s="2" customFormat="1" ht="9.75" customHeight="1" x14ac:dyDescent="0.25">
      <c r="F718" s="79"/>
    </row>
    <row r="719" spans="6:6" s="2" customFormat="1" ht="9.75" customHeight="1" x14ac:dyDescent="0.25">
      <c r="F719" s="79"/>
    </row>
    <row r="720" spans="6:6" s="2" customFormat="1" ht="9.75" customHeight="1" x14ac:dyDescent="0.25">
      <c r="F720" s="79"/>
    </row>
    <row r="721" spans="6:6" s="2" customFormat="1" ht="9.75" customHeight="1" x14ac:dyDescent="0.25">
      <c r="F721" s="79"/>
    </row>
    <row r="722" spans="6:6" s="2" customFormat="1" ht="9.75" customHeight="1" x14ac:dyDescent="0.25">
      <c r="F722" s="79"/>
    </row>
    <row r="723" spans="6:6" s="2" customFormat="1" ht="9.75" customHeight="1" x14ac:dyDescent="0.25">
      <c r="F723" s="79"/>
    </row>
    <row r="724" spans="6:6" s="2" customFormat="1" ht="9.75" customHeight="1" x14ac:dyDescent="0.25">
      <c r="F724" s="79"/>
    </row>
    <row r="725" spans="6:6" s="2" customFormat="1" ht="9.75" customHeight="1" x14ac:dyDescent="0.25">
      <c r="F725" s="79"/>
    </row>
    <row r="726" spans="6:6" s="2" customFormat="1" ht="9.75" customHeight="1" x14ac:dyDescent="0.25">
      <c r="F726" s="79"/>
    </row>
    <row r="727" spans="6:6" s="2" customFormat="1" ht="9.75" customHeight="1" x14ac:dyDescent="0.25">
      <c r="F727" s="79"/>
    </row>
    <row r="728" spans="6:6" s="2" customFormat="1" ht="9.75" customHeight="1" x14ac:dyDescent="0.25">
      <c r="F728" s="79"/>
    </row>
    <row r="729" spans="6:6" s="2" customFormat="1" ht="9.75" customHeight="1" x14ac:dyDescent="0.25">
      <c r="F729" s="79"/>
    </row>
    <row r="730" spans="6:6" s="2" customFormat="1" ht="9.75" customHeight="1" x14ac:dyDescent="0.25">
      <c r="F730" s="79"/>
    </row>
    <row r="731" spans="6:6" s="2" customFormat="1" ht="9.75" customHeight="1" x14ac:dyDescent="0.25">
      <c r="F731" s="79"/>
    </row>
    <row r="732" spans="6:6" s="2" customFormat="1" ht="9.75" customHeight="1" x14ac:dyDescent="0.25">
      <c r="F732" s="79"/>
    </row>
    <row r="733" spans="6:6" s="2" customFormat="1" ht="9.75" customHeight="1" x14ac:dyDescent="0.25">
      <c r="F733" s="79"/>
    </row>
    <row r="734" spans="6:6" s="2" customFormat="1" ht="9.75" customHeight="1" x14ac:dyDescent="0.25">
      <c r="F734" s="79"/>
    </row>
    <row r="735" spans="6:6" s="2" customFormat="1" ht="9.75" customHeight="1" x14ac:dyDescent="0.25">
      <c r="F735" s="79"/>
    </row>
    <row r="736" spans="6:6" s="2" customFormat="1" ht="9.75" customHeight="1" x14ac:dyDescent="0.25">
      <c r="F736" s="79"/>
    </row>
    <row r="737" spans="6:6" s="2" customFormat="1" ht="9.75" customHeight="1" x14ac:dyDescent="0.25">
      <c r="F737" s="79"/>
    </row>
    <row r="738" spans="6:6" s="2" customFormat="1" ht="9.75" customHeight="1" x14ac:dyDescent="0.25">
      <c r="F738" s="79"/>
    </row>
    <row r="739" spans="6:6" s="2" customFormat="1" ht="9.75" customHeight="1" x14ac:dyDescent="0.25">
      <c r="F739" s="79"/>
    </row>
    <row r="740" spans="6:6" s="2" customFormat="1" ht="9.75" customHeight="1" x14ac:dyDescent="0.25">
      <c r="F740" s="79"/>
    </row>
    <row r="741" spans="6:6" s="2" customFormat="1" ht="9.75" customHeight="1" x14ac:dyDescent="0.25">
      <c r="F741" s="79"/>
    </row>
    <row r="742" spans="6:6" s="2" customFormat="1" ht="9.75" customHeight="1" x14ac:dyDescent="0.25">
      <c r="F742" s="79"/>
    </row>
    <row r="743" spans="6:6" s="2" customFormat="1" ht="9.75" customHeight="1" x14ac:dyDescent="0.25">
      <c r="F743" s="79"/>
    </row>
    <row r="744" spans="6:6" s="2" customFormat="1" ht="9.75" customHeight="1" x14ac:dyDescent="0.25">
      <c r="F744" s="79"/>
    </row>
    <row r="745" spans="6:6" s="2" customFormat="1" ht="9.75" customHeight="1" x14ac:dyDescent="0.25">
      <c r="F745" s="79"/>
    </row>
    <row r="746" spans="6:6" s="2" customFormat="1" ht="9.75" customHeight="1" x14ac:dyDescent="0.25">
      <c r="F746" s="79"/>
    </row>
    <row r="747" spans="6:6" s="2" customFormat="1" ht="9.75" customHeight="1" x14ac:dyDescent="0.25">
      <c r="F747" s="79"/>
    </row>
    <row r="748" spans="6:6" s="2" customFormat="1" ht="9.75" customHeight="1" x14ac:dyDescent="0.25">
      <c r="F748" s="79"/>
    </row>
    <row r="749" spans="6:6" s="2" customFormat="1" ht="9.75" customHeight="1" x14ac:dyDescent="0.25">
      <c r="F749" s="79"/>
    </row>
    <row r="750" spans="6:6" s="2" customFormat="1" ht="9.75" customHeight="1" x14ac:dyDescent="0.25">
      <c r="F750" s="79"/>
    </row>
    <row r="751" spans="6:6" s="2" customFormat="1" ht="9.75" customHeight="1" x14ac:dyDescent="0.25">
      <c r="F751" s="79"/>
    </row>
    <row r="752" spans="6:6" s="2" customFormat="1" ht="9.75" customHeight="1" x14ac:dyDescent="0.25">
      <c r="F752" s="79"/>
    </row>
    <row r="753" spans="6:6" s="2" customFormat="1" ht="9.75" customHeight="1" x14ac:dyDescent="0.25">
      <c r="F753" s="79"/>
    </row>
    <row r="754" spans="6:6" s="2" customFormat="1" ht="9.75" customHeight="1" x14ac:dyDescent="0.25">
      <c r="F754" s="79"/>
    </row>
    <row r="755" spans="6:6" s="2" customFormat="1" ht="9.75" customHeight="1" x14ac:dyDescent="0.25">
      <c r="F755" s="79"/>
    </row>
    <row r="756" spans="6:6" s="2" customFormat="1" ht="9.75" customHeight="1" x14ac:dyDescent="0.25">
      <c r="F756" s="79"/>
    </row>
    <row r="757" spans="6:6" s="2" customFormat="1" ht="9.75" customHeight="1" x14ac:dyDescent="0.25">
      <c r="F757" s="79"/>
    </row>
    <row r="758" spans="6:6" s="2" customFormat="1" ht="9.75" customHeight="1" x14ac:dyDescent="0.25">
      <c r="F758" s="79"/>
    </row>
    <row r="759" spans="6:6" s="2" customFormat="1" ht="9.75" customHeight="1" x14ac:dyDescent="0.25">
      <c r="F759" s="79"/>
    </row>
    <row r="760" spans="6:6" s="2" customFormat="1" ht="9.75" customHeight="1" x14ac:dyDescent="0.25">
      <c r="F760" s="79"/>
    </row>
    <row r="761" spans="6:6" s="2" customFormat="1" ht="9.75" customHeight="1" x14ac:dyDescent="0.25">
      <c r="F761" s="79"/>
    </row>
    <row r="762" spans="6:6" s="2" customFormat="1" ht="9.75" customHeight="1" x14ac:dyDescent="0.25">
      <c r="F762" s="79"/>
    </row>
    <row r="763" spans="6:6" s="2" customFormat="1" ht="9.75" customHeight="1" x14ac:dyDescent="0.25">
      <c r="F763" s="79"/>
    </row>
    <row r="764" spans="6:6" s="2" customFormat="1" ht="9.75" customHeight="1" x14ac:dyDescent="0.25">
      <c r="F764" s="79"/>
    </row>
    <row r="765" spans="6:6" s="2" customFormat="1" ht="9.75" customHeight="1" x14ac:dyDescent="0.25">
      <c r="F765" s="79"/>
    </row>
    <row r="766" spans="6:6" s="2" customFormat="1" ht="9.75" customHeight="1" x14ac:dyDescent="0.25">
      <c r="F766" s="79"/>
    </row>
    <row r="767" spans="6:6" s="2" customFormat="1" ht="9.75" customHeight="1" x14ac:dyDescent="0.25">
      <c r="F767" s="79"/>
    </row>
    <row r="768" spans="6:6" s="2" customFormat="1" ht="9.75" customHeight="1" x14ac:dyDescent="0.25">
      <c r="F768" s="79"/>
    </row>
    <row r="769" spans="6:6" s="2" customFormat="1" ht="9.75" customHeight="1" x14ac:dyDescent="0.25">
      <c r="F769" s="79"/>
    </row>
    <row r="770" spans="6:6" s="2" customFormat="1" ht="9.75" customHeight="1" x14ac:dyDescent="0.25">
      <c r="F770" s="79"/>
    </row>
    <row r="771" spans="6:6" s="2" customFormat="1" ht="9.75" customHeight="1" x14ac:dyDescent="0.25">
      <c r="F771" s="79"/>
    </row>
    <row r="772" spans="6:6" s="2" customFormat="1" ht="9.75" customHeight="1" x14ac:dyDescent="0.25">
      <c r="F772" s="79"/>
    </row>
    <row r="773" spans="6:6" s="2" customFormat="1" ht="9.75" customHeight="1" x14ac:dyDescent="0.25">
      <c r="F773" s="79"/>
    </row>
    <row r="774" spans="6:6" s="2" customFormat="1" ht="9.75" customHeight="1" x14ac:dyDescent="0.25">
      <c r="F774" s="79"/>
    </row>
    <row r="775" spans="6:6" s="2" customFormat="1" ht="9.75" customHeight="1" x14ac:dyDescent="0.25">
      <c r="F775" s="79"/>
    </row>
    <row r="776" spans="6:6" s="2" customFormat="1" ht="9.75" customHeight="1" x14ac:dyDescent="0.25">
      <c r="F776" s="79"/>
    </row>
    <row r="777" spans="6:6" s="2" customFormat="1" ht="9.75" customHeight="1" x14ac:dyDescent="0.25">
      <c r="F777" s="79"/>
    </row>
    <row r="778" spans="6:6" s="2" customFormat="1" ht="9.75" customHeight="1" x14ac:dyDescent="0.25">
      <c r="F778" s="79"/>
    </row>
    <row r="779" spans="6:6" s="2" customFormat="1" ht="9.75" customHeight="1" x14ac:dyDescent="0.25">
      <c r="F779" s="79"/>
    </row>
    <row r="780" spans="6:6" s="2" customFormat="1" ht="9.75" customHeight="1" x14ac:dyDescent="0.25">
      <c r="F780" s="79"/>
    </row>
    <row r="781" spans="6:6" s="2" customFormat="1" ht="9.75" customHeight="1" x14ac:dyDescent="0.25">
      <c r="F781" s="79"/>
    </row>
    <row r="782" spans="6:6" s="2" customFormat="1" ht="9.75" customHeight="1" x14ac:dyDescent="0.25">
      <c r="F782" s="79"/>
    </row>
    <row r="783" spans="6:6" s="2" customFormat="1" ht="9.75" customHeight="1" x14ac:dyDescent="0.25">
      <c r="F783" s="79"/>
    </row>
    <row r="784" spans="6:6" s="2" customFormat="1" ht="9.75" customHeight="1" x14ac:dyDescent="0.25">
      <c r="F784" s="79"/>
    </row>
    <row r="785" spans="6:6" s="2" customFormat="1" ht="9.75" customHeight="1" x14ac:dyDescent="0.25">
      <c r="F785" s="79"/>
    </row>
    <row r="786" spans="6:6" s="2" customFormat="1" ht="9.75" customHeight="1" x14ac:dyDescent="0.25">
      <c r="F786" s="79"/>
    </row>
    <row r="787" spans="6:6" s="2" customFormat="1" ht="9.75" customHeight="1" x14ac:dyDescent="0.25">
      <c r="F787" s="79"/>
    </row>
    <row r="788" spans="6:6" s="2" customFormat="1" ht="9.75" customHeight="1" x14ac:dyDescent="0.25">
      <c r="F788" s="79"/>
    </row>
    <row r="789" spans="6:6" s="2" customFormat="1" ht="9.75" customHeight="1" x14ac:dyDescent="0.25">
      <c r="F789" s="79"/>
    </row>
    <row r="790" spans="6:6" s="2" customFormat="1" ht="9.75" customHeight="1" x14ac:dyDescent="0.25">
      <c r="F790" s="79"/>
    </row>
    <row r="791" spans="6:6" s="2" customFormat="1" ht="9.75" customHeight="1" x14ac:dyDescent="0.25">
      <c r="F791" s="79"/>
    </row>
    <row r="792" spans="6:6" s="2" customFormat="1" ht="9.75" customHeight="1" x14ac:dyDescent="0.25">
      <c r="F792" s="79"/>
    </row>
    <row r="793" spans="6:6" s="2" customFormat="1" ht="9.75" customHeight="1" x14ac:dyDescent="0.25">
      <c r="F793" s="79"/>
    </row>
    <row r="794" spans="6:6" s="2" customFormat="1" ht="9.75" customHeight="1" x14ac:dyDescent="0.25">
      <c r="F794" s="79"/>
    </row>
    <row r="795" spans="6:6" s="2" customFormat="1" ht="9.75" customHeight="1" x14ac:dyDescent="0.25">
      <c r="F795" s="79"/>
    </row>
    <row r="796" spans="6:6" s="2" customFormat="1" ht="9.75" customHeight="1" x14ac:dyDescent="0.25">
      <c r="F796" s="79"/>
    </row>
    <row r="797" spans="6:6" s="2" customFormat="1" ht="9.75" customHeight="1" x14ac:dyDescent="0.25">
      <c r="F797" s="79"/>
    </row>
    <row r="798" spans="6:6" s="2" customFormat="1" ht="9.75" customHeight="1" x14ac:dyDescent="0.25">
      <c r="F798" s="79"/>
    </row>
    <row r="799" spans="6:6" s="2" customFormat="1" ht="9.75" customHeight="1" x14ac:dyDescent="0.25">
      <c r="F799" s="79"/>
    </row>
    <row r="800" spans="6:6" s="2" customFormat="1" ht="9.75" customHeight="1" x14ac:dyDescent="0.25">
      <c r="F800" s="79"/>
    </row>
    <row r="801" spans="6:6" s="2" customFormat="1" ht="9.75" customHeight="1" x14ac:dyDescent="0.25">
      <c r="F801" s="79"/>
    </row>
    <row r="802" spans="6:6" s="2" customFormat="1" ht="9.75" customHeight="1" x14ac:dyDescent="0.25">
      <c r="F802" s="79"/>
    </row>
    <row r="803" spans="6:6" s="2" customFormat="1" ht="9.75" customHeight="1" x14ac:dyDescent="0.25">
      <c r="F803" s="79"/>
    </row>
    <row r="804" spans="6:6" s="2" customFormat="1" ht="9.75" customHeight="1" x14ac:dyDescent="0.25">
      <c r="F804" s="79"/>
    </row>
    <row r="805" spans="6:6" s="2" customFormat="1" ht="9.75" customHeight="1" x14ac:dyDescent="0.25">
      <c r="F805" s="79"/>
    </row>
    <row r="806" spans="6:6" s="2" customFormat="1" ht="9.75" customHeight="1" x14ac:dyDescent="0.25">
      <c r="F806" s="79"/>
    </row>
    <row r="807" spans="6:6" s="2" customFormat="1" ht="9.75" customHeight="1" x14ac:dyDescent="0.25">
      <c r="F807" s="79"/>
    </row>
    <row r="808" spans="6:6" s="2" customFormat="1" ht="9.75" customHeight="1" x14ac:dyDescent="0.25">
      <c r="F808" s="79"/>
    </row>
    <row r="809" spans="6:6" s="2" customFormat="1" ht="9.75" customHeight="1" x14ac:dyDescent="0.25">
      <c r="F809" s="79"/>
    </row>
    <row r="810" spans="6:6" s="2" customFormat="1" ht="9.75" customHeight="1" x14ac:dyDescent="0.25">
      <c r="F810" s="79"/>
    </row>
    <row r="811" spans="6:6" s="2" customFormat="1" ht="9.75" customHeight="1" x14ac:dyDescent="0.25">
      <c r="F811" s="79"/>
    </row>
    <row r="812" spans="6:6" s="2" customFormat="1" ht="9.75" customHeight="1" x14ac:dyDescent="0.25">
      <c r="F812" s="79"/>
    </row>
    <row r="813" spans="6:6" s="2" customFormat="1" ht="9.75" customHeight="1" x14ac:dyDescent="0.25">
      <c r="F813" s="79"/>
    </row>
    <row r="814" spans="6:6" s="2" customFormat="1" ht="9.75" customHeight="1" x14ac:dyDescent="0.25">
      <c r="F814" s="79"/>
    </row>
    <row r="815" spans="6:6" s="2" customFormat="1" ht="9.75" customHeight="1" x14ac:dyDescent="0.25">
      <c r="F815" s="79"/>
    </row>
    <row r="816" spans="6:6" s="2" customFormat="1" ht="9.75" customHeight="1" x14ac:dyDescent="0.25">
      <c r="F816" s="79"/>
    </row>
    <row r="817" spans="6:6" s="2" customFormat="1" ht="9.75" customHeight="1" x14ac:dyDescent="0.25">
      <c r="F817" s="79"/>
    </row>
    <row r="818" spans="6:6" s="2" customFormat="1" ht="9.75" customHeight="1" x14ac:dyDescent="0.25">
      <c r="F818" s="79"/>
    </row>
    <row r="819" spans="6:6" s="2" customFormat="1" ht="9.75" customHeight="1" x14ac:dyDescent="0.25">
      <c r="F819" s="79"/>
    </row>
    <row r="820" spans="6:6" s="2" customFormat="1" ht="9.75" customHeight="1" x14ac:dyDescent="0.25">
      <c r="F820" s="79"/>
    </row>
    <row r="821" spans="6:6" s="2" customFormat="1" ht="9.75" customHeight="1" x14ac:dyDescent="0.25">
      <c r="F821" s="79"/>
    </row>
    <row r="822" spans="6:6" s="2" customFormat="1" ht="9.75" customHeight="1" x14ac:dyDescent="0.25">
      <c r="F822" s="79"/>
    </row>
    <row r="823" spans="6:6" s="2" customFormat="1" ht="9.75" customHeight="1" x14ac:dyDescent="0.25">
      <c r="F823" s="79"/>
    </row>
    <row r="824" spans="6:6" s="2" customFormat="1" ht="9.75" customHeight="1" x14ac:dyDescent="0.25">
      <c r="F824" s="79"/>
    </row>
    <row r="825" spans="6:6" s="2" customFormat="1" ht="9.75" customHeight="1" x14ac:dyDescent="0.25">
      <c r="F825" s="79"/>
    </row>
    <row r="826" spans="6:6" s="2" customFormat="1" ht="9.75" customHeight="1" x14ac:dyDescent="0.25">
      <c r="F826" s="79"/>
    </row>
    <row r="827" spans="6:6" s="2" customFormat="1" ht="9.75" customHeight="1" x14ac:dyDescent="0.25">
      <c r="F827" s="79"/>
    </row>
    <row r="828" spans="6:6" s="2" customFormat="1" ht="9.75" customHeight="1" x14ac:dyDescent="0.25">
      <c r="F828" s="79"/>
    </row>
    <row r="829" spans="6:6" s="2" customFormat="1" ht="9.75" customHeight="1" x14ac:dyDescent="0.25">
      <c r="F829" s="79"/>
    </row>
    <row r="830" spans="6:6" s="2" customFormat="1" ht="9.75" customHeight="1" x14ac:dyDescent="0.25">
      <c r="F830" s="79"/>
    </row>
    <row r="831" spans="6:6" s="2" customFormat="1" ht="9.75" customHeight="1" x14ac:dyDescent="0.25">
      <c r="F831" s="79"/>
    </row>
    <row r="832" spans="6:6" s="2" customFormat="1" ht="9.75" customHeight="1" x14ac:dyDescent="0.25">
      <c r="F832" s="79"/>
    </row>
    <row r="833" spans="6:6" s="2" customFormat="1" ht="9.75" customHeight="1" x14ac:dyDescent="0.25">
      <c r="F833" s="79"/>
    </row>
    <row r="834" spans="6:6" s="2" customFormat="1" ht="9.75" customHeight="1" x14ac:dyDescent="0.25">
      <c r="F834" s="79"/>
    </row>
    <row r="835" spans="6:6" s="2" customFormat="1" ht="9.75" customHeight="1" x14ac:dyDescent="0.25">
      <c r="F835" s="79"/>
    </row>
    <row r="836" spans="6:6" s="2" customFormat="1" ht="9.75" customHeight="1" x14ac:dyDescent="0.25">
      <c r="F836" s="79"/>
    </row>
    <row r="837" spans="6:6" s="2" customFormat="1" ht="9.75" customHeight="1" x14ac:dyDescent="0.25">
      <c r="F837" s="79"/>
    </row>
    <row r="838" spans="6:6" s="2" customFormat="1" ht="9.75" customHeight="1" x14ac:dyDescent="0.25">
      <c r="F838" s="79"/>
    </row>
    <row r="839" spans="6:6" s="2" customFormat="1" ht="9.75" customHeight="1" x14ac:dyDescent="0.25">
      <c r="F839" s="79"/>
    </row>
    <row r="840" spans="6:6" s="2" customFormat="1" ht="9.75" customHeight="1" x14ac:dyDescent="0.25">
      <c r="F840" s="79"/>
    </row>
    <row r="841" spans="6:6" s="2" customFormat="1" ht="9.75" customHeight="1" x14ac:dyDescent="0.25">
      <c r="F841" s="79"/>
    </row>
    <row r="842" spans="6:6" s="2" customFormat="1" ht="9.75" customHeight="1" x14ac:dyDescent="0.25">
      <c r="F842" s="79"/>
    </row>
    <row r="843" spans="6:6" s="2" customFormat="1" ht="9.75" customHeight="1" x14ac:dyDescent="0.25">
      <c r="F843" s="79"/>
    </row>
    <row r="844" spans="6:6" s="2" customFormat="1" ht="9.75" customHeight="1" x14ac:dyDescent="0.25">
      <c r="F844" s="79"/>
    </row>
    <row r="845" spans="6:6" s="2" customFormat="1" ht="9.75" customHeight="1" x14ac:dyDescent="0.25">
      <c r="F845" s="79"/>
    </row>
    <row r="846" spans="6:6" s="2" customFormat="1" ht="9.75" customHeight="1" x14ac:dyDescent="0.25">
      <c r="F846" s="79"/>
    </row>
    <row r="847" spans="6:6" s="2" customFormat="1" ht="9.75" customHeight="1" x14ac:dyDescent="0.25">
      <c r="F847" s="79"/>
    </row>
    <row r="848" spans="6:6" s="2" customFormat="1" ht="9.75" customHeight="1" x14ac:dyDescent="0.25">
      <c r="F848" s="79"/>
    </row>
    <row r="849" spans="6:6" s="2" customFormat="1" ht="9.75" customHeight="1" x14ac:dyDescent="0.25">
      <c r="F849" s="79"/>
    </row>
    <row r="850" spans="6:6" s="2" customFormat="1" ht="9.75" customHeight="1" x14ac:dyDescent="0.25">
      <c r="F850" s="79"/>
    </row>
    <row r="851" spans="6:6" s="2" customFormat="1" ht="9.75" customHeight="1" x14ac:dyDescent="0.25">
      <c r="F851" s="79"/>
    </row>
    <row r="852" spans="6:6" s="2" customFormat="1" ht="9.75" customHeight="1" x14ac:dyDescent="0.25">
      <c r="F852" s="79"/>
    </row>
    <row r="853" spans="6:6" s="2" customFormat="1" ht="9.75" customHeight="1" x14ac:dyDescent="0.25">
      <c r="F853" s="79"/>
    </row>
    <row r="854" spans="6:6" s="2" customFormat="1" ht="9.75" customHeight="1" x14ac:dyDescent="0.25">
      <c r="F854" s="79"/>
    </row>
    <row r="855" spans="6:6" s="2" customFormat="1" ht="9.75" customHeight="1" x14ac:dyDescent="0.25">
      <c r="F855" s="79"/>
    </row>
    <row r="856" spans="6:6" s="2" customFormat="1" ht="9.75" customHeight="1" x14ac:dyDescent="0.25">
      <c r="F856" s="79"/>
    </row>
    <row r="857" spans="6:6" s="2" customFormat="1" ht="9.75" customHeight="1" x14ac:dyDescent="0.25">
      <c r="F857" s="79"/>
    </row>
    <row r="858" spans="6:6" s="2" customFormat="1" ht="9.75" customHeight="1" x14ac:dyDescent="0.25">
      <c r="F858" s="79"/>
    </row>
    <row r="859" spans="6:6" s="2" customFormat="1" ht="9.75" customHeight="1" x14ac:dyDescent="0.25">
      <c r="F859" s="79"/>
    </row>
    <row r="860" spans="6:6" s="2" customFormat="1" ht="9.75" customHeight="1" x14ac:dyDescent="0.25">
      <c r="F860" s="79"/>
    </row>
    <row r="861" spans="6:6" s="2" customFormat="1" ht="9.75" customHeight="1" x14ac:dyDescent="0.25">
      <c r="F861" s="79"/>
    </row>
    <row r="862" spans="6:6" s="2" customFormat="1" ht="9.75" customHeight="1" x14ac:dyDescent="0.25">
      <c r="F862" s="79"/>
    </row>
    <row r="863" spans="6:6" s="2" customFormat="1" ht="9.75" customHeight="1" x14ac:dyDescent="0.25">
      <c r="F863" s="79"/>
    </row>
    <row r="864" spans="6:6" s="2" customFormat="1" ht="9.75" customHeight="1" x14ac:dyDescent="0.25">
      <c r="F864" s="79"/>
    </row>
    <row r="865" spans="6:6" s="2" customFormat="1" ht="9.75" customHeight="1" x14ac:dyDescent="0.25">
      <c r="F865" s="79"/>
    </row>
    <row r="866" spans="6:6" s="2" customFormat="1" ht="9.75" customHeight="1" x14ac:dyDescent="0.25">
      <c r="F866" s="79"/>
    </row>
    <row r="867" spans="6:6" s="2" customFormat="1" ht="9.75" customHeight="1" x14ac:dyDescent="0.25">
      <c r="F867" s="79"/>
    </row>
    <row r="868" spans="6:6" s="2" customFormat="1" ht="9.75" customHeight="1" x14ac:dyDescent="0.25">
      <c r="F868" s="79"/>
    </row>
    <row r="869" spans="6:6" s="2" customFormat="1" ht="9.75" customHeight="1" x14ac:dyDescent="0.25">
      <c r="F869" s="79"/>
    </row>
    <row r="870" spans="6:6" s="2" customFormat="1" ht="9.75" customHeight="1" x14ac:dyDescent="0.25">
      <c r="F870" s="79"/>
    </row>
    <row r="871" spans="6:6" s="2" customFormat="1" ht="9.75" customHeight="1" x14ac:dyDescent="0.25">
      <c r="F871" s="79"/>
    </row>
    <row r="872" spans="6:6" s="2" customFormat="1" ht="9.75" customHeight="1" x14ac:dyDescent="0.25">
      <c r="F872" s="79"/>
    </row>
    <row r="873" spans="6:6" s="2" customFormat="1" ht="9.75" customHeight="1" x14ac:dyDescent="0.25">
      <c r="F873" s="79"/>
    </row>
    <row r="874" spans="6:6" s="2" customFormat="1" ht="9.75" customHeight="1" x14ac:dyDescent="0.25">
      <c r="F874" s="79"/>
    </row>
    <row r="875" spans="6:6" s="2" customFormat="1" ht="9.75" customHeight="1" x14ac:dyDescent="0.25">
      <c r="F875" s="79"/>
    </row>
    <row r="876" spans="6:6" s="2" customFormat="1" ht="9.75" customHeight="1" x14ac:dyDescent="0.25">
      <c r="F876" s="79"/>
    </row>
    <row r="877" spans="6:6" s="2" customFormat="1" ht="9.75" customHeight="1" x14ac:dyDescent="0.25">
      <c r="F877" s="79"/>
    </row>
    <row r="878" spans="6:6" s="2" customFormat="1" ht="9.75" customHeight="1" x14ac:dyDescent="0.25">
      <c r="F878" s="79"/>
    </row>
    <row r="879" spans="6:6" s="2" customFormat="1" ht="9.75" customHeight="1" x14ac:dyDescent="0.25">
      <c r="F879" s="79"/>
    </row>
    <row r="880" spans="6:6" s="2" customFormat="1" ht="9.75" customHeight="1" x14ac:dyDescent="0.25">
      <c r="F880" s="79"/>
    </row>
    <row r="881" spans="6:6" s="2" customFormat="1" ht="9.75" customHeight="1" x14ac:dyDescent="0.25">
      <c r="F881" s="79"/>
    </row>
    <row r="882" spans="6:6" s="2" customFormat="1" ht="9.75" customHeight="1" x14ac:dyDescent="0.25">
      <c r="F882" s="79"/>
    </row>
    <row r="883" spans="6:6" s="2" customFormat="1" ht="9.75" customHeight="1" x14ac:dyDescent="0.25">
      <c r="F883" s="79"/>
    </row>
    <row r="884" spans="6:6" s="2" customFormat="1" ht="9.75" customHeight="1" x14ac:dyDescent="0.25">
      <c r="F884" s="79"/>
    </row>
    <row r="885" spans="6:6" s="2" customFormat="1" ht="9.75" customHeight="1" x14ac:dyDescent="0.25">
      <c r="F885" s="79"/>
    </row>
    <row r="886" spans="6:6" s="2" customFormat="1" ht="9.75" customHeight="1" x14ac:dyDescent="0.25">
      <c r="F886" s="79"/>
    </row>
    <row r="887" spans="6:6" s="2" customFormat="1" ht="9.75" customHeight="1" x14ac:dyDescent="0.25">
      <c r="F887" s="79"/>
    </row>
    <row r="888" spans="6:6" s="2" customFormat="1" ht="9.75" customHeight="1" x14ac:dyDescent="0.25">
      <c r="F888" s="79"/>
    </row>
    <row r="889" spans="6:6" s="2" customFormat="1" ht="9.75" customHeight="1" x14ac:dyDescent="0.25">
      <c r="F889" s="79"/>
    </row>
    <row r="890" spans="6:6" s="2" customFormat="1" ht="9.75" customHeight="1" x14ac:dyDescent="0.25">
      <c r="F890" s="79"/>
    </row>
    <row r="891" spans="6:6" s="2" customFormat="1" ht="9.75" customHeight="1" x14ac:dyDescent="0.25">
      <c r="F891" s="79"/>
    </row>
    <row r="892" spans="6:6" s="2" customFormat="1" ht="9.75" customHeight="1" x14ac:dyDescent="0.25">
      <c r="F892" s="79"/>
    </row>
    <row r="893" spans="6:6" s="2" customFormat="1" ht="9.75" customHeight="1" x14ac:dyDescent="0.25">
      <c r="F893" s="79"/>
    </row>
    <row r="894" spans="6:6" s="2" customFormat="1" ht="9.75" customHeight="1" x14ac:dyDescent="0.25">
      <c r="F894" s="79"/>
    </row>
    <row r="895" spans="6:6" s="2" customFormat="1" ht="9.75" customHeight="1" x14ac:dyDescent="0.25">
      <c r="F895" s="79"/>
    </row>
    <row r="896" spans="6:6" s="2" customFormat="1" ht="9.75" customHeight="1" x14ac:dyDescent="0.25">
      <c r="F896" s="79"/>
    </row>
    <row r="897" spans="6:6" s="2" customFormat="1" ht="9.75" customHeight="1" x14ac:dyDescent="0.25">
      <c r="F897" s="79"/>
    </row>
    <row r="898" spans="6:6" s="2" customFormat="1" ht="9.75" customHeight="1" x14ac:dyDescent="0.25">
      <c r="F898" s="79"/>
    </row>
    <row r="899" spans="6:6" s="2" customFormat="1" ht="9.75" customHeight="1" x14ac:dyDescent="0.25">
      <c r="F899" s="79"/>
    </row>
    <row r="900" spans="6:6" s="2" customFormat="1" ht="9.75" customHeight="1" x14ac:dyDescent="0.25">
      <c r="F900" s="79"/>
    </row>
    <row r="901" spans="6:6" s="2" customFormat="1" ht="9.75" customHeight="1" x14ac:dyDescent="0.25">
      <c r="F901" s="79"/>
    </row>
    <row r="902" spans="6:6" s="2" customFormat="1" ht="9.75" customHeight="1" x14ac:dyDescent="0.25">
      <c r="F902" s="79"/>
    </row>
    <row r="903" spans="6:6" s="2" customFormat="1" ht="9.75" customHeight="1" x14ac:dyDescent="0.25">
      <c r="F903" s="79"/>
    </row>
    <row r="904" spans="6:6" s="2" customFormat="1" ht="9.75" customHeight="1" x14ac:dyDescent="0.25">
      <c r="F904" s="79"/>
    </row>
    <row r="905" spans="6:6" s="2" customFormat="1" ht="9.75" customHeight="1" x14ac:dyDescent="0.25">
      <c r="F905" s="79"/>
    </row>
    <row r="906" spans="6:6" s="2" customFormat="1" ht="9.75" customHeight="1" x14ac:dyDescent="0.25">
      <c r="F906" s="79"/>
    </row>
    <row r="907" spans="6:6" s="2" customFormat="1" ht="9.75" customHeight="1" x14ac:dyDescent="0.25">
      <c r="F907" s="79"/>
    </row>
    <row r="908" spans="6:6" s="2" customFormat="1" ht="9.75" customHeight="1" x14ac:dyDescent="0.25">
      <c r="F908" s="79"/>
    </row>
    <row r="909" spans="6:6" s="2" customFormat="1" ht="9.75" customHeight="1" x14ac:dyDescent="0.25">
      <c r="F909" s="79"/>
    </row>
    <row r="910" spans="6:6" s="2" customFormat="1" ht="9.75" customHeight="1" x14ac:dyDescent="0.25">
      <c r="F910" s="79"/>
    </row>
    <row r="911" spans="6:6" s="2" customFormat="1" ht="9.75" customHeight="1" x14ac:dyDescent="0.25">
      <c r="F911" s="79"/>
    </row>
    <row r="912" spans="6:6" s="2" customFormat="1" ht="9.75" customHeight="1" x14ac:dyDescent="0.25">
      <c r="F912" s="79"/>
    </row>
    <row r="913" spans="6:6" s="2" customFormat="1" ht="9.75" customHeight="1" x14ac:dyDescent="0.25">
      <c r="F913" s="79"/>
    </row>
    <row r="914" spans="6:6" s="2" customFormat="1" ht="9.75" customHeight="1" x14ac:dyDescent="0.25">
      <c r="F914" s="79"/>
    </row>
    <row r="915" spans="6:6" s="2" customFormat="1" ht="9.75" customHeight="1" x14ac:dyDescent="0.25">
      <c r="F915" s="79"/>
    </row>
    <row r="916" spans="6:6" s="2" customFormat="1" ht="9.75" customHeight="1" x14ac:dyDescent="0.25">
      <c r="F916" s="79"/>
    </row>
    <row r="917" spans="6:6" s="2" customFormat="1" ht="9.75" customHeight="1" x14ac:dyDescent="0.25">
      <c r="F917" s="79"/>
    </row>
    <row r="918" spans="6:6" s="2" customFormat="1" ht="9.75" customHeight="1" x14ac:dyDescent="0.25">
      <c r="F918" s="79"/>
    </row>
    <row r="919" spans="6:6" s="2" customFormat="1" ht="9.75" customHeight="1" x14ac:dyDescent="0.25">
      <c r="F919" s="79"/>
    </row>
    <row r="920" spans="6:6" s="2" customFormat="1" ht="9.75" customHeight="1" x14ac:dyDescent="0.25">
      <c r="F920" s="79"/>
    </row>
    <row r="921" spans="6:6" s="2" customFormat="1" ht="9.75" customHeight="1" x14ac:dyDescent="0.25">
      <c r="F921" s="79"/>
    </row>
    <row r="922" spans="6:6" s="2" customFormat="1" ht="9.75" customHeight="1" x14ac:dyDescent="0.25">
      <c r="F922" s="79"/>
    </row>
    <row r="923" spans="6:6" s="2" customFormat="1" ht="9.75" customHeight="1" x14ac:dyDescent="0.25">
      <c r="F923" s="79"/>
    </row>
    <row r="924" spans="6:6" s="2" customFormat="1" ht="9.75" customHeight="1" x14ac:dyDescent="0.25">
      <c r="F924" s="79"/>
    </row>
    <row r="925" spans="6:6" s="2" customFormat="1" ht="9.75" customHeight="1" x14ac:dyDescent="0.25">
      <c r="F925" s="79"/>
    </row>
    <row r="926" spans="6:6" s="2" customFormat="1" ht="9.75" customHeight="1" x14ac:dyDescent="0.25">
      <c r="F926" s="79"/>
    </row>
    <row r="927" spans="6:6" s="2" customFormat="1" ht="9.75" customHeight="1" x14ac:dyDescent="0.25">
      <c r="F927" s="79"/>
    </row>
    <row r="928" spans="6:6" s="2" customFormat="1" ht="9.75" customHeight="1" x14ac:dyDescent="0.25">
      <c r="F928" s="79"/>
    </row>
    <row r="929" spans="6:6" s="2" customFormat="1" ht="9.75" customHeight="1" x14ac:dyDescent="0.25">
      <c r="F929" s="79"/>
    </row>
    <row r="930" spans="6:6" s="2" customFormat="1" ht="9.75" customHeight="1" x14ac:dyDescent="0.25">
      <c r="F930" s="79"/>
    </row>
    <row r="931" spans="6:6" s="2" customFormat="1" ht="9.75" customHeight="1" x14ac:dyDescent="0.25">
      <c r="F931" s="79"/>
    </row>
    <row r="932" spans="6:6" s="2" customFormat="1" ht="9.75" customHeight="1" x14ac:dyDescent="0.25">
      <c r="F932" s="79"/>
    </row>
    <row r="933" spans="6:6" s="2" customFormat="1" ht="9.75" customHeight="1" x14ac:dyDescent="0.25">
      <c r="F933" s="79"/>
    </row>
    <row r="934" spans="6:6" s="2" customFormat="1" ht="9.75" customHeight="1" x14ac:dyDescent="0.25">
      <c r="F934" s="79"/>
    </row>
    <row r="935" spans="6:6" s="2" customFormat="1" ht="9.75" customHeight="1" x14ac:dyDescent="0.25">
      <c r="F935" s="79"/>
    </row>
    <row r="936" spans="6:6" s="2" customFormat="1" ht="9.75" customHeight="1" x14ac:dyDescent="0.25">
      <c r="F936" s="79"/>
    </row>
    <row r="937" spans="6:6" s="2" customFormat="1" ht="9.75" customHeight="1" x14ac:dyDescent="0.25">
      <c r="F937" s="79"/>
    </row>
    <row r="938" spans="6:6" s="2" customFormat="1" ht="9.75" customHeight="1" x14ac:dyDescent="0.25">
      <c r="F938" s="79"/>
    </row>
    <row r="939" spans="6:6" s="2" customFormat="1" ht="9.75" customHeight="1" x14ac:dyDescent="0.25">
      <c r="F939" s="79"/>
    </row>
    <row r="940" spans="6:6" s="2" customFormat="1" ht="9.75" customHeight="1" x14ac:dyDescent="0.25">
      <c r="F940" s="79"/>
    </row>
    <row r="941" spans="6:6" s="2" customFormat="1" ht="9.75" customHeight="1" x14ac:dyDescent="0.25">
      <c r="F941" s="79"/>
    </row>
    <row r="942" spans="6:6" s="2" customFormat="1" ht="9.75" customHeight="1" x14ac:dyDescent="0.25">
      <c r="F942" s="79"/>
    </row>
    <row r="943" spans="6:6" s="2" customFormat="1" ht="9.75" customHeight="1" x14ac:dyDescent="0.25">
      <c r="F943" s="79"/>
    </row>
    <row r="944" spans="6:6" s="2" customFormat="1" ht="9.75" customHeight="1" x14ac:dyDescent="0.25">
      <c r="F944" s="79"/>
    </row>
    <row r="945" spans="6:6" s="2" customFormat="1" ht="9.75" customHeight="1" x14ac:dyDescent="0.25">
      <c r="F945" s="79"/>
    </row>
    <row r="946" spans="6:6" s="2" customFormat="1" ht="9.75" customHeight="1" x14ac:dyDescent="0.25">
      <c r="F946" s="79"/>
    </row>
    <row r="947" spans="6:6" s="2" customFormat="1" ht="9.75" customHeight="1" x14ac:dyDescent="0.25">
      <c r="F947" s="79"/>
    </row>
    <row r="948" spans="6:6" s="2" customFormat="1" ht="9.75" customHeight="1" x14ac:dyDescent="0.25">
      <c r="F948" s="79"/>
    </row>
    <row r="949" spans="6:6" s="2" customFormat="1" ht="9.75" customHeight="1" x14ac:dyDescent="0.25">
      <c r="F949" s="79"/>
    </row>
    <row r="950" spans="6:6" s="2" customFormat="1" ht="9.75" customHeight="1" x14ac:dyDescent="0.25">
      <c r="F950" s="79"/>
    </row>
    <row r="951" spans="6:6" s="2" customFormat="1" ht="9.75" customHeight="1" x14ac:dyDescent="0.25">
      <c r="F951" s="79"/>
    </row>
    <row r="952" spans="6:6" s="2" customFormat="1" ht="9.75" customHeight="1" x14ac:dyDescent="0.25">
      <c r="F952" s="79"/>
    </row>
    <row r="953" spans="6:6" s="2" customFormat="1" ht="9.75" customHeight="1" x14ac:dyDescent="0.25">
      <c r="F953" s="79"/>
    </row>
    <row r="954" spans="6:6" s="2" customFormat="1" ht="9.75" customHeight="1" x14ac:dyDescent="0.25">
      <c r="F954" s="79"/>
    </row>
    <row r="955" spans="6:6" s="2" customFormat="1" ht="9.75" customHeight="1" x14ac:dyDescent="0.25">
      <c r="F955" s="79"/>
    </row>
    <row r="956" spans="6:6" s="2" customFormat="1" ht="9.75" customHeight="1" x14ac:dyDescent="0.25">
      <c r="F956" s="79"/>
    </row>
    <row r="957" spans="6:6" s="2" customFormat="1" ht="9.75" customHeight="1" x14ac:dyDescent="0.25">
      <c r="F957" s="79"/>
    </row>
    <row r="958" spans="6:6" s="2" customFormat="1" ht="9.75" customHeight="1" x14ac:dyDescent="0.25">
      <c r="F958" s="79"/>
    </row>
    <row r="959" spans="6:6" s="2" customFormat="1" ht="9.75" customHeight="1" x14ac:dyDescent="0.25">
      <c r="F959" s="79"/>
    </row>
    <row r="960" spans="6:6" s="2" customFormat="1" ht="9.75" customHeight="1" x14ac:dyDescent="0.25">
      <c r="F960" s="79"/>
    </row>
    <row r="961" spans="6:6" s="2" customFormat="1" ht="9.75" customHeight="1" x14ac:dyDescent="0.25">
      <c r="F961" s="79"/>
    </row>
    <row r="962" spans="6:6" s="2" customFormat="1" ht="9.75" customHeight="1" x14ac:dyDescent="0.25">
      <c r="F962" s="79"/>
    </row>
    <row r="963" spans="6:6" s="2" customFormat="1" ht="9.75" customHeight="1" x14ac:dyDescent="0.25">
      <c r="F963" s="79"/>
    </row>
    <row r="964" spans="6:6" s="2" customFormat="1" ht="9.75" customHeight="1" x14ac:dyDescent="0.25">
      <c r="F964" s="79"/>
    </row>
    <row r="965" spans="6:6" s="2" customFormat="1" ht="9.75" customHeight="1" x14ac:dyDescent="0.25">
      <c r="F965" s="79"/>
    </row>
    <row r="966" spans="6:6" s="2" customFormat="1" ht="9.75" customHeight="1" x14ac:dyDescent="0.25">
      <c r="F966" s="79"/>
    </row>
    <row r="967" spans="6:6" s="2" customFormat="1" ht="9.75" customHeight="1" x14ac:dyDescent="0.25">
      <c r="F967" s="79"/>
    </row>
    <row r="968" spans="6:6" s="2" customFormat="1" ht="9.75" customHeight="1" x14ac:dyDescent="0.25">
      <c r="F968" s="79"/>
    </row>
    <row r="969" spans="6:6" s="2" customFormat="1" ht="9.75" customHeight="1" x14ac:dyDescent="0.25">
      <c r="F969" s="79"/>
    </row>
    <row r="970" spans="6:6" s="2" customFormat="1" ht="9.75" customHeight="1" x14ac:dyDescent="0.25">
      <c r="F970" s="79"/>
    </row>
    <row r="971" spans="6:6" s="2" customFormat="1" ht="9.75" customHeight="1" x14ac:dyDescent="0.25">
      <c r="F971" s="79"/>
    </row>
    <row r="972" spans="6:6" s="2" customFormat="1" ht="9.75" customHeight="1" x14ac:dyDescent="0.25">
      <c r="F972" s="79"/>
    </row>
    <row r="973" spans="6:6" s="2" customFormat="1" ht="9.75" customHeight="1" x14ac:dyDescent="0.25">
      <c r="F973" s="79"/>
    </row>
    <row r="974" spans="6:6" s="2" customFormat="1" ht="9.75" customHeight="1" x14ac:dyDescent="0.25">
      <c r="F974" s="79"/>
    </row>
    <row r="975" spans="6:6" s="2" customFormat="1" ht="9.75" customHeight="1" x14ac:dyDescent="0.25">
      <c r="F975" s="79"/>
    </row>
    <row r="976" spans="6:6" s="2" customFormat="1" ht="9.75" customHeight="1" x14ac:dyDescent="0.25">
      <c r="F976" s="79"/>
    </row>
    <row r="977" spans="6:6" s="2" customFormat="1" ht="9.75" customHeight="1" x14ac:dyDescent="0.25">
      <c r="F977" s="79"/>
    </row>
    <row r="978" spans="6:6" s="2" customFormat="1" ht="9.75" customHeight="1" x14ac:dyDescent="0.25">
      <c r="F978" s="79"/>
    </row>
    <row r="979" spans="6:6" s="2" customFormat="1" ht="9.75" customHeight="1" x14ac:dyDescent="0.25">
      <c r="F979" s="79"/>
    </row>
    <row r="980" spans="6:6" s="2" customFormat="1" ht="9.75" customHeight="1" x14ac:dyDescent="0.25">
      <c r="F980" s="79"/>
    </row>
    <row r="981" spans="6:6" s="2" customFormat="1" ht="9.75" customHeight="1" x14ac:dyDescent="0.25">
      <c r="F981" s="79"/>
    </row>
    <row r="982" spans="6:6" s="2" customFormat="1" ht="9.75" customHeight="1" x14ac:dyDescent="0.25">
      <c r="F982" s="79"/>
    </row>
    <row r="983" spans="6:6" s="2" customFormat="1" ht="9.75" customHeight="1" x14ac:dyDescent="0.25">
      <c r="F983" s="79"/>
    </row>
    <row r="984" spans="6:6" s="2" customFormat="1" ht="9.75" customHeight="1" x14ac:dyDescent="0.25">
      <c r="F984" s="79"/>
    </row>
    <row r="985" spans="6:6" s="2" customFormat="1" ht="9.75" customHeight="1" x14ac:dyDescent="0.25">
      <c r="F985" s="79"/>
    </row>
    <row r="986" spans="6:6" s="2" customFormat="1" ht="9.75" customHeight="1" x14ac:dyDescent="0.25">
      <c r="F986" s="79"/>
    </row>
    <row r="987" spans="6:6" s="2" customFormat="1" ht="9.75" customHeight="1" x14ac:dyDescent="0.25">
      <c r="F987" s="79"/>
    </row>
    <row r="988" spans="6:6" s="2" customFormat="1" ht="9.75" customHeight="1" x14ac:dyDescent="0.25">
      <c r="F988" s="79"/>
    </row>
    <row r="989" spans="6:6" s="2" customFormat="1" ht="9.75" customHeight="1" x14ac:dyDescent="0.25">
      <c r="F989" s="79"/>
    </row>
    <row r="990" spans="6:6" s="2" customFormat="1" ht="9.75" customHeight="1" x14ac:dyDescent="0.25">
      <c r="F990" s="79"/>
    </row>
    <row r="991" spans="6:6" s="2" customFormat="1" ht="9.75" customHeight="1" x14ac:dyDescent="0.25">
      <c r="F991" s="79"/>
    </row>
    <row r="992" spans="6:6" s="2" customFormat="1" ht="9.75" customHeight="1" x14ac:dyDescent="0.25">
      <c r="F992" s="79"/>
    </row>
    <row r="993" spans="6:6" s="2" customFormat="1" ht="9.75" customHeight="1" x14ac:dyDescent="0.25">
      <c r="F993" s="79"/>
    </row>
    <row r="994" spans="6:6" s="2" customFormat="1" ht="9.75" customHeight="1" x14ac:dyDescent="0.25">
      <c r="F994" s="79"/>
    </row>
    <row r="995" spans="6:6" s="2" customFormat="1" ht="9.75" customHeight="1" x14ac:dyDescent="0.25">
      <c r="F995" s="79"/>
    </row>
    <row r="996" spans="6:6" s="2" customFormat="1" ht="9.75" customHeight="1" x14ac:dyDescent="0.25">
      <c r="F996" s="79"/>
    </row>
    <row r="997" spans="6:6" s="2" customFormat="1" ht="9.75" customHeight="1" x14ac:dyDescent="0.25">
      <c r="F997" s="79"/>
    </row>
    <row r="998" spans="6:6" s="2" customFormat="1" ht="9.75" customHeight="1" x14ac:dyDescent="0.25">
      <c r="F998" s="79"/>
    </row>
    <row r="999" spans="6:6" s="2" customFormat="1" ht="9.75" customHeight="1" x14ac:dyDescent="0.25">
      <c r="F999" s="79"/>
    </row>
    <row r="1000" spans="6:6" s="2" customFormat="1" ht="9.75" customHeight="1" x14ac:dyDescent="0.25">
      <c r="F1000" s="79"/>
    </row>
    <row r="1001" spans="6:6" s="2" customFormat="1" ht="9.75" customHeight="1" x14ac:dyDescent="0.25">
      <c r="F1001" s="79"/>
    </row>
    <row r="1002" spans="6:6" s="2" customFormat="1" ht="9.75" customHeight="1" x14ac:dyDescent="0.25">
      <c r="F1002" s="79"/>
    </row>
    <row r="1003" spans="6:6" s="2" customFormat="1" ht="9.75" customHeight="1" x14ac:dyDescent="0.25">
      <c r="F1003" s="79"/>
    </row>
    <row r="1004" spans="6:6" s="2" customFormat="1" ht="9.75" customHeight="1" x14ac:dyDescent="0.25">
      <c r="F1004" s="79"/>
    </row>
    <row r="1005" spans="6:6" s="2" customFormat="1" ht="9.75" customHeight="1" x14ac:dyDescent="0.25">
      <c r="F1005" s="79"/>
    </row>
    <row r="1006" spans="6:6" s="2" customFormat="1" ht="9.75" customHeight="1" x14ac:dyDescent="0.25">
      <c r="F1006" s="79"/>
    </row>
    <row r="1007" spans="6:6" s="2" customFormat="1" ht="9.75" customHeight="1" x14ac:dyDescent="0.25">
      <c r="F1007" s="79"/>
    </row>
    <row r="1008" spans="6:6" s="2" customFormat="1" ht="9.75" customHeight="1" x14ac:dyDescent="0.25">
      <c r="F1008" s="79"/>
    </row>
    <row r="1009" spans="6:6" s="1" customFormat="1" ht="9.75" customHeight="1" x14ac:dyDescent="0.25">
      <c r="F1009" s="80"/>
    </row>
    <row r="1010" spans="6:6" s="1" customFormat="1" ht="9.75" customHeight="1" x14ac:dyDescent="0.25">
      <c r="F1010" s="80"/>
    </row>
    <row r="1011" spans="6:6" s="1" customFormat="1" ht="9.75" customHeight="1" x14ac:dyDescent="0.25">
      <c r="F1011" s="80"/>
    </row>
    <row r="1012" spans="6:6" s="1" customFormat="1" ht="9.75" customHeight="1" x14ac:dyDescent="0.25">
      <c r="F1012" s="80"/>
    </row>
    <row r="1013" spans="6:6" s="1" customFormat="1" ht="9.75" customHeight="1" x14ac:dyDescent="0.25">
      <c r="F1013" s="80"/>
    </row>
    <row r="1014" spans="6:6" s="1" customFormat="1" ht="9.75" customHeight="1" x14ac:dyDescent="0.25">
      <c r="F1014" s="80"/>
    </row>
    <row r="1015" spans="6:6" s="1" customFormat="1" ht="9.75" customHeight="1" x14ac:dyDescent="0.25">
      <c r="F1015" s="80"/>
    </row>
    <row r="1016" spans="6:6" s="1" customFormat="1" ht="9.75" customHeight="1" x14ac:dyDescent="0.25">
      <c r="F1016" s="80"/>
    </row>
    <row r="1017" spans="6:6" s="1" customFormat="1" ht="9.75" customHeight="1" x14ac:dyDescent="0.25">
      <c r="F1017" s="80"/>
    </row>
    <row r="1018" spans="6:6" s="1" customFormat="1" ht="9.75" customHeight="1" x14ac:dyDescent="0.25">
      <c r="F1018" s="80"/>
    </row>
    <row r="1019" spans="6:6" s="1" customFormat="1" ht="9.75" customHeight="1" x14ac:dyDescent="0.25">
      <c r="F1019" s="80"/>
    </row>
    <row r="1020" spans="6:6" s="1" customFormat="1" ht="9.75" customHeight="1" x14ac:dyDescent="0.25">
      <c r="F1020" s="80"/>
    </row>
    <row r="1021" spans="6:6" s="1" customFormat="1" ht="9.75" customHeight="1" x14ac:dyDescent="0.25">
      <c r="F1021" s="80"/>
    </row>
    <row r="1022" spans="6:6" s="1" customFormat="1" ht="9.75" customHeight="1" x14ac:dyDescent="0.25">
      <c r="F1022" s="80"/>
    </row>
    <row r="1023" spans="6:6" s="1" customFormat="1" ht="9.75" customHeight="1" x14ac:dyDescent="0.25">
      <c r="F1023" s="80"/>
    </row>
    <row r="1024" spans="6:6" s="1" customFormat="1" ht="9.75" customHeight="1" x14ac:dyDescent="0.25">
      <c r="F1024" s="80"/>
    </row>
    <row r="1025" spans="6:6" s="1" customFormat="1" ht="9.75" customHeight="1" x14ac:dyDescent="0.25">
      <c r="F1025" s="80"/>
    </row>
    <row r="1026" spans="6:6" s="1" customFormat="1" ht="9.75" customHeight="1" x14ac:dyDescent="0.25">
      <c r="F1026" s="80"/>
    </row>
    <row r="1027" spans="6:6" s="1" customFormat="1" ht="9.75" customHeight="1" x14ac:dyDescent="0.25">
      <c r="F1027" s="80"/>
    </row>
    <row r="1028" spans="6:6" s="1" customFormat="1" ht="9.75" customHeight="1" x14ac:dyDescent="0.25">
      <c r="F1028" s="80"/>
    </row>
    <row r="1029" spans="6:6" s="1" customFormat="1" ht="9.75" customHeight="1" x14ac:dyDescent="0.25">
      <c r="F1029" s="80"/>
    </row>
    <row r="1030" spans="6:6" s="1" customFormat="1" ht="9.75" customHeight="1" x14ac:dyDescent="0.25">
      <c r="F1030" s="80"/>
    </row>
    <row r="1031" spans="6:6" s="1" customFormat="1" ht="9.75" customHeight="1" x14ac:dyDescent="0.25">
      <c r="F1031" s="80"/>
    </row>
    <row r="1032" spans="6:6" s="1" customFormat="1" ht="9.75" customHeight="1" x14ac:dyDescent="0.25">
      <c r="F1032" s="80"/>
    </row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  <rowBreaks count="1" manualBreakCount="1">
    <brk id="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A3:BU1032"/>
  <sheetViews>
    <sheetView zoomScale="130" zoomScaleNormal="130" workbookViewId="0">
      <selection activeCell="P18" sqref="P18"/>
    </sheetView>
  </sheetViews>
  <sheetFormatPr defaultColWidth="6.42578125" defaultRowHeight="9.75" customHeight="1" x14ac:dyDescent="0.2"/>
  <cols>
    <col min="1" max="1" width="9.42578125" style="4" customWidth="1"/>
    <col min="2" max="2" width="10.5703125" style="4" customWidth="1"/>
    <col min="3" max="3" width="10" style="4" customWidth="1"/>
    <col min="4" max="4" width="9.28515625" style="4" customWidth="1"/>
    <col min="5" max="5" width="10.28515625" style="4" customWidth="1"/>
    <col min="6" max="6" width="1.5703125" style="4" customWidth="1"/>
    <col min="7" max="7" width="8.42578125" style="4" customWidth="1"/>
    <col min="8" max="8" width="9.140625" style="4" customWidth="1"/>
    <col min="9" max="9" width="10.85546875" style="4" customWidth="1"/>
    <col min="10" max="10" width="10.85546875" style="3" customWidth="1"/>
    <col min="11" max="13" width="6.42578125" style="3"/>
    <col min="14" max="16384" width="6.42578125" style="4"/>
  </cols>
  <sheetData>
    <row r="3" spans="1:13" ht="18" customHeight="1" x14ac:dyDescent="0.25">
      <c r="A3" s="46" t="s">
        <v>18</v>
      </c>
      <c r="J3" s="71"/>
    </row>
    <row r="4" spans="1:13" ht="13.5" customHeight="1" x14ac:dyDescent="0.25">
      <c r="A4" s="94" t="s">
        <v>1</v>
      </c>
      <c r="B4" s="106"/>
      <c r="C4" s="106"/>
      <c r="D4" s="106"/>
      <c r="E4" s="107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7</v>
      </c>
      <c r="F5" s="8"/>
      <c r="G5" s="90" t="s">
        <v>3</v>
      </c>
      <c r="H5" s="90" t="s">
        <v>8</v>
      </c>
      <c r="I5" s="90" t="s">
        <v>9</v>
      </c>
      <c r="J5" s="90" t="s">
        <v>7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95.200000006294218</v>
      </c>
      <c r="C12" s="48">
        <v>0</v>
      </c>
      <c r="D12" s="48">
        <v>95.200000006294218</v>
      </c>
      <c r="E12" s="49">
        <v>1.0000000000661158</v>
      </c>
      <c r="F12" s="13"/>
      <c r="G12" s="47">
        <v>1940</v>
      </c>
      <c r="H12" s="48">
        <v>95.20000000629426</v>
      </c>
      <c r="I12" s="50">
        <v>0</v>
      </c>
      <c r="J12" s="51">
        <v>1.0000000000661162</v>
      </c>
      <c r="K12" s="18"/>
      <c r="L12" s="18"/>
      <c r="M12" s="18"/>
    </row>
    <row r="13" spans="1:13" ht="12.75" customHeight="1" x14ac:dyDescent="0.2">
      <c r="A13" s="52">
        <v>1923</v>
      </c>
      <c r="B13" s="53">
        <v>62.87143986684714</v>
      </c>
      <c r="C13" s="53">
        <v>0</v>
      </c>
      <c r="D13" s="53">
        <v>62.87143986684714</v>
      </c>
      <c r="E13" s="54">
        <v>0.66041428431562121</v>
      </c>
      <c r="F13" s="13"/>
      <c r="G13" s="52">
        <v>1938</v>
      </c>
      <c r="H13" s="53">
        <v>95.200000006294232</v>
      </c>
      <c r="I13" s="55">
        <v>1.2345679012345699E-2</v>
      </c>
      <c r="J13" s="56">
        <v>1.0000000000661158</v>
      </c>
      <c r="K13" s="18"/>
      <c r="L13" s="18"/>
      <c r="M13" s="18"/>
    </row>
    <row r="14" spans="1:13" ht="12.75" customHeight="1" x14ac:dyDescent="0.2">
      <c r="A14" s="52">
        <v>1924</v>
      </c>
      <c r="B14" s="53">
        <v>4.6359279044543715</v>
      </c>
      <c r="C14" s="53">
        <v>0</v>
      </c>
      <c r="D14" s="53">
        <v>4.6359279044543715</v>
      </c>
      <c r="E14" s="54">
        <v>4.8696721685445081E-2</v>
      </c>
      <c r="F14" s="13"/>
      <c r="G14" s="52">
        <v>1938</v>
      </c>
      <c r="H14" s="53">
        <v>95.200000006294232</v>
      </c>
      <c r="I14" s="55">
        <v>2.4691358024691398E-2</v>
      </c>
      <c r="J14" s="56">
        <v>1.0000000000661158</v>
      </c>
      <c r="K14" s="18"/>
      <c r="L14" s="18"/>
      <c r="M14" s="18"/>
    </row>
    <row r="15" spans="1:13" ht="12.75" customHeight="1" x14ac:dyDescent="0.2">
      <c r="A15" s="52">
        <v>1925</v>
      </c>
      <c r="B15" s="53">
        <v>54.263816206828153</v>
      </c>
      <c r="C15" s="53">
        <v>0</v>
      </c>
      <c r="D15" s="53">
        <v>54.263816206828153</v>
      </c>
      <c r="E15" s="54">
        <v>0.56999806939945541</v>
      </c>
      <c r="F15" s="13"/>
      <c r="G15" s="52">
        <v>1938</v>
      </c>
      <c r="H15" s="53">
        <v>95.200000006294232</v>
      </c>
      <c r="I15" s="55">
        <v>3.7037037037037097E-2</v>
      </c>
      <c r="J15" s="56">
        <v>1.0000000000661158</v>
      </c>
      <c r="K15" s="18"/>
      <c r="L15" s="18"/>
      <c r="M15" s="18"/>
    </row>
    <row r="16" spans="1:13" ht="12.75" customHeight="1" x14ac:dyDescent="0.2">
      <c r="A16" s="52">
        <v>1926</v>
      </c>
      <c r="B16" s="53">
        <v>47.339051374298364</v>
      </c>
      <c r="C16" s="53">
        <v>0</v>
      </c>
      <c r="D16" s="53">
        <v>47.339051374298364</v>
      </c>
      <c r="E16" s="54">
        <v>0.49725894300733575</v>
      </c>
      <c r="F16" s="13"/>
      <c r="G16" s="52">
        <v>1938</v>
      </c>
      <c r="H16" s="53">
        <v>95.200000006294232</v>
      </c>
      <c r="I16" s="55">
        <v>4.9382716049382797E-2</v>
      </c>
      <c r="J16" s="56">
        <v>1.0000000000661158</v>
      </c>
      <c r="K16" s="18"/>
      <c r="L16" s="18"/>
      <c r="M16" s="18"/>
    </row>
    <row r="17" spans="1:13" ht="12.75" customHeight="1" x14ac:dyDescent="0.2">
      <c r="A17" s="52">
        <v>1927</v>
      </c>
      <c r="B17" s="53">
        <v>95.200000006294218</v>
      </c>
      <c r="C17" s="53">
        <v>0</v>
      </c>
      <c r="D17" s="53">
        <v>95.200000006294218</v>
      </c>
      <c r="E17" s="54">
        <v>1.0000000000661158</v>
      </c>
      <c r="F17" s="13"/>
      <c r="G17" s="52">
        <v>1938</v>
      </c>
      <c r="H17" s="53">
        <v>95.200000006294232</v>
      </c>
      <c r="I17" s="55">
        <v>6.1728395061728496E-2</v>
      </c>
      <c r="J17" s="56">
        <v>1.0000000000661158</v>
      </c>
      <c r="K17" s="18"/>
      <c r="L17" s="18"/>
      <c r="M17" s="18"/>
    </row>
    <row r="18" spans="1:13" ht="12.75" customHeight="1" x14ac:dyDescent="0.2">
      <c r="A18" s="52">
        <v>1928</v>
      </c>
      <c r="B18" s="53">
        <v>81.311068221367663</v>
      </c>
      <c r="C18" s="53">
        <v>0</v>
      </c>
      <c r="D18" s="53">
        <v>81.311068221367663</v>
      </c>
      <c r="E18" s="54">
        <v>0.85410785946814771</v>
      </c>
      <c r="F18" s="13"/>
      <c r="G18" s="52">
        <v>1938</v>
      </c>
      <c r="H18" s="53">
        <v>95.200000006294232</v>
      </c>
      <c r="I18" s="55">
        <v>7.4074074074074195E-2</v>
      </c>
      <c r="J18" s="56">
        <v>1.0000000000661158</v>
      </c>
      <c r="K18" s="18"/>
      <c r="L18" s="18"/>
      <c r="M18" s="18"/>
    </row>
    <row r="19" spans="1:13" ht="12.75" customHeight="1" x14ac:dyDescent="0.2">
      <c r="A19" s="52">
        <v>1929</v>
      </c>
      <c r="B19" s="53">
        <v>8.0396055524168553</v>
      </c>
      <c r="C19" s="53">
        <v>0</v>
      </c>
      <c r="D19" s="53">
        <v>8.0396055524168553</v>
      </c>
      <c r="E19" s="54">
        <v>8.4449638155639231E-2</v>
      </c>
      <c r="F19" s="13"/>
      <c r="G19" s="52">
        <v>1938</v>
      </c>
      <c r="H19" s="53">
        <v>95.200000006294232</v>
      </c>
      <c r="I19" s="55">
        <v>8.6419753086419887E-2</v>
      </c>
      <c r="J19" s="56">
        <v>1.0000000000661158</v>
      </c>
      <c r="K19" s="18"/>
      <c r="L19" s="18"/>
      <c r="M19" s="18"/>
    </row>
    <row r="20" spans="1:13" ht="12.75" customHeight="1" x14ac:dyDescent="0.2">
      <c r="A20" s="52">
        <v>1930</v>
      </c>
      <c r="B20" s="53">
        <v>60.93168488646765</v>
      </c>
      <c r="C20" s="53">
        <v>0</v>
      </c>
      <c r="D20" s="53">
        <v>60.93168488646765</v>
      </c>
      <c r="E20" s="54">
        <v>0.64003870679062658</v>
      </c>
      <c r="F20" s="13"/>
      <c r="G20" s="52">
        <v>1938</v>
      </c>
      <c r="H20" s="53">
        <v>95.200000006294232</v>
      </c>
      <c r="I20" s="55">
        <v>9.8765432098765593E-2</v>
      </c>
      <c r="J20" s="56">
        <v>1.0000000000661158</v>
      </c>
      <c r="K20" s="18"/>
      <c r="L20" s="18"/>
      <c r="M20" s="18"/>
    </row>
    <row r="21" spans="1:13" ht="12.75" customHeight="1" x14ac:dyDescent="0.2">
      <c r="A21" s="52">
        <v>1931</v>
      </c>
      <c r="B21" s="53">
        <v>12.30246835644037</v>
      </c>
      <c r="C21" s="53">
        <v>0</v>
      </c>
      <c r="D21" s="53">
        <v>12.30246835644037</v>
      </c>
      <c r="E21" s="54">
        <v>0.12922760878613834</v>
      </c>
      <c r="F21" s="13"/>
      <c r="G21" s="52">
        <v>1938</v>
      </c>
      <c r="H21" s="53">
        <v>95.200000006294232</v>
      </c>
      <c r="I21" s="55">
        <v>0.1111111111111113</v>
      </c>
      <c r="J21" s="56">
        <v>1.0000000000661158</v>
      </c>
      <c r="K21" s="18"/>
      <c r="L21" s="18"/>
      <c r="M21" s="18"/>
    </row>
    <row r="22" spans="1:13" ht="12.75" customHeight="1" x14ac:dyDescent="0.2">
      <c r="A22" s="52">
        <v>1932</v>
      </c>
      <c r="B22" s="53">
        <v>48.279822308328271</v>
      </c>
      <c r="C22" s="53">
        <v>0</v>
      </c>
      <c r="D22" s="53">
        <v>48.279822308328271</v>
      </c>
      <c r="E22" s="54">
        <v>0.50714099063370033</v>
      </c>
      <c r="F22" s="13"/>
      <c r="G22" s="52">
        <v>1938</v>
      </c>
      <c r="H22" s="53">
        <v>95.200000006294232</v>
      </c>
      <c r="I22" s="55">
        <v>0.12345679012345699</v>
      </c>
      <c r="J22" s="56">
        <v>1.0000000000661158</v>
      </c>
      <c r="K22" s="18"/>
      <c r="L22" s="18"/>
      <c r="M22" s="18"/>
    </row>
    <row r="23" spans="1:13" ht="12.75" customHeight="1" x14ac:dyDescent="0.2">
      <c r="A23" s="52">
        <v>1933</v>
      </c>
      <c r="B23" s="53">
        <v>25.80380648653923</v>
      </c>
      <c r="C23" s="53">
        <v>0</v>
      </c>
      <c r="D23" s="53">
        <v>25.80380648653923</v>
      </c>
      <c r="E23" s="54">
        <v>0.27104838746364734</v>
      </c>
      <c r="F23" s="13"/>
      <c r="G23" s="52">
        <v>1938</v>
      </c>
      <c r="H23" s="53">
        <v>95.200000006294232</v>
      </c>
      <c r="I23" s="55">
        <v>0.13580246913580268</v>
      </c>
      <c r="J23" s="56">
        <v>1.0000000000661158</v>
      </c>
      <c r="K23" s="18"/>
      <c r="L23" s="18"/>
      <c r="M23" s="18"/>
    </row>
    <row r="24" spans="1:13" ht="12.75" customHeight="1" x14ac:dyDescent="0.2">
      <c r="A24" s="52">
        <v>1934</v>
      </c>
      <c r="B24" s="53">
        <v>32.2980470544681</v>
      </c>
      <c r="C24" s="53">
        <v>0</v>
      </c>
      <c r="D24" s="53">
        <v>32.2980470544681</v>
      </c>
      <c r="E24" s="54">
        <v>0.33926520015197581</v>
      </c>
      <c r="F24" s="13"/>
      <c r="G24" s="52">
        <v>1938</v>
      </c>
      <c r="H24" s="53">
        <v>95.200000006294232</v>
      </c>
      <c r="I24" s="55">
        <v>0.14814814814814839</v>
      </c>
      <c r="J24" s="56">
        <v>1.0000000000661158</v>
      </c>
      <c r="K24" s="18"/>
      <c r="L24" s="18"/>
      <c r="M24" s="18"/>
    </row>
    <row r="25" spans="1:13" ht="12.75" customHeight="1" x14ac:dyDescent="0.2">
      <c r="A25" s="52">
        <v>1935</v>
      </c>
      <c r="B25" s="53">
        <v>95.200000006294189</v>
      </c>
      <c r="C25" s="53">
        <v>0</v>
      </c>
      <c r="D25" s="53">
        <v>95.200000006294189</v>
      </c>
      <c r="E25" s="54">
        <v>1.0000000000661153</v>
      </c>
      <c r="F25" s="13"/>
      <c r="G25" s="52">
        <v>1938</v>
      </c>
      <c r="H25" s="53">
        <v>95.200000006294232</v>
      </c>
      <c r="I25" s="55">
        <v>0.1604938271604941</v>
      </c>
      <c r="J25" s="56">
        <v>1.0000000000661158</v>
      </c>
      <c r="K25" s="18"/>
      <c r="L25" s="18"/>
      <c r="M25" s="18"/>
    </row>
    <row r="26" spans="1:13" ht="12.75" customHeight="1" x14ac:dyDescent="0.2">
      <c r="A26" s="52">
        <v>1936</v>
      </c>
      <c r="B26" s="53">
        <v>95.200000006294189</v>
      </c>
      <c r="C26" s="53">
        <v>0</v>
      </c>
      <c r="D26" s="53">
        <v>95.200000006294189</v>
      </c>
      <c r="E26" s="54">
        <v>1.0000000000661153</v>
      </c>
      <c r="F26" s="13"/>
      <c r="G26" s="52">
        <v>1922</v>
      </c>
      <c r="H26" s="53">
        <v>95.200000006294218</v>
      </c>
      <c r="I26" s="55">
        <v>0.17283950617283977</v>
      </c>
      <c r="J26" s="56">
        <v>1.0000000000661158</v>
      </c>
      <c r="K26" s="18"/>
      <c r="L26" s="18"/>
      <c r="M26" s="18"/>
    </row>
    <row r="27" spans="1:13" ht="12.75" customHeight="1" x14ac:dyDescent="0.2">
      <c r="A27" s="52">
        <v>1937</v>
      </c>
      <c r="B27" s="53">
        <v>72.750844971497727</v>
      </c>
      <c r="C27" s="53">
        <v>0</v>
      </c>
      <c r="D27" s="53">
        <v>72.750844971497727</v>
      </c>
      <c r="E27" s="54">
        <v>0.76418954801993411</v>
      </c>
      <c r="F27" s="13"/>
      <c r="G27" s="52">
        <v>1922</v>
      </c>
      <c r="H27" s="53">
        <v>95.200000006294218</v>
      </c>
      <c r="I27" s="55">
        <v>0.18518518518518548</v>
      </c>
      <c r="J27" s="56">
        <v>1.0000000000661158</v>
      </c>
      <c r="K27" s="18"/>
      <c r="L27" s="18"/>
      <c r="M27" s="18"/>
    </row>
    <row r="28" spans="1:13" ht="12.75" customHeight="1" x14ac:dyDescent="0.2">
      <c r="A28" s="52">
        <v>1938</v>
      </c>
      <c r="B28" s="53">
        <v>95.200000006294232</v>
      </c>
      <c r="C28" s="53">
        <v>0</v>
      </c>
      <c r="D28" s="53">
        <v>95.200000006294232</v>
      </c>
      <c r="E28" s="54">
        <v>1.0000000000661158</v>
      </c>
      <c r="F28" s="13"/>
      <c r="G28" s="52">
        <v>1922</v>
      </c>
      <c r="H28" s="53">
        <v>95.200000006294218</v>
      </c>
      <c r="I28" s="55">
        <v>0.19753086419753119</v>
      </c>
      <c r="J28" s="56">
        <v>1.0000000000661158</v>
      </c>
      <c r="K28" s="18"/>
      <c r="L28" s="18"/>
      <c r="M28" s="18"/>
    </row>
    <row r="29" spans="1:13" ht="12.75" customHeight="1" x14ac:dyDescent="0.2">
      <c r="A29" s="52">
        <v>1939</v>
      </c>
      <c r="B29" s="53">
        <v>38.780154990282448</v>
      </c>
      <c r="C29" s="53">
        <v>0</v>
      </c>
      <c r="D29" s="53">
        <v>38.780154990282448</v>
      </c>
      <c r="E29" s="54">
        <v>0.40735456922565594</v>
      </c>
      <c r="F29" s="13"/>
      <c r="G29" s="52">
        <v>1922</v>
      </c>
      <c r="H29" s="53">
        <v>95.200000006294218</v>
      </c>
      <c r="I29" s="55">
        <v>0.20987654320987689</v>
      </c>
      <c r="J29" s="56">
        <v>1.0000000000661158</v>
      </c>
      <c r="K29" s="18"/>
      <c r="L29" s="18"/>
      <c r="M29" s="18"/>
    </row>
    <row r="30" spans="1:13" ht="12.75" customHeight="1" x14ac:dyDescent="0.2">
      <c r="A30" s="52">
        <v>1940</v>
      </c>
      <c r="B30" s="53">
        <v>95.20000000629426</v>
      </c>
      <c r="C30" s="53">
        <v>0</v>
      </c>
      <c r="D30" s="53">
        <v>95.20000000629426</v>
      </c>
      <c r="E30" s="54">
        <v>1.0000000000661162</v>
      </c>
      <c r="F30" s="13"/>
      <c r="G30" s="52">
        <v>1922</v>
      </c>
      <c r="H30" s="53">
        <v>95.200000006294218</v>
      </c>
      <c r="I30" s="55">
        <v>0.2222222222222226</v>
      </c>
      <c r="J30" s="56">
        <v>1.0000000000661158</v>
      </c>
      <c r="K30" s="18"/>
      <c r="L30" s="18"/>
      <c r="M30" s="18"/>
    </row>
    <row r="31" spans="1:13" ht="12.75" customHeight="1" x14ac:dyDescent="0.2">
      <c r="A31" s="52">
        <v>1941</v>
      </c>
      <c r="B31" s="53">
        <v>95.200000006294232</v>
      </c>
      <c r="C31" s="53">
        <v>0</v>
      </c>
      <c r="D31" s="53">
        <v>95.200000006294232</v>
      </c>
      <c r="E31" s="54">
        <v>1.0000000000661158</v>
      </c>
      <c r="F31" s="13"/>
      <c r="G31" s="52">
        <v>1922</v>
      </c>
      <c r="H31" s="53">
        <v>95.200000006294218</v>
      </c>
      <c r="I31" s="55">
        <v>0.23456790123456828</v>
      </c>
      <c r="J31" s="56">
        <v>1.0000000000661158</v>
      </c>
      <c r="K31" s="18"/>
      <c r="L31" s="18"/>
      <c r="M31" s="18"/>
    </row>
    <row r="32" spans="1:13" ht="12.75" customHeight="1" x14ac:dyDescent="0.2">
      <c r="A32" s="52">
        <v>1942</v>
      </c>
      <c r="B32" s="53">
        <v>95.200000006294218</v>
      </c>
      <c r="C32" s="53">
        <v>0</v>
      </c>
      <c r="D32" s="53">
        <v>95.200000006294218</v>
      </c>
      <c r="E32" s="54">
        <v>1.0000000000661158</v>
      </c>
      <c r="F32" s="13"/>
      <c r="G32" s="52">
        <v>1922</v>
      </c>
      <c r="H32" s="53">
        <v>95.200000006294218</v>
      </c>
      <c r="I32" s="55">
        <v>0.24691358024691398</v>
      </c>
      <c r="J32" s="56">
        <v>1.0000000000661158</v>
      </c>
      <c r="K32" s="18"/>
      <c r="L32" s="18"/>
      <c r="M32" s="18"/>
    </row>
    <row r="33" spans="1:13" ht="12.75" customHeight="1" x14ac:dyDescent="0.2">
      <c r="A33" s="52">
        <v>1943</v>
      </c>
      <c r="B33" s="53">
        <v>86.751610074937901</v>
      </c>
      <c r="C33" s="53">
        <v>0</v>
      </c>
      <c r="D33" s="53">
        <v>86.751610074937901</v>
      </c>
      <c r="E33" s="54">
        <v>0.91125640835018795</v>
      </c>
      <c r="F33" s="13"/>
      <c r="G33" s="52">
        <v>1962</v>
      </c>
      <c r="H33" s="53">
        <v>95.200000006294204</v>
      </c>
      <c r="I33" s="55">
        <v>0.25925925925925969</v>
      </c>
      <c r="J33" s="56">
        <v>1.0000000000661156</v>
      </c>
      <c r="K33" s="18"/>
      <c r="L33" s="18"/>
      <c r="M33" s="18"/>
    </row>
    <row r="34" spans="1:13" ht="12.75" customHeight="1" x14ac:dyDescent="0.2">
      <c r="A34" s="52">
        <v>1944</v>
      </c>
      <c r="B34" s="53">
        <v>44.94312609543168</v>
      </c>
      <c r="C34" s="53">
        <v>0</v>
      </c>
      <c r="D34" s="53">
        <v>44.94312609543168</v>
      </c>
      <c r="E34" s="54">
        <v>0.47209166066629915</v>
      </c>
      <c r="F34" s="13"/>
      <c r="G34" s="52">
        <v>1962</v>
      </c>
      <c r="H34" s="53">
        <v>95.200000006294204</v>
      </c>
      <c r="I34" s="55">
        <v>0.27160493827160537</v>
      </c>
      <c r="J34" s="56">
        <v>1.0000000000661156</v>
      </c>
      <c r="K34" s="18"/>
      <c r="L34" s="18"/>
      <c r="M34" s="18"/>
    </row>
    <row r="35" spans="1:13" ht="12.75" customHeight="1" x14ac:dyDescent="0.2">
      <c r="A35" s="52">
        <v>1945</v>
      </c>
      <c r="B35" s="53">
        <v>84.198102937828907</v>
      </c>
      <c r="C35" s="53">
        <v>0</v>
      </c>
      <c r="D35" s="53">
        <v>84.198102937828907</v>
      </c>
      <c r="E35" s="54">
        <v>0.88443385438895905</v>
      </c>
      <c r="F35" s="13"/>
      <c r="G35" s="52">
        <v>1962</v>
      </c>
      <c r="H35" s="53">
        <v>95.200000006294204</v>
      </c>
      <c r="I35" s="55">
        <v>0.2839506172839511</v>
      </c>
      <c r="J35" s="56">
        <v>1.0000000000661156</v>
      </c>
      <c r="K35" s="18"/>
      <c r="L35" s="18"/>
      <c r="M35" s="18"/>
    </row>
    <row r="36" spans="1:13" ht="12.75" customHeight="1" x14ac:dyDescent="0.2">
      <c r="A36" s="52">
        <v>1946</v>
      </c>
      <c r="B36" s="53">
        <v>95.200000006294218</v>
      </c>
      <c r="C36" s="53">
        <v>0</v>
      </c>
      <c r="D36" s="53">
        <v>95.200000006294218</v>
      </c>
      <c r="E36" s="54">
        <v>1.0000000000661158</v>
      </c>
      <c r="F36" s="13"/>
      <c r="G36" s="52">
        <v>1935</v>
      </c>
      <c r="H36" s="53">
        <v>95.200000006294189</v>
      </c>
      <c r="I36" s="55">
        <v>0.29629629629629678</v>
      </c>
      <c r="J36" s="56">
        <v>1.0000000000661153</v>
      </c>
      <c r="K36" s="18"/>
      <c r="L36" s="18"/>
      <c r="M36" s="18"/>
    </row>
    <row r="37" spans="1:13" ht="12.75" customHeight="1" x14ac:dyDescent="0.2">
      <c r="A37" s="52">
        <v>1947</v>
      </c>
      <c r="B37" s="53">
        <v>33.313965571411927</v>
      </c>
      <c r="C37" s="53">
        <v>0</v>
      </c>
      <c r="D37" s="53">
        <v>33.313965571411927</v>
      </c>
      <c r="E37" s="54">
        <v>0.34993661314508323</v>
      </c>
      <c r="F37" s="13"/>
      <c r="G37" s="52">
        <v>1935</v>
      </c>
      <c r="H37" s="53">
        <v>95.200000006294189</v>
      </c>
      <c r="I37" s="55">
        <v>0.30864197530864246</v>
      </c>
      <c r="J37" s="56">
        <v>1.0000000000661153</v>
      </c>
      <c r="K37" s="18"/>
      <c r="L37" s="18"/>
      <c r="M37" s="18"/>
    </row>
    <row r="38" spans="1:13" ht="12.75" customHeight="1" x14ac:dyDescent="0.2">
      <c r="A38" s="52">
        <v>1948</v>
      </c>
      <c r="B38" s="53">
        <v>71.223754148973399</v>
      </c>
      <c r="C38" s="53">
        <v>0</v>
      </c>
      <c r="D38" s="53">
        <v>71.223754148973399</v>
      </c>
      <c r="E38" s="54">
        <v>0.74814867803543483</v>
      </c>
      <c r="F38" s="13"/>
      <c r="G38" s="52">
        <v>1935</v>
      </c>
      <c r="H38" s="53">
        <v>95.200000006294189</v>
      </c>
      <c r="I38" s="55">
        <v>0.32098765432098819</v>
      </c>
      <c r="J38" s="56">
        <v>1.0000000000661153</v>
      </c>
      <c r="K38" s="18"/>
      <c r="L38" s="18"/>
      <c r="M38" s="18"/>
    </row>
    <row r="39" spans="1:13" ht="12.75" customHeight="1" x14ac:dyDescent="0.2">
      <c r="A39" s="52">
        <v>1949</v>
      </c>
      <c r="B39" s="53">
        <v>34.195603746847908</v>
      </c>
      <c r="C39" s="53">
        <v>0</v>
      </c>
      <c r="D39" s="53">
        <v>34.195603746847908</v>
      </c>
      <c r="E39" s="54">
        <v>0.35919751834924274</v>
      </c>
      <c r="F39" s="13"/>
      <c r="G39" s="52">
        <v>1935</v>
      </c>
      <c r="H39" s="53">
        <v>95.200000006294189</v>
      </c>
      <c r="I39" s="55">
        <v>0.33333333333333387</v>
      </c>
      <c r="J39" s="56">
        <v>1.0000000000661153</v>
      </c>
      <c r="K39" s="18"/>
      <c r="L39" s="18"/>
      <c r="M39" s="18"/>
    </row>
    <row r="40" spans="1:13" ht="12.75" customHeight="1" x14ac:dyDescent="0.2">
      <c r="A40" s="52">
        <v>1950</v>
      </c>
      <c r="B40" s="53">
        <v>64.411326351908045</v>
      </c>
      <c r="C40" s="53">
        <v>0</v>
      </c>
      <c r="D40" s="53">
        <v>64.411326351908045</v>
      </c>
      <c r="E40" s="54">
        <v>0.67658956252004243</v>
      </c>
      <c r="F40" s="13"/>
      <c r="G40" s="52">
        <v>1995</v>
      </c>
      <c r="H40" s="53">
        <v>95.200000006294175</v>
      </c>
      <c r="I40" s="55">
        <v>0.34567901234567955</v>
      </c>
      <c r="J40" s="56">
        <v>1.0000000000661153</v>
      </c>
      <c r="K40" s="18"/>
      <c r="L40" s="18"/>
      <c r="M40" s="18"/>
    </row>
    <row r="41" spans="1:13" ht="12.75" customHeight="1" x14ac:dyDescent="0.2">
      <c r="A41" s="52">
        <v>1951</v>
      </c>
      <c r="B41" s="53">
        <v>95.200000006294232</v>
      </c>
      <c r="C41" s="53">
        <v>0</v>
      </c>
      <c r="D41" s="53">
        <v>95.200000006294232</v>
      </c>
      <c r="E41" s="54">
        <v>1.0000000000661158</v>
      </c>
      <c r="F41" s="13"/>
      <c r="G41" s="52">
        <v>1996</v>
      </c>
      <c r="H41" s="53">
        <v>93.336623613911271</v>
      </c>
      <c r="I41" s="55">
        <v>0.35802469135802528</v>
      </c>
      <c r="J41" s="56">
        <v>0.98042671863352171</v>
      </c>
      <c r="K41" s="18"/>
      <c r="L41" s="18"/>
      <c r="M41" s="18"/>
    </row>
    <row r="42" spans="1:13" ht="12.75" customHeight="1" x14ac:dyDescent="0.2">
      <c r="A42" s="52">
        <v>1952</v>
      </c>
      <c r="B42" s="53">
        <v>95.200000006294232</v>
      </c>
      <c r="C42" s="53">
        <v>0</v>
      </c>
      <c r="D42" s="53">
        <v>95.200000006294232</v>
      </c>
      <c r="E42" s="54">
        <v>1.0000000000661158</v>
      </c>
      <c r="F42" s="13"/>
      <c r="G42" s="52">
        <v>2000</v>
      </c>
      <c r="H42" s="53">
        <v>93.223116214905886</v>
      </c>
      <c r="I42" s="55">
        <v>0.37037037037037096</v>
      </c>
      <c r="J42" s="56">
        <v>0.97923441402212064</v>
      </c>
      <c r="K42" s="18"/>
      <c r="L42" s="18"/>
      <c r="M42" s="18"/>
    </row>
    <row r="43" spans="1:13" ht="12.75" customHeight="1" x14ac:dyDescent="0.2">
      <c r="A43" s="52">
        <v>1953</v>
      </c>
      <c r="B43" s="53">
        <v>95.200000006294232</v>
      </c>
      <c r="C43" s="53">
        <v>0</v>
      </c>
      <c r="D43" s="53">
        <v>95.200000006294232</v>
      </c>
      <c r="E43" s="54">
        <v>1.0000000000661158</v>
      </c>
      <c r="F43" s="13"/>
      <c r="G43" s="52">
        <v>2003</v>
      </c>
      <c r="H43" s="53">
        <v>92.972184329698692</v>
      </c>
      <c r="I43" s="55">
        <v>0.38271604938271669</v>
      </c>
      <c r="J43" s="56">
        <v>0.97659857489179291</v>
      </c>
      <c r="K43" s="18"/>
      <c r="L43" s="18"/>
      <c r="M43" s="18"/>
    </row>
    <row r="44" spans="1:13" ht="12.75" customHeight="1" x14ac:dyDescent="0.2">
      <c r="A44" s="52">
        <v>1954</v>
      </c>
      <c r="B44" s="53">
        <v>77.772974678230483</v>
      </c>
      <c r="C44" s="53">
        <v>0</v>
      </c>
      <c r="D44" s="53">
        <v>77.772974678230483</v>
      </c>
      <c r="E44" s="54">
        <v>0.81694301132595037</v>
      </c>
      <c r="F44" s="13"/>
      <c r="G44" s="52">
        <v>1984</v>
      </c>
      <c r="H44" s="53">
        <v>91.92611594824146</v>
      </c>
      <c r="I44" s="55">
        <v>0.39506172839506237</v>
      </c>
      <c r="J44" s="56">
        <v>0.9656104616411918</v>
      </c>
      <c r="K44" s="18"/>
      <c r="L44" s="18"/>
      <c r="M44" s="18"/>
    </row>
    <row r="45" spans="1:13" ht="12.75" customHeight="1" x14ac:dyDescent="0.2">
      <c r="A45" s="52">
        <v>1955</v>
      </c>
      <c r="B45" s="53">
        <v>29.040577315850882</v>
      </c>
      <c r="C45" s="53">
        <v>0</v>
      </c>
      <c r="D45" s="53">
        <v>29.040577315850882</v>
      </c>
      <c r="E45" s="54">
        <v>0.30504808104885378</v>
      </c>
      <c r="F45" s="13"/>
      <c r="G45" s="52">
        <v>1980</v>
      </c>
      <c r="H45" s="53">
        <v>91.595962997220781</v>
      </c>
      <c r="I45" s="55">
        <v>0.40740740740740805</v>
      </c>
      <c r="J45" s="56">
        <v>0.96214246845820139</v>
      </c>
      <c r="K45" s="18"/>
      <c r="L45" s="18"/>
      <c r="M45" s="18"/>
    </row>
    <row r="46" spans="1:13" ht="12.75" customHeight="1" x14ac:dyDescent="0.2">
      <c r="A46" s="52">
        <v>1956</v>
      </c>
      <c r="B46" s="53">
        <v>95.200000006294232</v>
      </c>
      <c r="C46" s="53">
        <v>0</v>
      </c>
      <c r="D46" s="53">
        <v>95.200000006294232</v>
      </c>
      <c r="E46" s="54">
        <v>1.0000000000661158</v>
      </c>
      <c r="F46" s="13"/>
      <c r="G46" s="52">
        <v>1965</v>
      </c>
      <c r="H46" s="53">
        <v>90.909855723001257</v>
      </c>
      <c r="I46" s="55">
        <v>0.41975308641975378</v>
      </c>
      <c r="J46" s="56">
        <v>0.95493545927522328</v>
      </c>
      <c r="K46" s="18"/>
      <c r="L46" s="18"/>
      <c r="M46" s="18"/>
    </row>
    <row r="47" spans="1:13" ht="12.75" customHeight="1" x14ac:dyDescent="0.2">
      <c r="A47" s="52">
        <v>1957</v>
      </c>
      <c r="B47" s="53">
        <v>58.866075629836644</v>
      </c>
      <c r="C47" s="53">
        <v>0</v>
      </c>
      <c r="D47" s="53">
        <v>58.866075629836644</v>
      </c>
      <c r="E47" s="54">
        <v>0.61834113056551099</v>
      </c>
      <c r="F47" s="13"/>
      <c r="G47" s="52">
        <v>1986</v>
      </c>
      <c r="H47" s="53">
        <v>87.514453333933361</v>
      </c>
      <c r="I47" s="55">
        <v>0.43209876543209946</v>
      </c>
      <c r="J47" s="56">
        <v>0.91926946779341767</v>
      </c>
      <c r="K47" s="18"/>
      <c r="L47" s="18"/>
      <c r="M47" s="18"/>
    </row>
    <row r="48" spans="1:13" ht="12.75" customHeight="1" x14ac:dyDescent="0.2">
      <c r="A48" s="52">
        <v>1958</v>
      </c>
      <c r="B48" s="53">
        <v>95.200000006294232</v>
      </c>
      <c r="C48" s="53">
        <v>0</v>
      </c>
      <c r="D48" s="53">
        <v>95.200000006294232</v>
      </c>
      <c r="E48" s="54">
        <v>1.0000000000661158</v>
      </c>
      <c r="F48" s="13"/>
      <c r="G48" s="52">
        <v>1968</v>
      </c>
      <c r="H48" s="53">
        <v>87.02117890340979</v>
      </c>
      <c r="I48" s="55">
        <v>0.4444444444444452</v>
      </c>
      <c r="J48" s="56">
        <v>0.91408801369127923</v>
      </c>
      <c r="K48" s="18"/>
      <c r="L48" s="18"/>
      <c r="M48" s="18"/>
    </row>
    <row r="49" spans="1:13" ht="12.75" customHeight="1" x14ac:dyDescent="0.2">
      <c r="A49" s="52">
        <v>1959</v>
      </c>
      <c r="B49" s="53">
        <v>69.561016849582757</v>
      </c>
      <c r="C49" s="53">
        <v>0</v>
      </c>
      <c r="D49" s="53">
        <v>69.561016849582757</v>
      </c>
      <c r="E49" s="54">
        <v>0.7306829501006592</v>
      </c>
      <c r="F49" s="13"/>
      <c r="G49" s="52">
        <v>1943</v>
      </c>
      <c r="H49" s="53">
        <v>86.751610074937901</v>
      </c>
      <c r="I49" s="55">
        <v>0.45679012345679088</v>
      </c>
      <c r="J49" s="56">
        <v>0.91125640835018795</v>
      </c>
      <c r="K49" s="18"/>
      <c r="L49" s="18"/>
      <c r="M49" s="18"/>
    </row>
    <row r="50" spans="1:13" ht="12.75" customHeight="1" x14ac:dyDescent="0.2">
      <c r="A50" s="52">
        <v>1960</v>
      </c>
      <c r="B50" s="53">
        <v>50.135416158986366</v>
      </c>
      <c r="C50" s="53">
        <v>0</v>
      </c>
      <c r="D50" s="53">
        <v>50.135416158986366</v>
      </c>
      <c r="E50" s="54">
        <v>0.52663252267842819</v>
      </c>
      <c r="F50" s="13"/>
      <c r="G50" s="52">
        <v>1999</v>
      </c>
      <c r="H50" s="53">
        <v>86.013606095583853</v>
      </c>
      <c r="I50" s="55">
        <v>0.46913580246913655</v>
      </c>
      <c r="J50" s="56">
        <v>0.90350426570991438</v>
      </c>
      <c r="K50" s="18"/>
      <c r="L50" s="18"/>
      <c r="M50" s="18"/>
    </row>
    <row r="51" spans="1:13" ht="12.75" customHeight="1" x14ac:dyDescent="0.2">
      <c r="A51" s="52">
        <v>1961</v>
      </c>
      <c r="B51" s="53">
        <v>46.595673754814776</v>
      </c>
      <c r="C51" s="53">
        <v>0</v>
      </c>
      <c r="D51" s="53">
        <v>46.595673754814776</v>
      </c>
      <c r="E51" s="54">
        <v>0.48945035456738206</v>
      </c>
      <c r="F51" s="13"/>
      <c r="G51" s="52">
        <v>1945</v>
      </c>
      <c r="H51" s="53">
        <v>84.198102937828907</v>
      </c>
      <c r="I51" s="55">
        <v>0.48148148148148229</v>
      </c>
      <c r="J51" s="56">
        <v>0.88443385438895905</v>
      </c>
      <c r="K51" s="18"/>
      <c r="L51" s="18"/>
      <c r="M51" s="18"/>
    </row>
    <row r="52" spans="1:13" ht="12.75" customHeight="1" x14ac:dyDescent="0.2">
      <c r="A52" s="52">
        <v>1962</v>
      </c>
      <c r="B52" s="53">
        <v>95.200000006294204</v>
      </c>
      <c r="C52" s="53">
        <v>0</v>
      </c>
      <c r="D52" s="53">
        <v>95.200000006294204</v>
      </c>
      <c r="E52" s="54">
        <v>1.0000000000661156</v>
      </c>
      <c r="F52" s="13"/>
      <c r="G52" s="52">
        <v>1989</v>
      </c>
      <c r="H52" s="53">
        <v>81.50541022918722</v>
      </c>
      <c r="I52" s="55">
        <v>0.49382716049382797</v>
      </c>
      <c r="J52" s="56">
        <v>0.85614926711331107</v>
      </c>
      <c r="K52" s="18"/>
      <c r="L52" s="18"/>
      <c r="M52" s="18"/>
    </row>
    <row r="53" spans="1:13" ht="12.75" customHeight="1" x14ac:dyDescent="0.2">
      <c r="A53" s="52">
        <v>1963</v>
      </c>
      <c r="B53" s="53">
        <v>95.200000006294232</v>
      </c>
      <c r="C53" s="53">
        <v>0</v>
      </c>
      <c r="D53" s="53">
        <v>95.200000006294232</v>
      </c>
      <c r="E53" s="54">
        <v>1.0000000000661158</v>
      </c>
      <c r="F53" s="13"/>
      <c r="G53" s="52">
        <v>1928</v>
      </c>
      <c r="H53" s="53">
        <v>81.311068221367663</v>
      </c>
      <c r="I53" s="55">
        <v>0.50617283950617364</v>
      </c>
      <c r="J53" s="56">
        <v>0.85410785946814771</v>
      </c>
      <c r="K53" s="18"/>
      <c r="L53" s="18"/>
      <c r="M53" s="18"/>
    </row>
    <row r="54" spans="1:13" ht="12.75" customHeight="1" x14ac:dyDescent="0.2">
      <c r="A54" s="52">
        <v>1964</v>
      </c>
      <c r="B54" s="53">
        <v>31.953930716008113</v>
      </c>
      <c r="C54" s="53">
        <v>0</v>
      </c>
      <c r="D54" s="53">
        <v>31.953930716008113</v>
      </c>
      <c r="E54" s="54">
        <v>0.33565053273117762</v>
      </c>
      <c r="F54" s="13"/>
      <c r="G54" s="52">
        <v>2002</v>
      </c>
      <c r="H54" s="53">
        <v>78.888538714030446</v>
      </c>
      <c r="I54" s="55">
        <v>0.51851851851851938</v>
      </c>
      <c r="J54" s="56">
        <v>0.82866112094569788</v>
      </c>
      <c r="K54" s="18"/>
      <c r="L54" s="18"/>
      <c r="M54" s="18"/>
    </row>
    <row r="55" spans="1:13" ht="12.75" customHeight="1" x14ac:dyDescent="0.2">
      <c r="A55" s="47">
        <v>1965</v>
      </c>
      <c r="B55" s="48">
        <v>90.909855723001257</v>
      </c>
      <c r="C55" s="48">
        <v>0</v>
      </c>
      <c r="D55" s="48">
        <v>90.909855723001257</v>
      </c>
      <c r="E55" s="49">
        <v>0.95493545927522328</v>
      </c>
      <c r="F55" s="13"/>
      <c r="G55" s="47">
        <v>1954</v>
      </c>
      <c r="H55" s="48">
        <v>77.772974678230483</v>
      </c>
      <c r="I55" s="50">
        <v>0.53086419753086511</v>
      </c>
      <c r="J55" s="51">
        <v>0.81694301132595037</v>
      </c>
      <c r="K55" s="18"/>
      <c r="L55" s="18"/>
      <c r="M55" s="18"/>
    </row>
    <row r="56" spans="1:13" ht="12.75" customHeight="1" x14ac:dyDescent="0.2">
      <c r="A56" s="52">
        <v>1966</v>
      </c>
      <c r="B56" s="53">
        <v>67.772199364308705</v>
      </c>
      <c r="C56" s="53">
        <v>0</v>
      </c>
      <c r="D56" s="53">
        <v>67.772199364308705</v>
      </c>
      <c r="E56" s="54">
        <v>0.7118928504654275</v>
      </c>
      <c r="F56" s="13"/>
      <c r="G56" s="52">
        <v>1997</v>
      </c>
      <c r="H56" s="53">
        <v>75.686317953338829</v>
      </c>
      <c r="I56" s="55">
        <v>0.54320987654321073</v>
      </c>
      <c r="J56" s="56">
        <v>0.79502434824935742</v>
      </c>
      <c r="K56" s="18"/>
      <c r="L56" s="18"/>
      <c r="M56" s="18"/>
    </row>
    <row r="57" spans="1:13" ht="12.75" customHeight="1" x14ac:dyDescent="0.2">
      <c r="A57" s="52">
        <v>1967</v>
      </c>
      <c r="B57" s="53">
        <v>95.200000006294189</v>
      </c>
      <c r="C57" s="53">
        <v>0</v>
      </c>
      <c r="D57" s="53">
        <v>95.200000006294189</v>
      </c>
      <c r="E57" s="54">
        <v>1.0000000000661153</v>
      </c>
      <c r="F57" s="13"/>
      <c r="G57" s="52">
        <v>1937</v>
      </c>
      <c r="H57" s="53">
        <v>72.750844971497727</v>
      </c>
      <c r="I57" s="55">
        <v>0.55555555555555647</v>
      </c>
      <c r="J57" s="56">
        <v>0.76418954801993411</v>
      </c>
      <c r="K57" s="18"/>
      <c r="L57" s="18"/>
      <c r="M57" s="18"/>
    </row>
    <row r="58" spans="1:13" ht="12.75" customHeight="1" x14ac:dyDescent="0.2">
      <c r="A58" s="52">
        <v>1968</v>
      </c>
      <c r="B58" s="53">
        <v>87.02117890340979</v>
      </c>
      <c r="C58" s="53">
        <v>0</v>
      </c>
      <c r="D58" s="53">
        <v>87.02117890340979</v>
      </c>
      <c r="E58" s="54">
        <v>0.91408801369127923</v>
      </c>
      <c r="F58" s="13"/>
      <c r="G58" s="52">
        <v>1948</v>
      </c>
      <c r="H58" s="53">
        <v>71.223754148973399</v>
      </c>
      <c r="I58" s="55">
        <v>0.5679012345679022</v>
      </c>
      <c r="J58" s="56">
        <v>0.74814867803543483</v>
      </c>
      <c r="K58" s="18"/>
      <c r="L58" s="18"/>
      <c r="M58" s="18"/>
    </row>
    <row r="59" spans="1:13" ht="12.75" customHeight="1" x14ac:dyDescent="0.2">
      <c r="A59" s="52">
        <v>1969</v>
      </c>
      <c r="B59" s="53">
        <v>95.200000006294189</v>
      </c>
      <c r="C59" s="53">
        <v>0</v>
      </c>
      <c r="D59" s="53">
        <v>95.200000006294189</v>
      </c>
      <c r="E59" s="54">
        <v>1.0000000000661153</v>
      </c>
      <c r="F59" s="13"/>
      <c r="G59" s="52">
        <v>1979</v>
      </c>
      <c r="H59" s="53">
        <v>70.080412973329089</v>
      </c>
      <c r="I59" s="55">
        <v>0.58024691358024783</v>
      </c>
      <c r="J59" s="56">
        <v>0.73613879173665009</v>
      </c>
      <c r="K59" s="18"/>
      <c r="L59" s="18"/>
      <c r="M59" s="18"/>
    </row>
    <row r="60" spans="1:13" ht="12.75" customHeight="1" x14ac:dyDescent="0.2">
      <c r="A60" s="52">
        <v>1970</v>
      </c>
      <c r="B60" s="53">
        <v>95.200000006294218</v>
      </c>
      <c r="C60" s="53">
        <v>0</v>
      </c>
      <c r="D60" s="53">
        <v>95.200000006294218</v>
      </c>
      <c r="E60" s="54">
        <v>1.0000000000661158</v>
      </c>
      <c r="F60" s="13"/>
      <c r="G60" s="52">
        <v>1959</v>
      </c>
      <c r="H60" s="53">
        <v>69.561016849582757</v>
      </c>
      <c r="I60" s="55">
        <v>0.59259259259259356</v>
      </c>
      <c r="J60" s="56">
        <v>0.7306829501006592</v>
      </c>
      <c r="K60" s="18"/>
      <c r="L60" s="18"/>
      <c r="M60" s="18"/>
    </row>
    <row r="61" spans="1:13" ht="12.75" customHeight="1" x14ac:dyDescent="0.2">
      <c r="A61" s="52">
        <v>1971</v>
      </c>
      <c r="B61" s="53">
        <v>95.200000006294218</v>
      </c>
      <c r="C61" s="53">
        <v>0</v>
      </c>
      <c r="D61" s="53">
        <v>95.200000006294218</v>
      </c>
      <c r="E61" s="54">
        <v>1.0000000000661158</v>
      </c>
      <c r="F61" s="13"/>
      <c r="G61" s="52">
        <v>1966</v>
      </c>
      <c r="H61" s="53">
        <v>67.772199364308705</v>
      </c>
      <c r="I61" s="55">
        <v>0.60493827160493929</v>
      </c>
      <c r="J61" s="56">
        <v>0.7118928504654275</v>
      </c>
      <c r="K61" s="18"/>
      <c r="L61" s="18"/>
      <c r="M61" s="18"/>
    </row>
    <row r="62" spans="1:13" ht="12.75" customHeight="1" x14ac:dyDescent="0.2">
      <c r="A62" s="52">
        <v>1972</v>
      </c>
      <c r="B62" s="53">
        <v>36.464825349347144</v>
      </c>
      <c r="C62" s="53">
        <v>0</v>
      </c>
      <c r="D62" s="53">
        <v>36.464825349347144</v>
      </c>
      <c r="E62" s="54">
        <v>0.383033879720033</v>
      </c>
      <c r="F62" s="13"/>
      <c r="G62" s="52">
        <v>1950</v>
      </c>
      <c r="H62" s="53">
        <v>64.411326351908045</v>
      </c>
      <c r="I62" s="55">
        <v>0.61728395061728492</v>
      </c>
      <c r="J62" s="56">
        <v>0.67658956252004243</v>
      </c>
      <c r="K62" s="18"/>
      <c r="L62" s="18"/>
      <c r="M62" s="18"/>
    </row>
    <row r="63" spans="1:13" ht="12.75" customHeight="1" x14ac:dyDescent="0.2">
      <c r="A63" s="52">
        <v>1973</v>
      </c>
      <c r="B63" s="53">
        <v>95.200000006294218</v>
      </c>
      <c r="C63" s="53">
        <v>0</v>
      </c>
      <c r="D63" s="53">
        <v>95.200000006294218</v>
      </c>
      <c r="E63" s="54">
        <v>1.0000000000661158</v>
      </c>
      <c r="F63" s="13"/>
      <c r="G63" s="52">
        <v>1923</v>
      </c>
      <c r="H63" s="53">
        <v>62.87143986684714</v>
      </c>
      <c r="I63" s="55">
        <v>0.62962962962963065</v>
      </c>
      <c r="J63" s="56">
        <v>0.66041428431562121</v>
      </c>
      <c r="K63" s="18"/>
      <c r="L63" s="18"/>
      <c r="M63" s="18"/>
    </row>
    <row r="64" spans="1:13" ht="12.75" customHeight="1" x14ac:dyDescent="0.2">
      <c r="A64" s="52">
        <v>1974</v>
      </c>
      <c r="B64" s="53">
        <v>95.200000006294232</v>
      </c>
      <c r="C64" s="53">
        <v>0</v>
      </c>
      <c r="D64" s="53">
        <v>95.200000006294232</v>
      </c>
      <c r="E64" s="54">
        <v>1.0000000000661158</v>
      </c>
      <c r="F64" s="13"/>
      <c r="G64" s="52">
        <v>1930</v>
      </c>
      <c r="H64" s="53">
        <v>60.93168488646765</v>
      </c>
      <c r="I64" s="55">
        <v>0.64197530864197638</v>
      </c>
      <c r="J64" s="56">
        <v>0.64003870679062658</v>
      </c>
      <c r="K64" s="18"/>
      <c r="L64" s="18"/>
      <c r="M64" s="18"/>
    </row>
    <row r="65" spans="1:13" ht="12.75" customHeight="1" x14ac:dyDescent="0.2">
      <c r="A65" s="52">
        <v>1975</v>
      </c>
      <c r="B65" s="53">
        <v>95.200000006294204</v>
      </c>
      <c r="C65" s="53">
        <v>0</v>
      </c>
      <c r="D65" s="53">
        <v>95.200000006294204</v>
      </c>
      <c r="E65" s="54">
        <v>1.0000000000661156</v>
      </c>
      <c r="F65" s="13"/>
      <c r="G65" s="52">
        <v>1957</v>
      </c>
      <c r="H65" s="53">
        <v>58.866075629836644</v>
      </c>
      <c r="I65" s="55">
        <v>0.65432098765432201</v>
      </c>
      <c r="J65" s="56">
        <v>0.61834113056551099</v>
      </c>
      <c r="K65" s="18"/>
      <c r="L65" s="18"/>
      <c r="M65" s="18"/>
    </row>
    <row r="66" spans="1:13" ht="12.75" customHeight="1" x14ac:dyDescent="0.2">
      <c r="A66" s="52">
        <v>1976</v>
      </c>
      <c r="B66" s="53">
        <v>33.209674021112548</v>
      </c>
      <c r="C66" s="53">
        <v>0</v>
      </c>
      <c r="D66" s="53">
        <v>33.209674021112548</v>
      </c>
      <c r="E66" s="54">
        <v>0.34884111366714859</v>
      </c>
      <c r="F66" s="13"/>
      <c r="G66" s="52">
        <v>1981</v>
      </c>
      <c r="H66" s="53">
        <v>57.620570501793743</v>
      </c>
      <c r="I66" s="55">
        <v>0.66666666666666774</v>
      </c>
      <c r="J66" s="56">
        <v>0.60525809350623683</v>
      </c>
      <c r="K66" s="18"/>
      <c r="L66" s="18"/>
      <c r="M66" s="18"/>
    </row>
    <row r="67" spans="1:13" ht="12.75" customHeight="1" x14ac:dyDescent="0.2">
      <c r="A67" s="52">
        <v>1977</v>
      </c>
      <c r="B67" s="53">
        <v>10.187160418954484</v>
      </c>
      <c r="C67" s="53">
        <v>0</v>
      </c>
      <c r="D67" s="53">
        <v>10.187160418954484</v>
      </c>
      <c r="E67" s="54">
        <v>0.1070079875940597</v>
      </c>
      <c r="F67" s="13"/>
      <c r="G67" s="52">
        <v>1985</v>
      </c>
      <c r="H67" s="53">
        <v>54.668261619464424</v>
      </c>
      <c r="I67" s="55">
        <v>0.67901234567901347</v>
      </c>
      <c r="J67" s="56">
        <v>0.57424644558260951</v>
      </c>
      <c r="K67" s="18"/>
      <c r="L67" s="18"/>
      <c r="M67" s="18"/>
    </row>
    <row r="68" spans="1:13" ht="12.75" customHeight="1" x14ac:dyDescent="0.2">
      <c r="A68" s="52">
        <v>1978</v>
      </c>
      <c r="B68" s="53">
        <v>95.200000006294204</v>
      </c>
      <c r="C68" s="53">
        <v>0</v>
      </c>
      <c r="D68" s="53">
        <v>95.200000006294204</v>
      </c>
      <c r="E68" s="54">
        <v>1.0000000000661156</v>
      </c>
      <c r="F68" s="13"/>
      <c r="G68" s="52">
        <v>1925</v>
      </c>
      <c r="H68" s="53">
        <v>54.263816206828153</v>
      </c>
      <c r="I68" s="55">
        <v>0.6913580246913591</v>
      </c>
      <c r="J68" s="56">
        <v>0.56999806939945541</v>
      </c>
      <c r="K68" s="18"/>
      <c r="L68" s="18"/>
      <c r="M68" s="18"/>
    </row>
    <row r="69" spans="1:13" ht="12.75" customHeight="1" x14ac:dyDescent="0.2">
      <c r="A69" s="52">
        <v>1979</v>
      </c>
      <c r="B69" s="53">
        <v>70.080412973329089</v>
      </c>
      <c r="C69" s="53">
        <v>0</v>
      </c>
      <c r="D69" s="53">
        <v>70.080412973329089</v>
      </c>
      <c r="E69" s="54">
        <v>0.73613879173665009</v>
      </c>
      <c r="F69" s="13"/>
      <c r="G69" s="52">
        <v>1960</v>
      </c>
      <c r="H69" s="53">
        <v>50.135416158986366</v>
      </c>
      <c r="I69" s="55">
        <v>0.70370370370370483</v>
      </c>
      <c r="J69" s="56">
        <v>0.52663252267842819</v>
      </c>
      <c r="K69" s="18"/>
      <c r="L69" s="18"/>
      <c r="M69" s="18"/>
    </row>
    <row r="70" spans="1:13" ht="12.75" customHeight="1" x14ac:dyDescent="0.2">
      <c r="A70" s="52">
        <v>1980</v>
      </c>
      <c r="B70" s="53">
        <v>91.595962997220781</v>
      </c>
      <c r="C70" s="53">
        <v>0</v>
      </c>
      <c r="D70" s="53">
        <v>91.595962997220781</v>
      </c>
      <c r="E70" s="54">
        <v>0.96214246845820139</v>
      </c>
      <c r="F70" s="13"/>
      <c r="G70" s="52">
        <v>1932</v>
      </c>
      <c r="H70" s="53">
        <v>48.279822308328271</v>
      </c>
      <c r="I70" s="55">
        <v>0.71604938271605056</v>
      </c>
      <c r="J70" s="56">
        <v>0.50714099063370033</v>
      </c>
      <c r="K70" s="18"/>
      <c r="L70" s="18"/>
      <c r="M70" s="18"/>
    </row>
    <row r="71" spans="1:13" ht="12.75" customHeight="1" x14ac:dyDescent="0.2">
      <c r="A71" s="52">
        <v>1981</v>
      </c>
      <c r="B71" s="53">
        <v>57.620570501793743</v>
      </c>
      <c r="C71" s="53">
        <v>0</v>
      </c>
      <c r="D71" s="53">
        <v>57.620570501793743</v>
      </c>
      <c r="E71" s="54">
        <v>0.60525809350623683</v>
      </c>
      <c r="F71" s="13"/>
      <c r="G71" s="52">
        <v>1926</v>
      </c>
      <c r="H71" s="53">
        <v>47.339051374298364</v>
      </c>
      <c r="I71" s="55">
        <v>0.7283950617283963</v>
      </c>
      <c r="J71" s="56">
        <v>0.49725894300733575</v>
      </c>
      <c r="K71" s="18"/>
      <c r="L71" s="18"/>
      <c r="M71" s="18"/>
    </row>
    <row r="72" spans="1:13" ht="12.75" customHeight="1" x14ac:dyDescent="0.2">
      <c r="A72" s="52">
        <v>1982</v>
      </c>
      <c r="B72" s="53">
        <v>95.200000006294232</v>
      </c>
      <c r="C72" s="53">
        <v>0</v>
      </c>
      <c r="D72" s="53">
        <v>95.200000006294232</v>
      </c>
      <c r="E72" s="54">
        <v>1.0000000000661158</v>
      </c>
      <c r="F72" s="13"/>
      <c r="G72" s="52">
        <v>1961</v>
      </c>
      <c r="H72" s="53">
        <v>46.595673754814776</v>
      </c>
      <c r="I72" s="55">
        <v>0.74074074074074192</v>
      </c>
      <c r="J72" s="56">
        <v>0.48945035456738206</v>
      </c>
      <c r="K72" s="18"/>
      <c r="L72" s="18"/>
      <c r="M72" s="18"/>
    </row>
    <row r="73" spans="1:13" ht="12.75" customHeight="1" x14ac:dyDescent="0.2">
      <c r="A73" s="52">
        <v>1983</v>
      </c>
      <c r="B73" s="53">
        <v>95.200000006294232</v>
      </c>
      <c r="C73" s="53">
        <v>0</v>
      </c>
      <c r="D73" s="53">
        <v>95.200000006294232</v>
      </c>
      <c r="E73" s="54">
        <v>1.0000000000661158</v>
      </c>
      <c r="F73" s="13"/>
      <c r="G73" s="52">
        <v>1994</v>
      </c>
      <c r="H73" s="53">
        <v>45.635449326847386</v>
      </c>
      <c r="I73" s="55">
        <v>0.75308641975308765</v>
      </c>
      <c r="J73" s="56">
        <v>0.47936396351730448</v>
      </c>
      <c r="K73" s="18"/>
      <c r="L73" s="18"/>
      <c r="M73" s="18"/>
    </row>
    <row r="74" spans="1:13" ht="12.75" customHeight="1" x14ac:dyDescent="0.2">
      <c r="A74" s="52">
        <v>1984</v>
      </c>
      <c r="B74" s="53">
        <v>91.92611594824146</v>
      </c>
      <c r="C74" s="53">
        <v>0</v>
      </c>
      <c r="D74" s="53">
        <v>91.92611594824146</v>
      </c>
      <c r="E74" s="54">
        <v>0.9656104616411918</v>
      </c>
      <c r="F74" s="13"/>
      <c r="G74" s="52">
        <v>1944</v>
      </c>
      <c r="H74" s="53">
        <v>44.94312609543168</v>
      </c>
      <c r="I74" s="55">
        <v>0.76543209876543339</v>
      </c>
      <c r="J74" s="56">
        <v>0.47209166066629915</v>
      </c>
      <c r="K74" s="18"/>
      <c r="L74" s="18"/>
      <c r="M74" s="18"/>
    </row>
    <row r="75" spans="1:13" ht="12.75" customHeight="1" x14ac:dyDescent="0.2">
      <c r="A75" s="52">
        <v>1985</v>
      </c>
      <c r="B75" s="53">
        <v>54.668261619464424</v>
      </c>
      <c r="C75" s="53">
        <v>0</v>
      </c>
      <c r="D75" s="53">
        <v>54.668261619464424</v>
      </c>
      <c r="E75" s="54">
        <v>0.57424644558260951</v>
      </c>
      <c r="F75" s="13"/>
      <c r="G75" s="52">
        <v>1939</v>
      </c>
      <c r="H75" s="53">
        <v>38.780154990282448</v>
      </c>
      <c r="I75" s="55">
        <v>0.77777777777777901</v>
      </c>
      <c r="J75" s="56">
        <v>0.40735456922565594</v>
      </c>
      <c r="K75" s="18"/>
      <c r="L75" s="18"/>
      <c r="M75" s="18"/>
    </row>
    <row r="76" spans="1:13" ht="12.75" customHeight="1" x14ac:dyDescent="0.2">
      <c r="A76" s="52">
        <v>1986</v>
      </c>
      <c r="B76" s="53">
        <v>87.514453333933361</v>
      </c>
      <c r="C76" s="53">
        <v>0</v>
      </c>
      <c r="D76" s="53">
        <v>87.514453333933361</v>
      </c>
      <c r="E76" s="54">
        <v>0.91926946779341767</v>
      </c>
      <c r="F76" s="13"/>
      <c r="G76" s="52">
        <v>1972</v>
      </c>
      <c r="H76" s="53">
        <v>36.464825349347144</v>
      </c>
      <c r="I76" s="55">
        <v>0.79012345679012475</v>
      </c>
      <c r="J76" s="56">
        <v>0.383033879720033</v>
      </c>
      <c r="K76" s="18"/>
      <c r="L76" s="18"/>
      <c r="M76" s="18"/>
    </row>
    <row r="77" spans="1:13" ht="12.75" customHeight="1" x14ac:dyDescent="0.2">
      <c r="A77" s="52">
        <v>1987</v>
      </c>
      <c r="B77" s="53">
        <v>23.093543063868402</v>
      </c>
      <c r="C77" s="53">
        <v>0</v>
      </c>
      <c r="D77" s="53">
        <v>23.093543063868402</v>
      </c>
      <c r="E77" s="54">
        <v>0.24257923386416388</v>
      </c>
      <c r="F77" s="13"/>
      <c r="G77" s="52">
        <v>1949</v>
      </c>
      <c r="H77" s="53">
        <v>34.195603746847908</v>
      </c>
      <c r="I77" s="55">
        <v>0.80246913580247048</v>
      </c>
      <c r="J77" s="56">
        <v>0.35919751834924274</v>
      </c>
      <c r="K77" s="18"/>
      <c r="L77" s="18"/>
      <c r="M77" s="18"/>
    </row>
    <row r="78" spans="1:13" ht="12.75" customHeight="1" x14ac:dyDescent="0.2">
      <c r="A78" s="52">
        <v>1988</v>
      </c>
      <c r="B78" s="53">
        <v>25.000486097530096</v>
      </c>
      <c r="C78" s="53">
        <v>0</v>
      </c>
      <c r="D78" s="53">
        <v>25.000486097530096</v>
      </c>
      <c r="E78" s="54">
        <v>0.2626101480832993</v>
      </c>
      <c r="F78" s="13"/>
      <c r="G78" s="52">
        <v>1947</v>
      </c>
      <c r="H78" s="53">
        <v>33.313965571411927</v>
      </c>
      <c r="I78" s="55">
        <v>0.8148148148148161</v>
      </c>
      <c r="J78" s="56">
        <v>0.34993661314508323</v>
      </c>
      <c r="K78" s="18"/>
      <c r="L78" s="18"/>
      <c r="M78" s="18"/>
    </row>
    <row r="79" spans="1:13" ht="12.75" customHeight="1" x14ac:dyDescent="0.2">
      <c r="A79" s="52">
        <v>1989</v>
      </c>
      <c r="B79" s="53">
        <v>81.50541022918722</v>
      </c>
      <c r="C79" s="53">
        <v>0</v>
      </c>
      <c r="D79" s="53">
        <v>81.50541022918722</v>
      </c>
      <c r="E79" s="54">
        <v>0.85614926711331107</v>
      </c>
      <c r="F79" s="13"/>
      <c r="G79" s="52">
        <v>1976</v>
      </c>
      <c r="H79" s="53">
        <v>33.209674021112548</v>
      </c>
      <c r="I79" s="55">
        <v>0.82716049382716184</v>
      </c>
      <c r="J79" s="56">
        <v>0.34884111366714859</v>
      </c>
      <c r="K79" s="18"/>
      <c r="L79" s="18"/>
      <c r="M79" s="18"/>
    </row>
    <row r="80" spans="1:13" ht="12.75" customHeight="1" x14ac:dyDescent="0.2">
      <c r="A80" s="52">
        <v>1990</v>
      </c>
      <c r="B80" s="53">
        <v>19.310269411479897</v>
      </c>
      <c r="C80" s="53">
        <v>0</v>
      </c>
      <c r="D80" s="53">
        <v>19.310269411479897</v>
      </c>
      <c r="E80" s="54">
        <v>0.20283896440630145</v>
      </c>
      <c r="F80" s="13"/>
      <c r="G80" s="52">
        <v>1934</v>
      </c>
      <c r="H80" s="53">
        <v>32.2980470544681</v>
      </c>
      <c r="I80" s="55">
        <v>0.83950617283950757</v>
      </c>
      <c r="J80" s="56">
        <v>0.33926520015197581</v>
      </c>
      <c r="K80" s="18"/>
      <c r="L80" s="18"/>
      <c r="M80" s="18"/>
    </row>
    <row r="81" spans="1:13" ht="12.75" customHeight="1" x14ac:dyDescent="0.2">
      <c r="A81" s="52">
        <v>1991</v>
      </c>
      <c r="B81" s="53">
        <v>15.661803484564377</v>
      </c>
      <c r="C81" s="53">
        <v>0</v>
      </c>
      <c r="D81" s="53">
        <v>15.661803484564377</v>
      </c>
      <c r="E81" s="54">
        <v>0.16451474248491993</v>
      </c>
      <c r="F81" s="13"/>
      <c r="G81" s="52">
        <v>1964</v>
      </c>
      <c r="H81" s="53">
        <v>31.953930716008113</v>
      </c>
      <c r="I81" s="55">
        <v>0.85185185185185319</v>
      </c>
      <c r="J81" s="56">
        <v>0.33565053273117762</v>
      </c>
      <c r="K81" s="18"/>
      <c r="L81" s="18"/>
      <c r="M81" s="18"/>
    </row>
    <row r="82" spans="1:13" ht="12.75" customHeight="1" x14ac:dyDescent="0.2">
      <c r="A82" s="52">
        <v>1992</v>
      </c>
      <c r="B82" s="53">
        <v>22.272713033958802</v>
      </c>
      <c r="C82" s="53">
        <v>0</v>
      </c>
      <c r="D82" s="53">
        <v>22.272713033958802</v>
      </c>
      <c r="E82" s="54">
        <v>0.23395706968444119</v>
      </c>
      <c r="F82" s="13"/>
      <c r="G82" s="52">
        <v>1955</v>
      </c>
      <c r="H82" s="53">
        <v>29.040577315850882</v>
      </c>
      <c r="I82" s="55">
        <v>0.86419753086419893</v>
      </c>
      <c r="J82" s="56">
        <v>0.30504808104885378</v>
      </c>
      <c r="K82" s="18"/>
      <c r="L82" s="18"/>
      <c r="M82" s="18"/>
    </row>
    <row r="83" spans="1:13" ht="12.75" customHeight="1" x14ac:dyDescent="0.2">
      <c r="A83" s="52">
        <v>1993</v>
      </c>
      <c r="B83" s="53">
        <v>95.200000006294232</v>
      </c>
      <c r="C83" s="53">
        <v>0</v>
      </c>
      <c r="D83" s="53">
        <v>95.200000006294232</v>
      </c>
      <c r="E83" s="54">
        <v>1.0000000000661158</v>
      </c>
      <c r="F83" s="13"/>
      <c r="G83" s="52">
        <v>2001</v>
      </c>
      <c r="H83" s="53">
        <v>28.27904031281269</v>
      </c>
      <c r="I83" s="55">
        <v>0.87654320987654466</v>
      </c>
      <c r="J83" s="56">
        <v>0.29704874278164589</v>
      </c>
      <c r="K83" s="18"/>
      <c r="L83" s="18"/>
      <c r="M83" s="18"/>
    </row>
    <row r="84" spans="1:13" ht="12.75" customHeight="1" x14ac:dyDescent="0.2">
      <c r="A84" s="52">
        <v>1994</v>
      </c>
      <c r="B84" s="53">
        <v>45.635449326847386</v>
      </c>
      <c r="C84" s="53">
        <v>0</v>
      </c>
      <c r="D84" s="53">
        <v>45.635449326847386</v>
      </c>
      <c r="E84" s="54">
        <v>0.47936396351730448</v>
      </c>
      <c r="F84" s="13"/>
      <c r="G84" s="52">
        <v>1933</v>
      </c>
      <c r="H84" s="53">
        <v>25.80380648653923</v>
      </c>
      <c r="I84" s="55">
        <v>0.88888888888889039</v>
      </c>
      <c r="J84" s="56">
        <v>0.27104838746364734</v>
      </c>
      <c r="K84" s="18"/>
      <c r="L84" s="18"/>
      <c r="M84" s="18"/>
    </row>
    <row r="85" spans="1:13" ht="12.75" customHeight="1" x14ac:dyDescent="0.2">
      <c r="A85" s="52">
        <v>1995</v>
      </c>
      <c r="B85" s="53">
        <v>95.200000006294175</v>
      </c>
      <c r="C85" s="53">
        <v>0</v>
      </c>
      <c r="D85" s="53">
        <v>95.200000006294175</v>
      </c>
      <c r="E85" s="54">
        <v>1.0000000000661153</v>
      </c>
      <c r="F85" s="13"/>
      <c r="G85" s="52">
        <v>1988</v>
      </c>
      <c r="H85" s="53">
        <v>25.000486097530096</v>
      </c>
      <c r="I85" s="55">
        <v>0.90123456790123602</v>
      </c>
      <c r="J85" s="56">
        <v>0.2626101480832993</v>
      </c>
      <c r="K85" s="18"/>
      <c r="L85" s="18"/>
      <c r="M85" s="18"/>
    </row>
    <row r="86" spans="1:13" ht="12.75" customHeight="1" x14ac:dyDescent="0.2">
      <c r="A86" s="52">
        <v>1996</v>
      </c>
      <c r="B86" s="53">
        <v>93.336623613911271</v>
      </c>
      <c r="C86" s="53">
        <v>0</v>
      </c>
      <c r="D86" s="53">
        <v>93.336623613911271</v>
      </c>
      <c r="E86" s="54">
        <v>0.98042671863352171</v>
      </c>
      <c r="F86" s="13"/>
      <c r="G86" s="52">
        <v>1987</v>
      </c>
      <c r="H86" s="53">
        <v>23.093543063868402</v>
      </c>
      <c r="I86" s="55">
        <v>0.91358024691358175</v>
      </c>
      <c r="J86" s="56">
        <v>0.24257923386416388</v>
      </c>
      <c r="K86" s="18"/>
      <c r="L86" s="18"/>
      <c r="M86" s="18"/>
    </row>
    <row r="87" spans="1:13" ht="12.75" customHeight="1" x14ac:dyDescent="0.2">
      <c r="A87" s="52">
        <v>1997</v>
      </c>
      <c r="B87" s="53">
        <v>75.686317953338829</v>
      </c>
      <c r="C87" s="53">
        <v>0</v>
      </c>
      <c r="D87" s="53">
        <v>75.686317953338829</v>
      </c>
      <c r="E87" s="54">
        <v>0.79502434824935742</v>
      </c>
      <c r="F87" s="13"/>
      <c r="G87" s="52">
        <v>1992</v>
      </c>
      <c r="H87" s="53">
        <v>22.272713033958802</v>
      </c>
      <c r="I87" s="55">
        <v>0.92592592592592748</v>
      </c>
      <c r="J87" s="56">
        <v>0.23395706968444119</v>
      </c>
      <c r="K87" s="18"/>
      <c r="L87" s="18"/>
      <c r="M87" s="18"/>
    </row>
    <row r="88" spans="1:13" ht="12.75" customHeight="1" x14ac:dyDescent="0.2">
      <c r="A88" s="52">
        <v>1998</v>
      </c>
      <c r="B88" s="53">
        <v>95.200000006294232</v>
      </c>
      <c r="C88" s="53">
        <v>0</v>
      </c>
      <c r="D88" s="53">
        <v>95.200000006294232</v>
      </c>
      <c r="E88" s="54">
        <v>1.0000000000661158</v>
      </c>
      <c r="F88" s="13"/>
      <c r="G88" s="52">
        <v>1990</v>
      </c>
      <c r="H88" s="53">
        <v>19.310269411479897</v>
      </c>
      <c r="I88" s="55">
        <v>0.93827160493827311</v>
      </c>
      <c r="J88" s="56">
        <v>0.20283896440630145</v>
      </c>
      <c r="K88" s="18"/>
      <c r="L88" s="18"/>
      <c r="M88" s="18"/>
    </row>
    <row r="89" spans="1:13" ht="12.75" customHeight="1" x14ac:dyDescent="0.2">
      <c r="A89" s="52">
        <v>1999</v>
      </c>
      <c r="B89" s="53">
        <v>86.013606095583853</v>
      </c>
      <c r="C89" s="53">
        <v>0</v>
      </c>
      <c r="D89" s="53">
        <v>86.013606095583853</v>
      </c>
      <c r="E89" s="54">
        <v>0.90350426570991438</v>
      </c>
      <c r="F89" s="13"/>
      <c r="G89" s="52">
        <v>1991</v>
      </c>
      <c r="H89" s="53">
        <v>15.661803484564377</v>
      </c>
      <c r="I89" s="55">
        <v>0.95061728395061884</v>
      </c>
      <c r="J89" s="56">
        <v>0.16451474248491993</v>
      </c>
      <c r="K89" s="18"/>
      <c r="L89" s="18"/>
      <c r="M89" s="18"/>
    </row>
    <row r="90" spans="1:13" ht="12.75" customHeight="1" x14ac:dyDescent="0.2">
      <c r="A90" s="52">
        <v>2000</v>
      </c>
      <c r="B90" s="53">
        <v>93.223116214905886</v>
      </c>
      <c r="C90" s="53">
        <v>0</v>
      </c>
      <c r="D90" s="53">
        <v>93.223116214905886</v>
      </c>
      <c r="E90" s="54">
        <v>0.97923441402212064</v>
      </c>
      <c r="F90" s="13"/>
      <c r="G90" s="52">
        <v>1931</v>
      </c>
      <c r="H90" s="53">
        <v>12.30246835644037</v>
      </c>
      <c r="I90" s="55">
        <v>0.96296296296296457</v>
      </c>
      <c r="J90" s="56">
        <v>0.12922760878613834</v>
      </c>
      <c r="K90" s="18"/>
      <c r="L90" s="18"/>
      <c r="M90" s="18"/>
    </row>
    <row r="91" spans="1:13" ht="12.75" customHeight="1" x14ac:dyDescent="0.2">
      <c r="A91" s="52">
        <v>2001</v>
      </c>
      <c r="B91" s="53">
        <v>28.27904031281269</v>
      </c>
      <c r="C91" s="53">
        <v>0</v>
      </c>
      <c r="D91" s="53">
        <v>28.27904031281269</v>
      </c>
      <c r="E91" s="54">
        <v>0.29704874278164589</v>
      </c>
      <c r="F91" s="13"/>
      <c r="G91" s="52">
        <v>1977</v>
      </c>
      <c r="H91" s="53">
        <v>10.187160418954484</v>
      </c>
      <c r="I91" s="55">
        <v>0.9753086419753102</v>
      </c>
      <c r="J91" s="56">
        <v>0.1070079875940597</v>
      </c>
      <c r="K91" s="18"/>
      <c r="L91" s="18"/>
      <c r="M91" s="18"/>
    </row>
    <row r="92" spans="1:13" ht="12.75" customHeight="1" x14ac:dyDescent="0.2">
      <c r="A92" s="52">
        <v>2002</v>
      </c>
      <c r="B92" s="53">
        <v>78.888538714030446</v>
      </c>
      <c r="C92" s="53">
        <v>0</v>
      </c>
      <c r="D92" s="53">
        <v>78.888538714030446</v>
      </c>
      <c r="E92" s="54">
        <v>0.82866112094569788</v>
      </c>
      <c r="F92" s="13"/>
      <c r="G92" s="52">
        <v>1929</v>
      </c>
      <c r="H92" s="53">
        <v>8.0396055524168553</v>
      </c>
      <c r="I92" s="55">
        <v>0.98765432098765593</v>
      </c>
      <c r="J92" s="56">
        <v>8.4449638155639231E-2</v>
      </c>
      <c r="K92" s="18"/>
      <c r="L92" s="18"/>
      <c r="M92" s="18"/>
    </row>
    <row r="93" spans="1:13" ht="12.75" customHeight="1" thickBot="1" x14ac:dyDescent="0.25">
      <c r="A93" s="57">
        <v>2003</v>
      </c>
      <c r="B93" s="58">
        <v>92.972184329698692</v>
      </c>
      <c r="C93" s="58">
        <v>0</v>
      </c>
      <c r="D93" s="58">
        <v>92.972184329698692</v>
      </c>
      <c r="E93" s="59">
        <v>0.97659857489179291</v>
      </c>
      <c r="F93" s="29"/>
      <c r="G93" s="57">
        <v>1924</v>
      </c>
      <c r="H93" s="58">
        <v>4.6359279044543715</v>
      </c>
      <c r="I93" s="60">
        <v>1.0000000000000016</v>
      </c>
      <c r="J93" s="61">
        <v>4.8696721685445081E-2</v>
      </c>
      <c r="K93" s="18"/>
      <c r="L93" s="18"/>
      <c r="M93" s="18"/>
    </row>
    <row r="94" spans="1:13" ht="12.75" customHeight="1" x14ac:dyDescent="0.2">
      <c r="A94" s="62" t="s">
        <v>11</v>
      </c>
      <c r="B94" s="63">
        <v>68.941715432064086</v>
      </c>
      <c r="C94" s="63">
        <v>0</v>
      </c>
      <c r="D94" s="63">
        <v>68.941715432064086</v>
      </c>
      <c r="E94" s="64">
        <v>0.7241776831099167</v>
      </c>
      <c r="F94" s="36"/>
      <c r="G94" s="62"/>
      <c r="H94" s="63">
        <v>68.941715432064072</v>
      </c>
      <c r="I94" s="63"/>
      <c r="J94" s="64">
        <v>0.7241776831099167</v>
      </c>
      <c r="K94" s="39"/>
      <c r="L94" s="39"/>
      <c r="M94" s="39"/>
    </row>
    <row r="95" spans="1:13" ht="12.75" customHeight="1" x14ac:dyDescent="0.2">
      <c r="A95" s="65" t="s">
        <v>12</v>
      </c>
      <c r="B95" s="66">
        <v>95.20000000629426</v>
      </c>
      <c r="C95" s="66">
        <v>0</v>
      </c>
      <c r="D95" s="66">
        <v>95.20000000629426</v>
      </c>
      <c r="E95" s="67">
        <v>1.0000000000661162</v>
      </c>
      <c r="F95" s="36"/>
      <c r="G95" s="68"/>
      <c r="H95" s="66">
        <v>95.20000000629426</v>
      </c>
      <c r="I95" s="69"/>
      <c r="J95" s="67">
        <v>1.0000000000661162</v>
      </c>
      <c r="K95" s="18"/>
      <c r="L95" s="18"/>
      <c r="M95" s="18"/>
    </row>
    <row r="96" spans="1:13" ht="12.75" customHeight="1" x14ac:dyDescent="0.2">
      <c r="A96" s="65" t="s">
        <v>13</v>
      </c>
      <c r="B96" s="66">
        <v>4.6359279044543715</v>
      </c>
      <c r="C96" s="66">
        <v>0</v>
      </c>
      <c r="D96" s="66">
        <v>4.6359279044543715</v>
      </c>
      <c r="E96" s="67">
        <v>4.8696721685445081E-2</v>
      </c>
      <c r="F96" s="45"/>
      <c r="G96" s="68"/>
      <c r="H96" s="66">
        <v>4.6359279044543715</v>
      </c>
      <c r="I96" s="69"/>
      <c r="J96" s="67">
        <v>4.8696721685445081E-2</v>
      </c>
      <c r="K96" s="18"/>
      <c r="L96" s="18"/>
      <c r="M96" s="18"/>
    </row>
    <row r="97" spans="11:13" ht="9.75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3:BU1032"/>
  <sheetViews>
    <sheetView zoomScale="115" zoomScaleNormal="115" workbookViewId="0">
      <selection activeCell="N77" sqref="N77"/>
    </sheetView>
  </sheetViews>
  <sheetFormatPr defaultColWidth="6.42578125" defaultRowHeight="9.75" customHeight="1" x14ac:dyDescent="0.2"/>
  <cols>
    <col min="1" max="1" width="10.5703125" style="4" customWidth="1"/>
    <col min="2" max="2" width="10.28515625" style="4" customWidth="1"/>
    <col min="3" max="3" width="10" style="4" customWidth="1"/>
    <col min="4" max="4" width="8.85546875" style="4" customWidth="1"/>
    <col min="5" max="5" width="10.140625" style="4" customWidth="1"/>
    <col min="6" max="6" width="1.5703125" style="4" customWidth="1"/>
    <col min="7" max="7" width="9.5703125" style="4" customWidth="1"/>
    <col min="8" max="8" width="8.7109375" style="4" customWidth="1"/>
    <col min="9" max="9" width="11.140625" style="4" customWidth="1"/>
    <col min="10" max="10" width="9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19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16</v>
      </c>
      <c r="C5" s="90" t="s">
        <v>5</v>
      </c>
      <c r="D5" s="90" t="s">
        <v>17</v>
      </c>
      <c r="E5" s="90" t="s">
        <v>7</v>
      </c>
      <c r="F5" s="8"/>
      <c r="G5" s="90" t="s">
        <v>3</v>
      </c>
      <c r="H5" s="90" t="s">
        <v>8</v>
      </c>
      <c r="I5" s="90" t="s">
        <v>9</v>
      </c>
      <c r="J5" s="90" t="s">
        <v>7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128.45000000849257</v>
      </c>
      <c r="C12" s="48">
        <v>0</v>
      </c>
      <c r="D12" s="48">
        <v>128.45000000849257</v>
      </c>
      <c r="E12" s="49">
        <v>0.92844235640399397</v>
      </c>
      <c r="F12" s="13"/>
      <c r="G12" s="47">
        <v>1941</v>
      </c>
      <c r="H12" s="48">
        <v>138.3500000091471</v>
      </c>
      <c r="I12" s="50">
        <v>0</v>
      </c>
      <c r="J12" s="51">
        <v>1.0000000000661156</v>
      </c>
      <c r="K12" s="18"/>
      <c r="L12" s="18"/>
      <c r="M12" s="18"/>
    </row>
    <row r="13" spans="1:13" ht="12.75" customHeight="1" x14ac:dyDescent="0.2">
      <c r="A13" s="52">
        <v>1923</v>
      </c>
      <c r="B13" s="53">
        <v>86.632826988072992</v>
      </c>
      <c r="C13" s="53">
        <v>9.8999993155901542</v>
      </c>
      <c r="D13" s="53">
        <v>96.532826303663143</v>
      </c>
      <c r="E13" s="54">
        <v>0.69774359453316337</v>
      </c>
      <c r="F13" s="13"/>
      <c r="G13" s="52">
        <v>1941</v>
      </c>
      <c r="H13" s="53">
        <v>138.3500000091471</v>
      </c>
      <c r="I13" s="55">
        <v>1.2345679012345699E-2</v>
      </c>
      <c r="J13" s="56">
        <v>1.0000000000661156</v>
      </c>
      <c r="K13" s="18"/>
      <c r="L13" s="18"/>
      <c r="M13" s="18"/>
    </row>
    <row r="14" spans="1:13" ht="12.75" customHeight="1" x14ac:dyDescent="0.2">
      <c r="A14" s="52">
        <v>1924</v>
      </c>
      <c r="B14" s="53">
        <v>6.7371914451813266</v>
      </c>
      <c r="C14" s="53">
        <v>4.7354893519843255</v>
      </c>
      <c r="D14" s="53">
        <v>11.472680797165651</v>
      </c>
      <c r="E14" s="54">
        <v>8.2925050937229142E-2</v>
      </c>
      <c r="F14" s="13"/>
      <c r="G14" s="52">
        <v>1942</v>
      </c>
      <c r="H14" s="53">
        <v>138.00037790956094</v>
      </c>
      <c r="I14" s="55">
        <v>2.4691358024691398E-2</v>
      </c>
      <c r="J14" s="56">
        <v>0.99747291586238485</v>
      </c>
      <c r="K14" s="18"/>
      <c r="L14" s="18"/>
      <c r="M14" s="18"/>
    </row>
    <row r="15" spans="1:13" ht="12.75" customHeight="1" x14ac:dyDescent="0.2">
      <c r="A15" s="52">
        <v>1925</v>
      </c>
      <c r="B15" s="53">
        <v>78.859232901414643</v>
      </c>
      <c r="C15" s="53">
        <v>0</v>
      </c>
      <c r="D15" s="53">
        <v>78.859232901414643</v>
      </c>
      <c r="E15" s="54">
        <v>0.5699980693994553</v>
      </c>
      <c r="F15" s="13"/>
      <c r="G15" s="52">
        <v>1952</v>
      </c>
      <c r="H15" s="53">
        <v>137.98557870173175</v>
      </c>
      <c r="I15" s="55">
        <v>3.7037037037037097E-2</v>
      </c>
      <c r="J15" s="56">
        <v>0.99736594652498556</v>
      </c>
      <c r="K15" s="18"/>
      <c r="L15" s="18"/>
      <c r="M15" s="18"/>
    </row>
    <row r="16" spans="1:13" ht="12.75" customHeight="1" x14ac:dyDescent="0.2">
      <c r="A16" s="52">
        <v>1926</v>
      </c>
      <c r="B16" s="53">
        <v>68.795774765064891</v>
      </c>
      <c r="C16" s="53">
        <v>0</v>
      </c>
      <c r="D16" s="53">
        <v>68.795774765064891</v>
      </c>
      <c r="E16" s="54">
        <v>0.4972589430073357</v>
      </c>
      <c r="F16" s="13"/>
      <c r="G16" s="52">
        <v>1969</v>
      </c>
      <c r="H16" s="53">
        <v>137.49947097938087</v>
      </c>
      <c r="I16" s="55">
        <v>4.9382716049382797E-2</v>
      </c>
      <c r="J16" s="56">
        <v>0.99385233812346141</v>
      </c>
      <c r="K16" s="18"/>
      <c r="L16" s="18"/>
      <c r="M16" s="18"/>
    </row>
    <row r="17" spans="1:13" ht="12.75" customHeight="1" x14ac:dyDescent="0.2">
      <c r="A17" s="52">
        <v>1927</v>
      </c>
      <c r="B17" s="53">
        <v>128.56453931151162</v>
      </c>
      <c r="C17" s="53">
        <v>0</v>
      </c>
      <c r="D17" s="53">
        <v>128.56453931151162</v>
      </c>
      <c r="E17" s="54">
        <v>0.9292702516191661</v>
      </c>
      <c r="F17" s="13"/>
      <c r="G17" s="52">
        <v>1946</v>
      </c>
      <c r="H17" s="53">
        <v>137.32043559872957</v>
      </c>
      <c r="I17" s="55">
        <v>6.1728395061728496E-2</v>
      </c>
      <c r="J17" s="56">
        <v>0.99255826236884404</v>
      </c>
      <c r="K17" s="18"/>
      <c r="L17" s="18"/>
      <c r="M17" s="18"/>
    </row>
    <row r="18" spans="1:13" ht="12.75" customHeight="1" x14ac:dyDescent="0.2">
      <c r="A18" s="52">
        <v>1928</v>
      </c>
      <c r="B18" s="53">
        <v>109.71015454868358</v>
      </c>
      <c r="C18" s="53">
        <v>9.9088271426525623</v>
      </c>
      <c r="D18" s="53">
        <v>119.61898169133613</v>
      </c>
      <c r="E18" s="54">
        <v>0.86461136025541119</v>
      </c>
      <c r="F18" s="13"/>
      <c r="G18" s="52">
        <v>1936</v>
      </c>
      <c r="H18" s="53">
        <v>136.58357243479171</v>
      </c>
      <c r="I18" s="55">
        <v>7.4074074074074195E-2</v>
      </c>
      <c r="J18" s="56">
        <v>0.98723218239820532</v>
      </c>
      <c r="K18" s="18"/>
      <c r="L18" s="18"/>
      <c r="M18" s="18"/>
    </row>
    <row r="19" spans="1:13" ht="12.75" customHeight="1" x14ac:dyDescent="0.2">
      <c r="A19" s="52">
        <v>1929</v>
      </c>
      <c r="B19" s="53">
        <v>11.683607438832691</v>
      </c>
      <c r="C19" s="53">
        <v>8.4556667197429931</v>
      </c>
      <c r="D19" s="53">
        <v>20.139274158575684</v>
      </c>
      <c r="E19" s="54">
        <v>0.1455675761371571</v>
      </c>
      <c r="F19" s="13"/>
      <c r="G19" s="52">
        <v>1998</v>
      </c>
      <c r="H19" s="53">
        <v>135.61732380674508</v>
      </c>
      <c r="I19" s="55">
        <v>8.6419753086419887E-2</v>
      </c>
      <c r="J19" s="56">
        <v>0.98024809401333635</v>
      </c>
      <c r="K19" s="18"/>
      <c r="L19" s="18"/>
      <c r="M19" s="18"/>
    </row>
    <row r="20" spans="1:13" ht="12.75" customHeight="1" x14ac:dyDescent="0.2">
      <c r="A20" s="52">
        <v>1930</v>
      </c>
      <c r="B20" s="53">
        <v>86.809316266535248</v>
      </c>
      <c r="C20" s="53">
        <v>0</v>
      </c>
      <c r="D20" s="53">
        <v>86.809316266535248</v>
      </c>
      <c r="E20" s="54">
        <v>0.62746162823661189</v>
      </c>
      <c r="F20" s="13"/>
      <c r="G20" s="52">
        <v>1967</v>
      </c>
      <c r="H20" s="53">
        <v>135.49773822243804</v>
      </c>
      <c r="I20" s="55">
        <v>9.8765432098765593E-2</v>
      </c>
      <c r="J20" s="56">
        <v>0.97938372405087137</v>
      </c>
      <c r="K20" s="18"/>
      <c r="L20" s="18"/>
      <c r="M20" s="18"/>
    </row>
    <row r="21" spans="1:13" ht="12.75" customHeight="1" x14ac:dyDescent="0.2">
      <c r="A21" s="52">
        <v>1931</v>
      </c>
      <c r="B21" s="53">
        <v>17.878639675562241</v>
      </c>
      <c r="C21" s="53">
        <v>4.0728840405469597</v>
      </c>
      <c r="D21" s="53">
        <v>21.9515237161092</v>
      </c>
      <c r="E21" s="54">
        <v>0.15866659715293965</v>
      </c>
      <c r="F21" s="13"/>
      <c r="G21" s="52">
        <v>1938</v>
      </c>
      <c r="H21" s="53">
        <v>134.89200272271799</v>
      </c>
      <c r="I21" s="55">
        <v>0.1111111111111113</v>
      </c>
      <c r="J21" s="56">
        <v>0.97500544071353812</v>
      </c>
      <c r="K21" s="18"/>
      <c r="L21" s="18"/>
      <c r="M21" s="18"/>
    </row>
    <row r="22" spans="1:13" ht="12.75" customHeight="1" x14ac:dyDescent="0.2">
      <c r="A22" s="52">
        <v>1932</v>
      </c>
      <c r="B22" s="53">
        <v>70.16295605417244</v>
      </c>
      <c r="C22" s="53">
        <v>0</v>
      </c>
      <c r="D22" s="53">
        <v>70.16295605417244</v>
      </c>
      <c r="E22" s="54">
        <v>0.50714099063370033</v>
      </c>
      <c r="F22" s="13"/>
      <c r="G22" s="52">
        <v>2000</v>
      </c>
      <c r="H22" s="53">
        <v>134.72735401917762</v>
      </c>
      <c r="I22" s="55">
        <v>0.12345679012345699</v>
      </c>
      <c r="J22" s="56">
        <v>0.97381535250580142</v>
      </c>
      <c r="K22" s="18"/>
      <c r="L22" s="18"/>
      <c r="M22" s="18"/>
    </row>
    <row r="23" spans="1:13" ht="12.75" customHeight="1" x14ac:dyDescent="0.2">
      <c r="A23" s="52">
        <v>1933</v>
      </c>
      <c r="B23" s="53">
        <v>37.499544405595614</v>
      </c>
      <c r="C23" s="53">
        <v>0</v>
      </c>
      <c r="D23" s="53">
        <v>37.499544405595614</v>
      </c>
      <c r="E23" s="54">
        <v>0.2710483874636474</v>
      </c>
      <c r="F23" s="13"/>
      <c r="G23" s="52">
        <v>1980</v>
      </c>
      <c r="H23" s="53">
        <v>131.46468137744935</v>
      </c>
      <c r="I23" s="55">
        <v>0.13580246913580268</v>
      </c>
      <c r="J23" s="56">
        <v>0.95023260843837631</v>
      </c>
      <c r="K23" s="18"/>
      <c r="L23" s="18"/>
      <c r="M23" s="18"/>
    </row>
    <row r="24" spans="1:13" ht="12.75" customHeight="1" x14ac:dyDescent="0.2">
      <c r="A24" s="52">
        <v>1934</v>
      </c>
      <c r="B24" s="53">
        <v>46.937340441025839</v>
      </c>
      <c r="C24" s="53">
        <v>0</v>
      </c>
      <c r="D24" s="53">
        <v>46.937340441025839</v>
      </c>
      <c r="E24" s="54">
        <v>0.3392652001519757</v>
      </c>
      <c r="F24" s="13"/>
      <c r="G24" s="52">
        <v>1951</v>
      </c>
      <c r="H24" s="53">
        <v>131.02076305289958</v>
      </c>
      <c r="I24" s="55">
        <v>0.14814814814814839</v>
      </c>
      <c r="J24" s="56">
        <v>0.94702394689482894</v>
      </c>
      <c r="K24" s="18"/>
      <c r="L24" s="18"/>
      <c r="M24" s="18"/>
    </row>
    <row r="25" spans="1:13" ht="12.75" customHeight="1" x14ac:dyDescent="0.2">
      <c r="A25" s="52">
        <v>1935</v>
      </c>
      <c r="B25" s="53">
        <v>129.61803482347233</v>
      </c>
      <c r="C25" s="53">
        <v>0</v>
      </c>
      <c r="D25" s="53">
        <v>129.61803482347233</v>
      </c>
      <c r="E25" s="54">
        <v>0.93688496439083724</v>
      </c>
      <c r="F25" s="13"/>
      <c r="G25" s="52">
        <v>1958</v>
      </c>
      <c r="H25" s="53">
        <v>130.50363020403231</v>
      </c>
      <c r="I25" s="55">
        <v>0.1604938271604941</v>
      </c>
      <c r="J25" s="56">
        <v>0.94328608748848797</v>
      </c>
      <c r="K25" s="18"/>
      <c r="L25" s="18"/>
      <c r="M25" s="18"/>
    </row>
    <row r="26" spans="1:13" ht="12.75" customHeight="1" x14ac:dyDescent="0.2">
      <c r="A26" s="52">
        <v>1936</v>
      </c>
      <c r="B26" s="53">
        <v>128.75508127041113</v>
      </c>
      <c r="C26" s="53">
        <v>7.8284911643805728</v>
      </c>
      <c r="D26" s="53">
        <v>136.58357243479171</v>
      </c>
      <c r="E26" s="54">
        <v>0.98723218239820532</v>
      </c>
      <c r="F26" s="13"/>
      <c r="G26" s="52">
        <v>1935</v>
      </c>
      <c r="H26" s="53">
        <v>129.61803482347233</v>
      </c>
      <c r="I26" s="55">
        <v>0.17283950617283977</v>
      </c>
      <c r="J26" s="56">
        <v>0.93688496439083724</v>
      </c>
      <c r="K26" s="18"/>
      <c r="L26" s="18"/>
      <c r="M26" s="18"/>
    </row>
    <row r="27" spans="1:13" ht="12.75" customHeight="1" x14ac:dyDescent="0.2">
      <c r="A27" s="52">
        <v>1937</v>
      </c>
      <c r="B27" s="53">
        <v>98.160147443160568</v>
      </c>
      <c r="C27" s="53">
        <v>6.759121305627275</v>
      </c>
      <c r="D27" s="53">
        <v>104.91926874878784</v>
      </c>
      <c r="E27" s="54">
        <v>0.75836117635553202</v>
      </c>
      <c r="F27" s="13"/>
      <c r="G27" s="52">
        <v>1970</v>
      </c>
      <c r="H27" s="53">
        <v>129.20366691581947</v>
      </c>
      <c r="I27" s="55">
        <v>0.18518518518518548</v>
      </c>
      <c r="J27" s="56">
        <v>0.93388989458488958</v>
      </c>
      <c r="K27" s="18"/>
      <c r="L27" s="18"/>
      <c r="M27" s="18"/>
    </row>
    <row r="28" spans="1:13" ht="12.75" customHeight="1" x14ac:dyDescent="0.2">
      <c r="A28" s="52">
        <v>1938</v>
      </c>
      <c r="B28" s="53">
        <v>128.45000000849254</v>
      </c>
      <c r="C28" s="53">
        <v>6.442002714225449</v>
      </c>
      <c r="D28" s="53">
        <v>134.89200272271799</v>
      </c>
      <c r="E28" s="54">
        <v>0.97500544071353812</v>
      </c>
      <c r="F28" s="13"/>
      <c r="G28" s="52">
        <v>1974</v>
      </c>
      <c r="H28" s="53">
        <v>129.14801050120113</v>
      </c>
      <c r="I28" s="55">
        <v>0.19753086419753119</v>
      </c>
      <c r="J28" s="56">
        <v>0.93348760752584847</v>
      </c>
      <c r="K28" s="18"/>
      <c r="L28" s="18"/>
      <c r="M28" s="18"/>
    </row>
    <row r="29" spans="1:13" ht="12.75" customHeight="1" x14ac:dyDescent="0.2">
      <c r="A29" s="52">
        <v>1939</v>
      </c>
      <c r="B29" s="53">
        <v>58.339949272821933</v>
      </c>
      <c r="C29" s="53">
        <v>9.899999315590156</v>
      </c>
      <c r="D29" s="53">
        <v>68.239948588412091</v>
      </c>
      <c r="E29" s="54">
        <v>0.49324140649376286</v>
      </c>
      <c r="F29" s="13"/>
      <c r="G29" s="52">
        <v>1982</v>
      </c>
      <c r="H29" s="53">
        <v>129.121374409797</v>
      </c>
      <c r="I29" s="55">
        <v>0.20987654320987689</v>
      </c>
      <c r="J29" s="56">
        <v>0.93329508066351285</v>
      </c>
      <c r="K29" s="18"/>
      <c r="L29" s="18"/>
      <c r="M29" s="18"/>
    </row>
    <row r="30" spans="1:13" ht="12.75" customHeight="1" x14ac:dyDescent="0.2">
      <c r="A30" s="52">
        <v>1940</v>
      </c>
      <c r="B30" s="53">
        <v>128.56453931151162</v>
      </c>
      <c r="C30" s="53">
        <v>0</v>
      </c>
      <c r="D30" s="53">
        <v>128.56453931151162</v>
      </c>
      <c r="E30" s="54">
        <v>0.9292702516191661</v>
      </c>
      <c r="F30" s="13"/>
      <c r="G30" s="52">
        <v>2003</v>
      </c>
      <c r="H30" s="53">
        <v>128.94021786779743</v>
      </c>
      <c r="I30" s="55">
        <v>0.2222222222222226</v>
      </c>
      <c r="J30" s="56">
        <v>0.93198567305961277</v>
      </c>
      <c r="K30" s="18"/>
      <c r="L30" s="18"/>
      <c r="M30" s="18"/>
    </row>
    <row r="31" spans="1:13" ht="12.75" customHeight="1" x14ac:dyDescent="0.2">
      <c r="A31" s="52">
        <v>1941</v>
      </c>
      <c r="B31" s="53">
        <v>128.44117298330201</v>
      </c>
      <c r="C31" s="53">
        <v>9.9088270258450937</v>
      </c>
      <c r="D31" s="53">
        <v>138.3500000091471</v>
      </c>
      <c r="E31" s="54">
        <v>1.0000000000661156</v>
      </c>
      <c r="F31" s="13"/>
      <c r="G31" s="52">
        <v>1962</v>
      </c>
      <c r="H31" s="53">
        <v>128.75508127041113</v>
      </c>
      <c r="I31" s="55">
        <v>0.23456790123456828</v>
      </c>
      <c r="J31" s="56">
        <v>0.9306474974370158</v>
      </c>
      <c r="K31" s="18"/>
      <c r="L31" s="18"/>
      <c r="M31" s="18"/>
    </row>
    <row r="32" spans="1:13" ht="12.75" customHeight="1" x14ac:dyDescent="0.2">
      <c r="A32" s="52">
        <v>1942</v>
      </c>
      <c r="B32" s="53">
        <v>128.45000000849251</v>
      </c>
      <c r="C32" s="53">
        <v>9.550377901068444</v>
      </c>
      <c r="D32" s="53">
        <v>138.00037790956094</v>
      </c>
      <c r="E32" s="54">
        <v>0.99747291586238485</v>
      </c>
      <c r="F32" s="13"/>
      <c r="G32" s="52">
        <v>1927</v>
      </c>
      <c r="H32" s="53">
        <v>128.56453931151162</v>
      </c>
      <c r="I32" s="55">
        <v>0.24691358024691398</v>
      </c>
      <c r="J32" s="56">
        <v>0.9292702516191661</v>
      </c>
      <c r="K32" s="18"/>
      <c r="L32" s="18"/>
      <c r="M32" s="18"/>
    </row>
    <row r="33" spans="1:13" ht="12.75" customHeight="1" x14ac:dyDescent="0.2">
      <c r="A33" s="52">
        <v>1943</v>
      </c>
      <c r="B33" s="53">
        <v>88.139738489469735</v>
      </c>
      <c r="C33" s="53">
        <v>9.8999996243890607</v>
      </c>
      <c r="D33" s="53">
        <v>98.039738113858789</v>
      </c>
      <c r="E33" s="54">
        <v>0.70863562062781926</v>
      </c>
      <c r="F33" s="13"/>
      <c r="G33" s="52">
        <v>1927</v>
      </c>
      <c r="H33" s="53">
        <v>128.56453931151162</v>
      </c>
      <c r="I33" s="55">
        <v>0.25925925925925969</v>
      </c>
      <c r="J33" s="56">
        <v>0.9292702516191661</v>
      </c>
      <c r="K33" s="18"/>
      <c r="L33" s="18"/>
      <c r="M33" s="18"/>
    </row>
    <row r="34" spans="1:13" ht="12.75" customHeight="1" x14ac:dyDescent="0.2">
      <c r="A34" s="52">
        <v>1944</v>
      </c>
      <c r="B34" s="53">
        <v>65.313881253182473</v>
      </c>
      <c r="C34" s="53">
        <v>9.0214392485466721</v>
      </c>
      <c r="D34" s="53">
        <v>74.335320501729143</v>
      </c>
      <c r="E34" s="54">
        <v>0.5372990278404709</v>
      </c>
      <c r="F34" s="13"/>
      <c r="G34" s="52">
        <v>1927</v>
      </c>
      <c r="H34" s="53">
        <v>128.56453931151162</v>
      </c>
      <c r="I34" s="55">
        <v>0.27160493827160537</v>
      </c>
      <c r="J34" s="56">
        <v>0.9292702516191661</v>
      </c>
      <c r="K34" s="18"/>
      <c r="L34" s="18"/>
      <c r="M34" s="18"/>
    </row>
    <row r="35" spans="1:13" ht="12.75" customHeight="1" x14ac:dyDescent="0.2">
      <c r="A35" s="52">
        <v>1945</v>
      </c>
      <c r="B35" s="53">
        <v>113.60552859626179</v>
      </c>
      <c r="C35" s="53">
        <v>0</v>
      </c>
      <c r="D35" s="53">
        <v>113.60552859626179</v>
      </c>
      <c r="E35" s="54">
        <v>0.82114585179806143</v>
      </c>
      <c r="F35" s="13"/>
      <c r="G35" s="52">
        <v>1927</v>
      </c>
      <c r="H35" s="53">
        <v>128.56453931151162</v>
      </c>
      <c r="I35" s="55">
        <v>0.2839506172839511</v>
      </c>
      <c r="J35" s="56">
        <v>0.9292702516191661</v>
      </c>
      <c r="K35" s="18"/>
      <c r="L35" s="18"/>
      <c r="M35" s="18"/>
    </row>
    <row r="36" spans="1:13" ht="12.75" customHeight="1" x14ac:dyDescent="0.2">
      <c r="A36" s="52">
        <v>1946</v>
      </c>
      <c r="B36" s="53">
        <v>128.56453931151162</v>
      </c>
      <c r="C36" s="53">
        <v>8.7558962872179489</v>
      </c>
      <c r="D36" s="53">
        <v>137.32043559872957</v>
      </c>
      <c r="E36" s="54">
        <v>0.99255826236884404</v>
      </c>
      <c r="F36" s="13"/>
      <c r="G36" s="52">
        <v>1993</v>
      </c>
      <c r="H36" s="53">
        <v>128.5645393115116</v>
      </c>
      <c r="I36" s="55">
        <v>0.29629629629629678</v>
      </c>
      <c r="J36" s="56">
        <v>0.92927025161916588</v>
      </c>
      <c r="K36" s="18"/>
      <c r="L36" s="18"/>
      <c r="M36" s="18"/>
    </row>
    <row r="37" spans="1:13" ht="12.75" customHeight="1" x14ac:dyDescent="0.2">
      <c r="A37" s="52">
        <v>1947</v>
      </c>
      <c r="B37" s="53">
        <v>50.119894703024372</v>
      </c>
      <c r="C37" s="53">
        <v>5.7881395228748573</v>
      </c>
      <c r="D37" s="53">
        <v>55.908034225899229</v>
      </c>
      <c r="E37" s="54">
        <v>0.40410577684061605</v>
      </c>
      <c r="F37" s="13"/>
      <c r="G37" s="52">
        <v>1922</v>
      </c>
      <c r="H37" s="53">
        <v>128.45000000849257</v>
      </c>
      <c r="I37" s="55">
        <v>0.30864197530864246</v>
      </c>
      <c r="J37" s="56">
        <v>0.92844235640399397</v>
      </c>
      <c r="K37" s="18"/>
      <c r="L37" s="18"/>
      <c r="M37" s="18"/>
    </row>
    <row r="38" spans="1:13" ht="12.75" customHeight="1" x14ac:dyDescent="0.2">
      <c r="A38" s="52">
        <v>1948</v>
      </c>
      <c r="B38" s="53">
        <v>96.099697693651578</v>
      </c>
      <c r="C38" s="53">
        <v>0</v>
      </c>
      <c r="D38" s="53">
        <v>96.099697693651578</v>
      </c>
      <c r="E38" s="54">
        <v>0.69461292152982712</v>
      </c>
      <c r="F38" s="13"/>
      <c r="G38" s="52">
        <v>1922</v>
      </c>
      <c r="H38" s="53">
        <v>128.45000000849257</v>
      </c>
      <c r="I38" s="55">
        <v>0.32098765432098819</v>
      </c>
      <c r="J38" s="56">
        <v>0.92844235640399397</v>
      </c>
      <c r="K38" s="18"/>
      <c r="L38" s="18"/>
      <c r="M38" s="18"/>
    </row>
    <row r="39" spans="1:13" ht="12.75" customHeight="1" x14ac:dyDescent="0.2">
      <c r="A39" s="52">
        <v>1949</v>
      </c>
      <c r="B39" s="53">
        <v>49.694976663617723</v>
      </c>
      <c r="C39" s="53">
        <v>7.4066716010151294</v>
      </c>
      <c r="D39" s="53">
        <v>57.10164826463285</v>
      </c>
      <c r="E39" s="54">
        <v>0.41273327260305637</v>
      </c>
      <c r="F39" s="13"/>
      <c r="G39" s="52">
        <v>1995</v>
      </c>
      <c r="H39" s="53">
        <v>128.45000000849254</v>
      </c>
      <c r="I39" s="55">
        <v>0.33333333333333387</v>
      </c>
      <c r="J39" s="56">
        <v>0.92844235640399375</v>
      </c>
      <c r="K39" s="18"/>
      <c r="L39" s="18"/>
      <c r="M39" s="18"/>
    </row>
    <row r="40" spans="1:13" ht="12.75" customHeight="1" x14ac:dyDescent="0.2">
      <c r="A40" s="52">
        <v>1950</v>
      </c>
      <c r="B40" s="53">
        <v>88.147891375259661</v>
      </c>
      <c r="C40" s="53">
        <v>0</v>
      </c>
      <c r="D40" s="53">
        <v>88.147891375259661</v>
      </c>
      <c r="E40" s="54">
        <v>0.63713690910921328</v>
      </c>
      <c r="F40" s="13"/>
      <c r="G40" s="52">
        <v>1968</v>
      </c>
      <c r="H40" s="53">
        <v>127.31460468169286</v>
      </c>
      <c r="I40" s="55">
        <v>0.34567901234567955</v>
      </c>
      <c r="J40" s="56">
        <v>0.92023566810041824</v>
      </c>
      <c r="K40" s="18"/>
      <c r="L40" s="18"/>
      <c r="M40" s="18"/>
    </row>
    <row r="41" spans="1:13" ht="12.75" customHeight="1" x14ac:dyDescent="0.2">
      <c r="A41" s="52">
        <v>1951</v>
      </c>
      <c r="B41" s="53">
        <v>128.56453931151162</v>
      </c>
      <c r="C41" s="53">
        <v>2.4562237413879626</v>
      </c>
      <c r="D41" s="53">
        <v>131.02076305289958</v>
      </c>
      <c r="E41" s="54">
        <v>0.94702394689482894</v>
      </c>
      <c r="F41" s="13"/>
      <c r="G41" s="52">
        <v>1984</v>
      </c>
      <c r="H41" s="53">
        <v>124.0326637978111</v>
      </c>
      <c r="I41" s="55">
        <v>0.35802469135802528</v>
      </c>
      <c r="J41" s="56">
        <v>0.89651365231522295</v>
      </c>
      <c r="K41" s="18"/>
      <c r="L41" s="18"/>
      <c r="M41" s="18"/>
    </row>
    <row r="42" spans="1:13" ht="12.75" customHeight="1" x14ac:dyDescent="0.2">
      <c r="A42" s="52">
        <v>1952</v>
      </c>
      <c r="B42" s="53">
        <v>128.45000000849257</v>
      </c>
      <c r="C42" s="53">
        <v>9.5355786932391773</v>
      </c>
      <c r="D42" s="53">
        <v>137.98557870173175</v>
      </c>
      <c r="E42" s="54">
        <v>0.99736594652498556</v>
      </c>
      <c r="F42" s="13"/>
      <c r="G42" s="52">
        <v>1965</v>
      </c>
      <c r="H42" s="53">
        <v>122.66145974390241</v>
      </c>
      <c r="I42" s="55">
        <v>0.37037037037037096</v>
      </c>
      <c r="J42" s="56">
        <v>0.88660252796460004</v>
      </c>
      <c r="K42" s="18"/>
      <c r="L42" s="18"/>
      <c r="M42" s="18"/>
    </row>
    <row r="43" spans="1:13" ht="12.75" customHeight="1" x14ac:dyDescent="0.2">
      <c r="A43" s="52">
        <v>1953</v>
      </c>
      <c r="B43" s="53">
        <v>97.498132799316338</v>
      </c>
      <c r="C43" s="53">
        <v>9.8999993056587918</v>
      </c>
      <c r="D43" s="53">
        <v>107.39813210497513</v>
      </c>
      <c r="E43" s="54">
        <v>0.77627851178153329</v>
      </c>
      <c r="F43" s="13"/>
      <c r="G43" s="52">
        <v>1928</v>
      </c>
      <c r="H43" s="53">
        <v>119.61898169133613</v>
      </c>
      <c r="I43" s="55">
        <v>0.38271604938271669</v>
      </c>
      <c r="J43" s="56">
        <v>0.86461136025541119</v>
      </c>
      <c r="K43" s="18"/>
      <c r="L43" s="18"/>
      <c r="M43" s="18"/>
    </row>
    <row r="44" spans="1:13" ht="12.75" customHeight="1" x14ac:dyDescent="0.2">
      <c r="A44" s="52">
        <v>1954</v>
      </c>
      <c r="B44" s="53">
        <v>104.93632980481831</v>
      </c>
      <c r="C44" s="53">
        <v>9.8999994187647662</v>
      </c>
      <c r="D44" s="53">
        <v>114.83632922358308</v>
      </c>
      <c r="E44" s="54">
        <v>0.8300421338892886</v>
      </c>
      <c r="F44" s="13"/>
      <c r="G44" s="52">
        <v>1954</v>
      </c>
      <c r="H44" s="53">
        <v>114.83632922358308</v>
      </c>
      <c r="I44" s="55">
        <v>0.39506172839506237</v>
      </c>
      <c r="J44" s="56">
        <v>0.8300421338892886</v>
      </c>
      <c r="K44" s="18"/>
      <c r="L44" s="18"/>
      <c r="M44" s="18"/>
    </row>
    <row r="45" spans="1:13" ht="12.75" customHeight="1" x14ac:dyDescent="0.2">
      <c r="A45" s="52">
        <v>1955</v>
      </c>
      <c r="B45" s="53">
        <v>42.203402013108921</v>
      </c>
      <c r="C45" s="53">
        <v>8.0877366315788475</v>
      </c>
      <c r="D45" s="53">
        <v>50.29113864468777</v>
      </c>
      <c r="E45" s="54">
        <v>0.3635066038647472</v>
      </c>
      <c r="F45" s="13"/>
      <c r="G45" s="52">
        <v>1989</v>
      </c>
      <c r="H45" s="53">
        <v>114.66177784238658</v>
      </c>
      <c r="I45" s="55">
        <v>0.40740740740740805</v>
      </c>
      <c r="J45" s="56">
        <v>0.82878046868367605</v>
      </c>
      <c r="K45" s="18"/>
      <c r="L45" s="18"/>
      <c r="M45" s="18"/>
    </row>
    <row r="46" spans="1:13" ht="12.75" customHeight="1" x14ac:dyDescent="0.2">
      <c r="A46" s="52">
        <v>1956</v>
      </c>
      <c r="B46" s="53">
        <v>98.026467555281044</v>
      </c>
      <c r="C46" s="53">
        <v>0</v>
      </c>
      <c r="D46" s="53">
        <v>98.026467555281044</v>
      </c>
      <c r="E46" s="54">
        <v>0.70853970043571413</v>
      </c>
      <c r="F46" s="13"/>
      <c r="G46" s="52">
        <v>1945</v>
      </c>
      <c r="H46" s="53">
        <v>113.60552859626179</v>
      </c>
      <c r="I46" s="55">
        <v>0.41975308641975378</v>
      </c>
      <c r="J46" s="56">
        <v>0.82114585179806143</v>
      </c>
      <c r="K46" s="18"/>
      <c r="L46" s="18"/>
      <c r="M46" s="18"/>
    </row>
    <row r="47" spans="1:13" ht="12.75" customHeight="1" x14ac:dyDescent="0.2">
      <c r="A47" s="52">
        <v>1957</v>
      </c>
      <c r="B47" s="53">
        <v>83.49386527568592</v>
      </c>
      <c r="C47" s="53">
        <v>9.8999996662388998</v>
      </c>
      <c r="D47" s="53">
        <v>93.393864941924818</v>
      </c>
      <c r="E47" s="54">
        <v>0.67505504114148773</v>
      </c>
      <c r="F47" s="13"/>
      <c r="G47" s="52">
        <v>1997</v>
      </c>
      <c r="H47" s="53">
        <v>111.82710164113541</v>
      </c>
      <c r="I47" s="55">
        <v>0.43209876543209946</v>
      </c>
      <c r="J47" s="56">
        <v>0.80829130206819966</v>
      </c>
      <c r="K47" s="18"/>
      <c r="L47" s="18"/>
      <c r="M47" s="18"/>
    </row>
    <row r="48" spans="1:13" ht="12.75" customHeight="1" x14ac:dyDescent="0.2">
      <c r="A48" s="52">
        <v>1958</v>
      </c>
      <c r="B48" s="53">
        <v>128.45000000849257</v>
      </c>
      <c r="C48" s="53">
        <v>2.0536301955397267</v>
      </c>
      <c r="D48" s="53">
        <v>130.50363020403231</v>
      </c>
      <c r="E48" s="54">
        <v>0.94328608748848797</v>
      </c>
      <c r="F48" s="13"/>
      <c r="G48" s="52">
        <v>1953</v>
      </c>
      <c r="H48" s="53">
        <v>107.39813210497513</v>
      </c>
      <c r="I48" s="55">
        <v>0.4444444444444452</v>
      </c>
      <c r="J48" s="56">
        <v>0.77627851178153329</v>
      </c>
      <c r="K48" s="18"/>
      <c r="L48" s="18"/>
      <c r="M48" s="18"/>
    </row>
    <row r="49" spans="1:13" ht="12.75" customHeight="1" x14ac:dyDescent="0.2">
      <c r="A49" s="52">
        <v>1959</v>
      </c>
      <c r="B49" s="53">
        <v>97.409033514046769</v>
      </c>
      <c r="C49" s="53">
        <v>9.8999994187647662</v>
      </c>
      <c r="D49" s="53">
        <v>107.30903293281153</v>
      </c>
      <c r="E49" s="54">
        <v>0.77563449897225545</v>
      </c>
      <c r="F49" s="13"/>
      <c r="G49" s="52">
        <v>1959</v>
      </c>
      <c r="H49" s="53">
        <v>107.30903293281153</v>
      </c>
      <c r="I49" s="55">
        <v>0.45679012345679088</v>
      </c>
      <c r="J49" s="56">
        <v>0.77563449897225545</v>
      </c>
      <c r="K49" s="18"/>
      <c r="L49" s="18"/>
      <c r="M49" s="18"/>
    </row>
    <row r="50" spans="1:13" ht="12.75" customHeight="1" x14ac:dyDescent="0.2">
      <c r="A50" s="52">
        <v>1960</v>
      </c>
      <c r="B50" s="53">
        <v>72.859609512560539</v>
      </c>
      <c r="C50" s="53">
        <v>2.4300723414193497</v>
      </c>
      <c r="D50" s="53">
        <v>75.289681853979886</v>
      </c>
      <c r="E50" s="54">
        <v>0.54419719446317227</v>
      </c>
      <c r="F50" s="13"/>
      <c r="G50" s="52">
        <v>1971</v>
      </c>
      <c r="H50" s="53">
        <v>107.30660555931668</v>
      </c>
      <c r="I50" s="55">
        <v>0.46913580246913655</v>
      </c>
      <c r="J50" s="56">
        <v>0.77561695380785456</v>
      </c>
      <c r="K50" s="18"/>
      <c r="L50" s="18"/>
      <c r="M50" s="18"/>
    </row>
    <row r="51" spans="1:13" ht="12.75" customHeight="1" x14ac:dyDescent="0.2">
      <c r="A51" s="52">
        <v>1961</v>
      </c>
      <c r="B51" s="53">
        <v>71.517802032382363</v>
      </c>
      <c r="C51" s="53">
        <v>0</v>
      </c>
      <c r="D51" s="53">
        <v>71.517802032382363</v>
      </c>
      <c r="E51" s="54">
        <v>0.51693387808010383</v>
      </c>
      <c r="F51" s="13"/>
      <c r="G51" s="52">
        <v>2002</v>
      </c>
      <c r="H51" s="53">
        <v>106.44152098547485</v>
      </c>
      <c r="I51" s="55">
        <v>0.48148148148148229</v>
      </c>
      <c r="J51" s="56">
        <v>0.76936408374033149</v>
      </c>
      <c r="K51" s="18"/>
      <c r="L51" s="18"/>
      <c r="M51" s="18"/>
    </row>
    <row r="52" spans="1:13" ht="12.75" customHeight="1" x14ac:dyDescent="0.2">
      <c r="A52" s="52">
        <v>1962</v>
      </c>
      <c r="B52" s="53">
        <v>128.75508127041113</v>
      </c>
      <c r="C52" s="53">
        <v>0</v>
      </c>
      <c r="D52" s="53">
        <v>128.75508127041113</v>
      </c>
      <c r="E52" s="54">
        <v>0.9306474974370158</v>
      </c>
      <c r="F52" s="13"/>
      <c r="G52" s="52">
        <v>1937</v>
      </c>
      <c r="H52" s="53">
        <v>104.91926874878784</v>
      </c>
      <c r="I52" s="55">
        <v>0.49382716049382797</v>
      </c>
      <c r="J52" s="56">
        <v>0.75836117635553202</v>
      </c>
      <c r="K52" s="18"/>
      <c r="L52" s="18"/>
      <c r="M52" s="18"/>
    </row>
    <row r="53" spans="1:13" ht="12.75" customHeight="1" x14ac:dyDescent="0.2">
      <c r="A53" s="52">
        <v>1963</v>
      </c>
      <c r="B53" s="53">
        <v>128.42648692006802</v>
      </c>
      <c r="C53" s="53">
        <v>9.923513089079087</v>
      </c>
      <c r="D53" s="53">
        <v>138.3500000091471</v>
      </c>
      <c r="E53" s="54">
        <v>1.0000000000661156</v>
      </c>
      <c r="F53" s="13"/>
      <c r="G53" s="52">
        <v>1996</v>
      </c>
      <c r="H53" s="53">
        <v>104.62675427429859</v>
      </c>
      <c r="I53" s="55">
        <v>0.50617283950617364</v>
      </c>
      <c r="J53" s="56">
        <v>0.75624686862521573</v>
      </c>
      <c r="K53" s="18"/>
      <c r="L53" s="18"/>
      <c r="M53" s="18"/>
    </row>
    <row r="54" spans="1:13" ht="12.75" customHeight="1" x14ac:dyDescent="0.2">
      <c r="A54" s="52">
        <v>1964</v>
      </c>
      <c r="B54" s="53">
        <v>46.437251203358429</v>
      </c>
      <c r="C54" s="53">
        <v>9.899999315590156</v>
      </c>
      <c r="D54" s="53">
        <v>56.337250518948586</v>
      </c>
      <c r="E54" s="54">
        <v>0.40720817144162336</v>
      </c>
      <c r="F54" s="13"/>
      <c r="G54" s="52">
        <v>1979</v>
      </c>
      <c r="H54" s="53">
        <v>104.46585500857773</v>
      </c>
      <c r="I54" s="55">
        <v>0.51851851851851938</v>
      </c>
      <c r="J54" s="56">
        <v>0.75508388152206529</v>
      </c>
      <c r="K54" s="18"/>
      <c r="L54" s="18"/>
      <c r="M54" s="18"/>
    </row>
    <row r="55" spans="1:13" ht="12.75" customHeight="1" x14ac:dyDescent="0.2">
      <c r="A55" s="47">
        <v>1965</v>
      </c>
      <c r="B55" s="48">
        <v>122.66145974390241</v>
      </c>
      <c r="C55" s="48">
        <v>0</v>
      </c>
      <c r="D55" s="48">
        <v>122.66145974390241</v>
      </c>
      <c r="E55" s="49">
        <v>0.88660252796460004</v>
      </c>
      <c r="F55" s="13"/>
      <c r="G55" s="47">
        <v>1975</v>
      </c>
      <c r="H55" s="48">
        <v>102.55634083360728</v>
      </c>
      <c r="I55" s="50">
        <v>0.53086419753086511</v>
      </c>
      <c r="J55" s="51">
        <v>0.74128182749264393</v>
      </c>
      <c r="K55" s="18"/>
      <c r="L55" s="18"/>
      <c r="M55" s="18"/>
    </row>
    <row r="56" spans="1:13" ht="12.75" customHeight="1" x14ac:dyDescent="0.2">
      <c r="A56" s="52">
        <v>1966</v>
      </c>
      <c r="B56" s="53">
        <v>91.442636642284157</v>
      </c>
      <c r="C56" s="53">
        <v>9.4017736692071043</v>
      </c>
      <c r="D56" s="53">
        <v>100.84441031149126</v>
      </c>
      <c r="E56" s="54">
        <v>0.72890791696054402</v>
      </c>
      <c r="F56" s="13"/>
      <c r="G56" s="52">
        <v>1966</v>
      </c>
      <c r="H56" s="53">
        <v>100.84441031149126</v>
      </c>
      <c r="I56" s="55">
        <v>0.54320987654321073</v>
      </c>
      <c r="J56" s="56">
        <v>0.72890791696054402</v>
      </c>
      <c r="K56" s="18"/>
      <c r="L56" s="18"/>
      <c r="M56" s="18"/>
    </row>
    <row r="57" spans="1:13" ht="12.75" customHeight="1" x14ac:dyDescent="0.2">
      <c r="A57" s="52">
        <v>1967</v>
      </c>
      <c r="B57" s="53">
        <v>128.45000000849254</v>
      </c>
      <c r="C57" s="53">
        <v>7.047738213945494</v>
      </c>
      <c r="D57" s="53">
        <v>135.49773822243804</v>
      </c>
      <c r="E57" s="54">
        <v>0.97938372405087137</v>
      </c>
      <c r="F57" s="13"/>
      <c r="G57" s="52">
        <v>1999</v>
      </c>
      <c r="H57" s="53">
        <v>98.742443075603845</v>
      </c>
      <c r="I57" s="55">
        <v>0.55555555555555647</v>
      </c>
      <c r="J57" s="56">
        <v>0.71371480358224682</v>
      </c>
      <c r="K57" s="18"/>
      <c r="L57" s="18"/>
      <c r="M57" s="18"/>
    </row>
    <row r="58" spans="1:13" ht="12.75" customHeight="1" x14ac:dyDescent="0.2">
      <c r="A58" s="52">
        <v>1968</v>
      </c>
      <c r="B58" s="53">
        <v>117.41460535864481</v>
      </c>
      <c r="C58" s="53">
        <v>9.8999993230480534</v>
      </c>
      <c r="D58" s="53">
        <v>127.31460468169286</v>
      </c>
      <c r="E58" s="54">
        <v>0.92023566810041824</v>
      </c>
      <c r="F58" s="13"/>
      <c r="G58" s="52">
        <v>1943</v>
      </c>
      <c r="H58" s="53">
        <v>98.039738113858789</v>
      </c>
      <c r="I58" s="55">
        <v>0.5679012345679022</v>
      </c>
      <c r="J58" s="56">
        <v>0.70863562062781926</v>
      </c>
      <c r="K58" s="18"/>
      <c r="L58" s="18"/>
      <c r="M58" s="18"/>
    </row>
    <row r="59" spans="1:13" ht="12.75" customHeight="1" x14ac:dyDescent="0.2">
      <c r="A59" s="52">
        <v>1969</v>
      </c>
      <c r="B59" s="53">
        <v>128.45000000849254</v>
      </c>
      <c r="C59" s="53">
        <v>9.0494709708883256</v>
      </c>
      <c r="D59" s="53">
        <v>137.49947097938087</v>
      </c>
      <c r="E59" s="54">
        <v>0.99385233812346141</v>
      </c>
      <c r="F59" s="13"/>
      <c r="G59" s="52">
        <v>1956</v>
      </c>
      <c r="H59" s="53">
        <v>98.026467555281044</v>
      </c>
      <c r="I59" s="55">
        <v>0.58024691358024783</v>
      </c>
      <c r="J59" s="56">
        <v>0.70853970043571413</v>
      </c>
      <c r="K59" s="18"/>
      <c r="L59" s="18"/>
      <c r="M59" s="18"/>
    </row>
    <row r="60" spans="1:13" ht="12.75" customHeight="1" x14ac:dyDescent="0.2">
      <c r="A60" s="52">
        <v>1970</v>
      </c>
      <c r="B60" s="53">
        <v>128.45000000849254</v>
      </c>
      <c r="C60" s="53">
        <v>0.75366690732692287</v>
      </c>
      <c r="D60" s="53">
        <v>129.20366691581947</v>
      </c>
      <c r="E60" s="54">
        <v>0.93388989458488958</v>
      </c>
      <c r="F60" s="13"/>
      <c r="G60" s="52">
        <v>1923</v>
      </c>
      <c r="H60" s="53">
        <v>96.532826303663143</v>
      </c>
      <c r="I60" s="55">
        <v>0.59259259259259356</v>
      </c>
      <c r="J60" s="56">
        <v>0.69774359453316337</v>
      </c>
      <c r="K60" s="18"/>
      <c r="L60" s="18"/>
      <c r="M60" s="18"/>
    </row>
    <row r="61" spans="1:13" ht="12.75" customHeight="1" x14ac:dyDescent="0.2">
      <c r="A61" s="52">
        <v>1971</v>
      </c>
      <c r="B61" s="53">
        <v>97.406606422250846</v>
      </c>
      <c r="C61" s="53">
        <v>9.8999991370658282</v>
      </c>
      <c r="D61" s="53">
        <v>107.30660555931668</v>
      </c>
      <c r="E61" s="54">
        <v>0.77561695380785456</v>
      </c>
      <c r="F61" s="13"/>
      <c r="G61" s="52">
        <v>1948</v>
      </c>
      <c r="H61" s="53">
        <v>96.099697693651578</v>
      </c>
      <c r="I61" s="55">
        <v>0.60493827160493929</v>
      </c>
      <c r="J61" s="56">
        <v>0.69461292152982712</v>
      </c>
      <c r="K61" s="18"/>
      <c r="L61" s="18"/>
      <c r="M61" s="18"/>
    </row>
    <row r="62" spans="1:13" ht="12.75" customHeight="1" x14ac:dyDescent="0.2">
      <c r="A62" s="52">
        <v>1972</v>
      </c>
      <c r="B62" s="53">
        <v>52.992737259266569</v>
      </c>
      <c r="C62" s="53">
        <v>9.8999998730621144</v>
      </c>
      <c r="D62" s="53">
        <v>62.892737132328683</v>
      </c>
      <c r="E62" s="54">
        <v>0.45459152245991097</v>
      </c>
      <c r="F62" s="13"/>
      <c r="G62" s="52">
        <v>1957</v>
      </c>
      <c r="H62" s="53">
        <v>93.393864941924818</v>
      </c>
      <c r="I62" s="55">
        <v>0.61728395061728492</v>
      </c>
      <c r="J62" s="56">
        <v>0.67505504114148773</v>
      </c>
      <c r="K62" s="18"/>
      <c r="L62" s="18"/>
      <c r="M62" s="18"/>
    </row>
    <row r="63" spans="1:13" ht="12.75" customHeight="1" x14ac:dyDescent="0.2">
      <c r="A63" s="52">
        <v>1973</v>
      </c>
      <c r="B63" s="53">
        <v>128.56453931151162</v>
      </c>
      <c r="C63" s="53">
        <v>0</v>
      </c>
      <c r="D63" s="53">
        <v>128.56453931151162</v>
      </c>
      <c r="E63" s="54">
        <v>0.9292702516191661</v>
      </c>
      <c r="F63" s="13"/>
      <c r="G63" s="52">
        <v>1981</v>
      </c>
      <c r="H63" s="53">
        <v>92.588248031045225</v>
      </c>
      <c r="I63" s="55">
        <v>0.62962962962963065</v>
      </c>
      <c r="J63" s="56">
        <v>0.66923200600683219</v>
      </c>
      <c r="K63" s="18"/>
      <c r="L63" s="18"/>
      <c r="M63" s="18"/>
    </row>
    <row r="64" spans="1:13" ht="12.75" customHeight="1" x14ac:dyDescent="0.2">
      <c r="A64" s="52">
        <v>1974</v>
      </c>
      <c r="B64" s="53">
        <v>128.45000000849257</v>
      </c>
      <c r="C64" s="53">
        <v>0.69801049270856408</v>
      </c>
      <c r="D64" s="53">
        <v>129.14801050120113</v>
      </c>
      <c r="E64" s="54">
        <v>0.93348760752584847</v>
      </c>
      <c r="F64" s="13"/>
      <c r="G64" s="52">
        <v>1985</v>
      </c>
      <c r="H64" s="53">
        <v>89.006538710024927</v>
      </c>
      <c r="I64" s="55">
        <v>0.64197530864197638</v>
      </c>
      <c r="J64" s="56">
        <v>0.64334325052421348</v>
      </c>
      <c r="K64" s="18"/>
      <c r="L64" s="18"/>
      <c r="M64" s="18"/>
    </row>
    <row r="65" spans="1:13" ht="12.75" customHeight="1" x14ac:dyDescent="0.2">
      <c r="A65" s="52">
        <v>1975</v>
      </c>
      <c r="B65" s="53">
        <v>92.656341414842515</v>
      </c>
      <c r="C65" s="53">
        <v>9.8999994187647662</v>
      </c>
      <c r="D65" s="53">
        <v>102.55634083360728</v>
      </c>
      <c r="E65" s="54">
        <v>0.74128182749264393</v>
      </c>
      <c r="F65" s="13"/>
      <c r="G65" s="52">
        <v>1950</v>
      </c>
      <c r="H65" s="53">
        <v>88.147891375259661</v>
      </c>
      <c r="I65" s="55">
        <v>0.65432098765432201</v>
      </c>
      <c r="J65" s="56">
        <v>0.63713690910921328</v>
      </c>
      <c r="K65" s="18"/>
      <c r="L65" s="18"/>
      <c r="M65" s="18"/>
    </row>
    <row r="66" spans="1:13" ht="12.75" customHeight="1" x14ac:dyDescent="0.2">
      <c r="A66" s="52">
        <v>1976</v>
      </c>
      <c r="B66" s="53">
        <v>48.262168075850006</v>
      </c>
      <c r="C66" s="53">
        <v>9.3461278474102958</v>
      </c>
      <c r="D66" s="53">
        <v>57.6082959232603</v>
      </c>
      <c r="E66" s="54">
        <v>0.41639534458446187</v>
      </c>
      <c r="F66" s="13"/>
      <c r="G66" s="52">
        <v>1986</v>
      </c>
      <c r="H66" s="53">
        <v>87.025567496870991</v>
      </c>
      <c r="I66" s="55">
        <v>0.66666666666666774</v>
      </c>
      <c r="J66" s="56">
        <v>0.62902470182053483</v>
      </c>
      <c r="K66" s="18"/>
      <c r="L66" s="18"/>
      <c r="M66" s="18"/>
    </row>
    <row r="67" spans="1:13" ht="12.75" customHeight="1" x14ac:dyDescent="0.2">
      <c r="A67" s="52">
        <v>1977</v>
      </c>
      <c r="B67" s="53">
        <v>14.804555083638155</v>
      </c>
      <c r="C67" s="53">
        <v>0</v>
      </c>
      <c r="D67" s="53">
        <v>14.804555083638155</v>
      </c>
      <c r="E67" s="54">
        <v>0.10700798759405968</v>
      </c>
      <c r="F67" s="13"/>
      <c r="G67" s="52">
        <v>1930</v>
      </c>
      <c r="H67" s="53">
        <v>86.809316266535248</v>
      </c>
      <c r="I67" s="55">
        <v>0.67901234567901347</v>
      </c>
      <c r="J67" s="56">
        <v>0.62746162823661189</v>
      </c>
      <c r="K67" s="18"/>
      <c r="L67" s="18"/>
      <c r="M67" s="18"/>
    </row>
    <row r="68" spans="1:13" ht="12.75" customHeight="1" x14ac:dyDescent="0.2">
      <c r="A68" s="52">
        <v>1978</v>
      </c>
      <c r="B68" s="53">
        <v>128.56453931151162</v>
      </c>
      <c r="C68" s="53">
        <v>0</v>
      </c>
      <c r="D68" s="53">
        <v>128.56453931151162</v>
      </c>
      <c r="E68" s="54">
        <v>0.9292702516191661</v>
      </c>
      <c r="F68" s="13"/>
      <c r="G68" s="52">
        <v>1925</v>
      </c>
      <c r="H68" s="53">
        <v>78.859232901414643</v>
      </c>
      <c r="I68" s="55">
        <v>0.6913580246913591</v>
      </c>
      <c r="J68" s="56">
        <v>0.5699980693994553</v>
      </c>
      <c r="K68" s="18"/>
      <c r="L68" s="18"/>
      <c r="M68" s="18"/>
    </row>
    <row r="69" spans="1:13" ht="12.75" customHeight="1" x14ac:dyDescent="0.2">
      <c r="A69" s="52">
        <v>1979</v>
      </c>
      <c r="B69" s="53">
        <v>94.557027798572719</v>
      </c>
      <c r="C69" s="53">
        <v>9.9088272100050165</v>
      </c>
      <c r="D69" s="53">
        <v>104.46585500857773</v>
      </c>
      <c r="E69" s="54">
        <v>0.75508388152206529</v>
      </c>
      <c r="F69" s="13"/>
      <c r="G69" s="52">
        <v>1994</v>
      </c>
      <c r="H69" s="53">
        <v>78.619144098601581</v>
      </c>
      <c r="I69" s="55">
        <v>0.70370370370370483</v>
      </c>
      <c r="J69" s="56">
        <v>0.56826269677341223</v>
      </c>
      <c r="K69" s="18"/>
      <c r="L69" s="18"/>
      <c r="M69" s="18"/>
    </row>
    <row r="70" spans="1:13" ht="12.75" customHeight="1" x14ac:dyDescent="0.2">
      <c r="A70" s="52">
        <v>1980</v>
      </c>
      <c r="B70" s="53">
        <v>125.0668513703547</v>
      </c>
      <c r="C70" s="53">
        <v>6.3978300070946617</v>
      </c>
      <c r="D70" s="53">
        <v>131.46468137744935</v>
      </c>
      <c r="E70" s="54">
        <v>0.95023260843837631</v>
      </c>
      <c r="F70" s="13"/>
      <c r="G70" s="52">
        <v>1960</v>
      </c>
      <c r="H70" s="53">
        <v>75.289681853979886</v>
      </c>
      <c r="I70" s="55">
        <v>0.71604938271605056</v>
      </c>
      <c r="J70" s="56">
        <v>0.54419719446317227</v>
      </c>
      <c r="K70" s="18"/>
      <c r="L70" s="18"/>
      <c r="M70" s="18"/>
    </row>
    <row r="71" spans="1:13" ht="12.75" customHeight="1" x14ac:dyDescent="0.2">
      <c r="A71" s="52">
        <v>1981</v>
      </c>
      <c r="B71" s="53">
        <v>82.948996452751103</v>
      </c>
      <c r="C71" s="53">
        <v>9.6392515782941164</v>
      </c>
      <c r="D71" s="53">
        <v>92.588248031045225</v>
      </c>
      <c r="E71" s="54">
        <v>0.66923200600683219</v>
      </c>
      <c r="F71" s="13"/>
      <c r="G71" s="52">
        <v>1944</v>
      </c>
      <c r="H71" s="53">
        <v>74.335320501729143</v>
      </c>
      <c r="I71" s="55">
        <v>0.7283950617283963</v>
      </c>
      <c r="J71" s="56">
        <v>0.5372990278404709</v>
      </c>
      <c r="K71" s="18"/>
      <c r="L71" s="18"/>
      <c r="M71" s="18"/>
    </row>
    <row r="72" spans="1:13" ht="12.75" customHeight="1" x14ac:dyDescent="0.2">
      <c r="A72" s="52">
        <v>1982</v>
      </c>
      <c r="B72" s="53">
        <v>128.45000000849257</v>
      </c>
      <c r="C72" s="53">
        <v>0.67137440130442716</v>
      </c>
      <c r="D72" s="53">
        <v>129.121374409797</v>
      </c>
      <c r="E72" s="54">
        <v>0.93329508066351285</v>
      </c>
      <c r="F72" s="13"/>
      <c r="G72" s="52">
        <v>1961</v>
      </c>
      <c r="H72" s="53">
        <v>71.517802032382363</v>
      </c>
      <c r="I72" s="55">
        <v>0.74074074074074192</v>
      </c>
      <c r="J72" s="56">
        <v>0.51693387808010383</v>
      </c>
      <c r="K72" s="18"/>
      <c r="L72" s="18"/>
      <c r="M72" s="18"/>
    </row>
    <row r="73" spans="1:13" ht="12.75" customHeight="1" x14ac:dyDescent="0.2">
      <c r="A73" s="52">
        <v>1983</v>
      </c>
      <c r="B73" s="53">
        <v>128.45000000849257</v>
      </c>
      <c r="C73" s="53">
        <v>0</v>
      </c>
      <c r="D73" s="53">
        <v>128.45000000849257</v>
      </c>
      <c r="E73" s="54">
        <v>0.92844235640399397</v>
      </c>
      <c r="F73" s="13"/>
      <c r="G73" s="52">
        <v>1932</v>
      </c>
      <c r="H73" s="53">
        <v>70.16295605417244</v>
      </c>
      <c r="I73" s="55">
        <v>0.75308641975308765</v>
      </c>
      <c r="J73" s="56">
        <v>0.50714099063370033</v>
      </c>
      <c r="K73" s="18"/>
      <c r="L73" s="18"/>
      <c r="M73" s="18"/>
    </row>
    <row r="74" spans="1:13" ht="12.75" customHeight="1" x14ac:dyDescent="0.2">
      <c r="A74" s="52">
        <v>1984</v>
      </c>
      <c r="B74" s="53">
        <v>124.0326637978111</v>
      </c>
      <c r="C74" s="53">
        <v>0</v>
      </c>
      <c r="D74" s="53">
        <v>124.0326637978111</v>
      </c>
      <c r="E74" s="54">
        <v>0.89651365231522295</v>
      </c>
      <c r="F74" s="13"/>
      <c r="G74" s="52">
        <v>1926</v>
      </c>
      <c r="H74" s="53">
        <v>68.795774765064891</v>
      </c>
      <c r="I74" s="55">
        <v>0.76543209876543339</v>
      </c>
      <c r="J74" s="56">
        <v>0.4972589430073357</v>
      </c>
      <c r="K74" s="18"/>
      <c r="L74" s="18"/>
      <c r="M74" s="18"/>
    </row>
    <row r="75" spans="1:13" ht="12.75" customHeight="1" x14ac:dyDescent="0.2">
      <c r="A75" s="52">
        <v>1985</v>
      </c>
      <c r="B75" s="53">
        <v>79.446995746353991</v>
      </c>
      <c r="C75" s="53">
        <v>9.559542963670939</v>
      </c>
      <c r="D75" s="53">
        <v>89.006538710024927</v>
      </c>
      <c r="E75" s="54">
        <v>0.64334325052421348</v>
      </c>
      <c r="F75" s="13"/>
      <c r="G75" s="52">
        <v>1939</v>
      </c>
      <c r="H75" s="53">
        <v>68.239948588412091</v>
      </c>
      <c r="I75" s="55">
        <v>0.77777777777777901</v>
      </c>
      <c r="J75" s="56">
        <v>0.49324140649376286</v>
      </c>
      <c r="K75" s="18"/>
      <c r="L75" s="18"/>
      <c r="M75" s="18"/>
    </row>
    <row r="76" spans="1:13" ht="12.75" customHeight="1" x14ac:dyDescent="0.2">
      <c r="A76" s="52">
        <v>1986</v>
      </c>
      <c r="B76" s="53">
        <v>87.025567496870991</v>
      </c>
      <c r="C76" s="53">
        <v>0</v>
      </c>
      <c r="D76" s="53">
        <v>87.025567496870991</v>
      </c>
      <c r="E76" s="54">
        <v>0.62902470182053483</v>
      </c>
      <c r="F76" s="13"/>
      <c r="G76" s="52">
        <v>1972</v>
      </c>
      <c r="H76" s="53">
        <v>62.892737132328683</v>
      </c>
      <c r="I76" s="55">
        <v>0.79012345679012475</v>
      </c>
      <c r="J76" s="56">
        <v>0.45459152245991097</v>
      </c>
      <c r="K76" s="18"/>
      <c r="L76" s="18"/>
      <c r="M76" s="18"/>
    </row>
    <row r="77" spans="1:13" ht="12.75" customHeight="1" x14ac:dyDescent="0.2">
      <c r="A77" s="52">
        <v>1987</v>
      </c>
      <c r="B77" s="53">
        <v>33.560837005107075</v>
      </c>
      <c r="C77" s="53">
        <v>1.3588228306878145</v>
      </c>
      <c r="D77" s="53">
        <v>34.919659835794889</v>
      </c>
      <c r="E77" s="54">
        <v>0.25240086617849578</v>
      </c>
      <c r="F77" s="13"/>
      <c r="G77" s="52">
        <v>1976</v>
      </c>
      <c r="H77" s="53">
        <v>57.6082959232603</v>
      </c>
      <c r="I77" s="55">
        <v>0.80246913580247048</v>
      </c>
      <c r="J77" s="56">
        <v>0.41639534458446187</v>
      </c>
      <c r="K77" s="18"/>
      <c r="L77" s="18"/>
      <c r="M77" s="18"/>
    </row>
    <row r="78" spans="1:13" ht="12.75" customHeight="1" x14ac:dyDescent="0.2">
      <c r="A78" s="52">
        <v>1988</v>
      </c>
      <c r="B78" s="53">
        <v>36.332113987324462</v>
      </c>
      <c r="C78" s="53">
        <v>0</v>
      </c>
      <c r="D78" s="53">
        <v>36.332113987324462</v>
      </c>
      <c r="E78" s="54">
        <v>0.26261014808329936</v>
      </c>
      <c r="F78" s="13"/>
      <c r="G78" s="52">
        <v>1949</v>
      </c>
      <c r="H78" s="53">
        <v>57.10164826463285</v>
      </c>
      <c r="I78" s="55">
        <v>0.8148148148148161</v>
      </c>
      <c r="J78" s="56">
        <v>0.41273327260305637</v>
      </c>
      <c r="K78" s="18"/>
      <c r="L78" s="18"/>
      <c r="M78" s="18"/>
    </row>
    <row r="79" spans="1:13" ht="12.75" customHeight="1" x14ac:dyDescent="0.2">
      <c r="A79" s="52">
        <v>1989</v>
      </c>
      <c r="B79" s="53">
        <v>114.66177784238658</v>
      </c>
      <c r="C79" s="53">
        <v>0</v>
      </c>
      <c r="D79" s="53">
        <v>114.66177784238658</v>
      </c>
      <c r="E79" s="54">
        <v>0.82878046868367605</v>
      </c>
      <c r="F79" s="13"/>
      <c r="G79" s="52">
        <v>1964</v>
      </c>
      <c r="H79" s="53">
        <v>56.337250518948586</v>
      </c>
      <c r="I79" s="55">
        <v>0.82716049382716184</v>
      </c>
      <c r="J79" s="56">
        <v>0.40720817144162336</v>
      </c>
      <c r="K79" s="18"/>
      <c r="L79" s="18"/>
      <c r="M79" s="18"/>
    </row>
    <row r="80" spans="1:13" ht="12.75" customHeight="1" x14ac:dyDescent="0.2">
      <c r="A80" s="52">
        <v>1990</v>
      </c>
      <c r="B80" s="53">
        <v>29.850124728766453</v>
      </c>
      <c r="C80" s="53">
        <v>8.8373037158308687</v>
      </c>
      <c r="D80" s="53">
        <v>38.687428444597323</v>
      </c>
      <c r="E80" s="54">
        <v>0.27963446653124197</v>
      </c>
      <c r="F80" s="13"/>
      <c r="G80" s="52">
        <v>1947</v>
      </c>
      <c r="H80" s="53">
        <v>55.908034225899229</v>
      </c>
      <c r="I80" s="55">
        <v>0.83950617283950757</v>
      </c>
      <c r="J80" s="56">
        <v>0.40410577684061605</v>
      </c>
      <c r="K80" s="18"/>
      <c r="L80" s="18"/>
      <c r="M80" s="18"/>
    </row>
    <row r="81" spans="1:13" ht="12.75" customHeight="1" x14ac:dyDescent="0.2">
      <c r="A81" s="52">
        <v>1991</v>
      </c>
      <c r="B81" s="53">
        <v>22.760614622788669</v>
      </c>
      <c r="C81" s="53">
        <v>0</v>
      </c>
      <c r="D81" s="53">
        <v>22.760614622788669</v>
      </c>
      <c r="E81" s="54">
        <v>0.1645147424849199</v>
      </c>
      <c r="F81" s="13"/>
      <c r="G81" s="52">
        <v>1955</v>
      </c>
      <c r="H81" s="53">
        <v>50.29113864468777</v>
      </c>
      <c r="I81" s="55">
        <v>0.85185185185185319</v>
      </c>
      <c r="J81" s="56">
        <v>0.3635066038647472</v>
      </c>
      <c r="K81" s="18"/>
      <c r="L81" s="18"/>
      <c r="M81" s="18"/>
    </row>
    <row r="82" spans="1:13" ht="12.75" customHeight="1" x14ac:dyDescent="0.2">
      <c r="A82" s="52">
        <v>1992</v>
      </c>
      <c r="B82" s="53">
        <v>32.367960590842436</v>
      </c>
      <c r="C82" s="53">
        <v>0</v>
      </c>
      <c r="D82" s="53">
        <v>32.367960590842436</v>
      </c>
      <c r="E82" s="54">
        <v>0.23395706968444119</v>
      </c>
      <c r="F82" s="13"/>
      <c r="G82" s="52">
        <v>1934</v>
      </c>
      <c r="H82" s="53">
        <v>46.937340441025839</v>
      </c>
      <c r="I82" s="55">
        <v>0.86419753086419893</v>
      </c>
      <c r="J82" s="56">
        <v>0.3392652001519757</v>
      </c>
      <c r="K82" s="18"/>
      <c r="L82" s="18"/>
      <c r="M82" s="18"/>
    </row>
    <row r="83" spans="1:13" ht="12.75" customHeight="1" x14ac:dyDescent="0.2">
      <c r="A83" s="52">
        <v>1993</v>
      </c>
      <c r="B83" s="53">
        <v>128.5645393115116</v>
      </c>
      <c r="C83" s="53">
        <v>0</v>
      </c>
      <c r="D83" s="53">
        <v>128.5645393115116</v>
      </c>
      <c r="E83" s="54">
        <v>0.92927025161916588</v>
      </c>
      <c r="F83" s="13"/>
      <c r="G83" s="52">
        <v>2001</v>
      </c>
      <c r="H83" s="53">
        <v>46.162660637301165</v>
      </c>
      <c r="I83" s="55">
        <v>0.87654320987654466</v>
      </c>
      <c r="J83" s="56">
        <v>0.33366577981424766</v>
      </c>
      <c r="K83" s="18"/>
      <c r="L83" s="18"/>
      <c r="M83" s="18"/>
    </row>
    <row r="84" spans="1:13" ht="12.75" customHeight="1" x14ac:dyDescent="0.2">
      <c r="A84" s="52">
        <v>1994</v>
      </c>
      <c r="B84" s="53">
        <v>68.710317187061207</v>
      </c>
      <c r="C84" s="53">
        <v>9.9088269115403698</v>
      </c>
      <c r="D84" s="53">
        <v>78.619144098601581</v>
      </c>
      <c r="E84" s="54">
        <v>0.56826269677341223</v>
      </c>
      <c r="F84" s="13"/>
      <c r="G84" s="52">
        <v>1990</v>
      </c>
      <c r="H84" s="53">
        <v>38.687428444597323</v>
      </c>
      <c r="I84" s="55">
        <v>0.88888888888889039</v>
      </c>
      <c r="J84" s="56">
        <v>0.27963446653124197</v>
      </c>
      <c r="K84" s="18"/>
      <c r="L84" s="18"/>
      <c r="M84" s="18"/>
    </row>
    <row r="85" spans="1:13" ht="12.75" customHeight="1" x14ac:dyDescent="0.2">
      <c r="A85" s="52">
        <v>1995</v>
      </c>
      <c r="B85" s="53">
        <v>128.45000000849254</v>
      </c>
      <c r="C85" s="53">
        <v>0</v>
      </c>
      <c r="D85" s="53">
        <v>128.45000000849254</v>
      </c>
      <c r="E85" s="54">
        <v>0.92844235640399375</v>
      </c>
      <c r="F85" s="13"/>
      <c r="G85" s="52">
        <v>1933</v>
      </c>
      <c r="H85" s="53">
        <v>37.499544405595614</v>
      </c>
      <c r="I85" s="55">
        <v>0.90123456790123602</v>
      </c>
      <c r="J85" s="56">
        <v>0.2710483874636474</v>
      </c>
      <c r="K85" s="18"/>
      <c r="L85" s="18"/>
      <c r="M85" s="18"/>
    </row>
    <row r="86" spans="1:13" ht="12.75" customHeight="1" x14ac:dyDescent="0.2">
      <c r="A86" s="52">
        <v>1996</v>
      </c>
      <c r="B86" s="53">
        <v>94.726754762940288</v>
      </c>
      <c r="C86" s="53">
        <v>9.8999995113583061</v>
      </c>
      <c r="D86" s="53">
        <v>104.62675427429859</v>
      </c>
      <c r="E86" s="54">
        <v>0.75624686862521573</v>
      </c>
      <c r="F86" s="13"/>
      <c r="G86" s="52">
        <v>1988</v>
      </c>
      <c r="H86" s="53">
        <v>36.332113987324462</v>
      </c>
      <c r="I86" s="55">
        <v>0.91358024691358175</v>
      </c>
      <c r="J86" s="56">
        <v>0.26261014808329936</v>
      </c>
      <c r="K86" s="18"/>
      <c r="L86" s="18"/>
      <c r="M86" s="18"/>
    </row>
    <row r="87" spans="1:13" ht="12.75" customHeight="1" x14ac:dyDescent="0.2">
      <c r="A87" s="52">
        <v>1997</v>
      </c>
      <c r="B87" s="53">
        <v>102.12087753262998</v>
      </c>
      <c r="C87" s="53">
        <v>9.7062241085054346</v>
      </c>
      <c r="D87" s="53">
        <v>111.82710164113541</v>
      </c>
      <c r="E87" s="54">
        <v>0.80829130206819966</v>
      </c>
      <c r="F87" s="13"/>
      <c r="G87" s="52">
        <v>1987</v>
      </c>
      <c r="H87" s="53">
        <v>34.919659835794889</v>
      </c>
      <c r="I87" s="55">
        <v>0.92592592592592748</v>
      </c>
      <c r="J87" s="56">
        <v>0.25240086617849578</v>
      </c>
      <c r="K87" s="18"/>
      <c r="L87" s="18"/>
      <c r="M87" s="18"/>
    </row>
    <row r="88" spans="1:13" ht="12.75" customHeight="1" x14ac:dyDescent="0.2">
      <c r="A88" s="52">
        <v>1998</v>
      </c>
      <c r="B88" s="53">
        <v>128.45000000849257</v>
      </c>
      <c r="C88" s="53">
        <v>7.1673237982525073</v>
      </c>
      <c r="D88" s="53">
        <v>135.61732380674508</v>
      </c>
      <c r="E88" s="54">
        <v>0.98024809401333635</v>
      </c>
      <c r="F88" s="13"/>
      <c r="G88" s="52">
        <v>1992</v>
      </c>
      <c r="H88" s="53">
        <v>32.367960590842436</v>
      </c>
      <c r="I88" s="55">
        <v>0.93827160493827311</v>
      </c>
      <c r="J88" s="56">
        <v>0.23395706968444119</v>
      </c>
      <c r="K88" s="18"/>
      <c r="L88" s="18"/>
      <c r="M88" s="18"/>
    </row>
    <row r="89" spans="1:13" ht="12.75" customHeight="1" x14ac:dyDescent="0.2">
      <c r="A89" s="52">
        <v>1999</v>
      </c>
      <c r="B89" s="53">
        <v>88.842442777147056</v>
      </c>
      <c r="C89" s="53">
        <v>9.9000002984567885</v>
      </c>
      <c r="D89" s="53">
        <v>98.742443075603845</v>
      </c>
      <c r="E89" s="54">
        <v>0.71371480358224682</v>
      </c>
      <c r="F89" s="13"/>
      <c r="G89" s="52">
        <v>1991</v>
      </c>
      <c r="H89" s="53">
        <v>22.760614622788669</v>
      </c>
      <c r="I89" s="55">
        <v>0.95061728395061884</v>
      </c>
      <c r="J89" s="56">
        <v>0.1645147424849199</v>
      </c>
      <c r="K89" s="18"/>
      <c r="L89" s="18"/>
      <c r="M89" s="18"/>
    </row>
    <row r="90" spans="1:13" ht="12.75" customHeight="1" x14ac:dyDescent="0.2">
      <c r="A90" s="52">
        <v>2000</v>
      </c>
      <c r="B90" s="53">
        <v>125.78266048114142</v>
      </c>
      <c r="C90" s="53">
        <v>8.9446935380361943</v>
      </c>
      <c r="D90" s="53">
        <v>134.72735401917762</v>
      </c>
      <c r="E90" s="54">
        <v>0.97381535250580142</v>
      </c>
      <c r="F90" s="13"/>
      <c r="G90" s="52">
        <v>1931</v>
      </c>
      <c r="H90" s="53">
        <v>21.9515237161092</v>
      </c>
      <c r="I90" s="55">
        <v>0.96296296296296457</v>
      </c>
      <c r="J90" s="56">
        <v>0.15866659715293965</v>
      </c>
      <c r="K90" s="18"/>
      <c r="L90" s="18"/>
      <c r="M90" s="18"/>
    </row>
    <row r="91" spans="1:13" ht="12.75" customHeight="1" x14ac:dyDescent="0.2">
      <c r="A91" s="52">
        <v>2001</v>
      </c>
      <c r="B91" s="53">
        <v>41.096693563840702</v>
      </c>
      <c r="C91" s="53">
        <v>5.0659670734604623</v>
      </c>
      <c r="D91" s="53">
        <v>46.162660637301165</v>
      </c>
      <c r="E91" s="54">
        <v>0.33366577981424766</v>
      </c>
      <c r="F91" s="13"/>
      <c r="G91" s="52">
        <v>1929</v>
      </c>
      <c r="H91" s="53">
        <v>20.139274158575684</v>
      </c>
      <c r="I91" s="55">
        <v>0.9753086419753102</v>
      </c>
      <c r="J91" s="56">
        <v>0.1455675761371571</v>
      </c>
      <c r="K91" s="18"/>
      <c r="L91" s="18"/>
      <c r="M91" s="18"/>
    </row>
    <row r="92" spans="1:13" ht="12.75" customHeight="1" x14ac:dyDescent="0.2">
      <c r="A92" s="52">
        <v>2002</v>
      </c>
      <c r="B92" s="53">
        <v>106.44152098547485</v>
      </c>
      <c r="C92" s="53">
        <v>0</v>
      </c>
      <c r="D92" s="53">
        <v>106.44152098547485</v>
      </c>
      <c r="E92" s="54">
        <v>0.76936408374033149</v>
      </c>
      <c r="F92" s="13"/>
      <c r="G92" s="52">
        <v>1977</v>
      </c>
      <c r="H92" s="53">
        <v>14.804555083638155</v>
      </c>
      <c r="I92" s="55">
        <v>0.98765432098765593</v>
      </c>
      <c r="J92" s="56">
        <v>0.10700798759405968</v>
      </c>
      <c r="K92" s="18"/>
      <c r="L92" s="18"/>
      <c r="M92" s="18"/>
    </row>
    <row r="93" spans="1:13" ht="12.75" customHeight="1" thickBot="1" x14ac:dyDescent="0.25">
      <c r="A93" s="57">
        <v>2003</v>
      </c>
      <c r="B93" s="58">
        <v>120.73647215922455</v>
      </c>
      <c r="C93" s="58">
        <v>8.2037457085728924</v>
      </c>
      <c r="D93" s="58">
        <v>128.94021786779743</v>
      </c>
      <c r="E93" s="59">
        <v>0.93198567305961277</v>
      </c>
      <c r="F93" s="29"/>
      <c r="G93" s="57">
        <v>1924</v>
      </c>
      <c r="H93" s="58">
        <v>11.472680797165651</v>
      </c>
      <c r="I93" s="60">
        <v>1.0000000000000016</v>
      </c>
      <c r="J93" s="61">
        <v>8.2925050937229142E-2</v>
      </c>
      <c r="K93" s="18"/>
      <c r="L93" s="18"/>
      <c r="M93" s="18"/>
    </row>
    <row r="94" spans="1:13" ht="12.75" customHeight="1" x14ac:dyDescent="0.2">
      <c r="A94" s="62" t="s">
        <v>11</v>
      </c>
      <c r="B94" s="63">
        <v>91.539246311949654</v>
      </c>
      <c r="C94" s="63">
        <v>4.9193549220372859</v>
      </c>
      <c r="D94" s="63">
        <v>96.45860123398694</v>
      </c>
      <c r="E94" s="64">
        <v>0.69720709240323009</v>
      </c>
      <c r="F94" s="36"/>
      <c r="G94" s="62"/>
      <c r="H94" s="63">
        <v>96.45860123398694</v>
      </c>
      <c r="I94" s="63"/>
      <c r="J94" s="64">
        <v>0.6972070924032302</v>
      </c>
      <c r="K94" s="39"/>
      <c r="L94" s="39"/>
      <c r="M94" s="39"/>
    </row>
    <row r="95" spans="1:13" ht="12.75" customHeight="1" x14ac:dyDescent="0.2">
      <c r="A95" s="65" t="s">
        <v>12</v>
      </c>
      <c r="B95" s="66">
        <v>129.61803482347233</v>
      </c>
      <c r="C95" s="66">
        <v>9.923513089079087</v>
      </c>
      <c r="D95" s="66">
        <v>138.3500000091471</v>
      </c>
      <c r="E95" s="67">
        <v>1.0000000000661156</v>
      </c>
      <c r="F95" s="36"/>
      <c r="G95" s="68"/>
      <c r="H95" s="66">
        <v>138.3500000091471</v>
      </c>
      <c r="I95" s="69"/>
      <c r="J95" s="67">
        <v>1.0000000000661156</v>
      </c>
      <c r="K95" s="18"/>
      <c r="L95" s="18"/>
      <c r="M95" s="18"/>
    </row>
    <row r="96" spans="1:13" ht="12.75" customHeight="1" x14ac:dyDescent="0.2">
      <c r="A96" s="65" t="s">
        <v>13</v>
      </c>
      <c r="B96" s="66">
        <v>6.7371914451813266</v>
      </c>
      <c r="C96" s="66">
        <v>0</v>
      </c>
      <c r="D96" s="66">
        <v>11.472680797165651</v>
      </c>
      <c r="E96" s="67">
        <v>8.2925050937229142E-2</v>
      </c>
      <c r="F96" s="45"/>
      <c r="G96" s="68"/>
      <c r="H96" s="66">
        <v>11.472680797165651</v>
      </c>
      <c r="I96" s="69"/>
      <c r="J96" s="67">
        <v>8.2925050937229142E-2</v>
      </c>
      <c r="K96" s="18"/>
      <c r="L96" s="18"/>
      <c r="M96" s="18"/>
    </row>
    <row r="97" spans="11:13" ht="9.75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/>
  <dimension ref="A3:BU1032"/>
  <sheetViews>
    <sheetView zoomScaleNormal="100" workbookViewId="0">
      <selection activeCell="O1" sqref="O1"/>
    </sheetView>
  </sheetViews>
  <sheetFormatPr defaultColWidth="6.42578125" defaultRowHeight="9.75" customHeight="1" x14ac:dyDescent="0.2"/>
  <cols>
    <col min="1" max="1" width="10.5703125" style="4" customWidth="1"/>
    <col min="2" max="2" width="10.28515625" style="4" customWidth="1"/>
    <col min="3" max="3" width="10" style="4" customWidth="1"/>
    <col min="4" max="4" width="8.85546875" style="4" customWidth="1"/>
    <col min="5" max="5" width="10.140625" style="4" customWidth="1"/>
    <col min="6" max="6" width="1.5703125" style="4" customWidth="1"/>
    <col min="7" max="7" width="9.5703125" style="4" customWidth="1"/>
    <col min="8" max="8" width="8.7109375" style="4" customWidth="1"/>
    <col min="9" max="9" width="11.140625" style="4" customWidth="1"/>
    <col min="10" max="10" width="9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20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16</v>
      </c>
      <c r="C5" s="90" t="s">
        <v>5</v>
      </c>
      <c r="D5" s="90" t="s">
        <v>17</v>
      </c>
      <c r="E5" s="90" t="s">
        <v>7</v>
      </c>
      <c r="F5" s="8"/>
      <c r="G5" s="90" t="s">
        <v>3</v>
      </c>
      <c r="H5" s="90" t="s">
        <v>8</v>
      </c>
      <c r="I5" s="90" t="s">
        <v>9</v>
      </c>
      <c r="J5" s="90" t="s">
        <v>7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9.3100000006155366</v>
      </c>
      <c r="C12" s="48">
        <v>0</v>
      </c>
      <c r="D12" s="48">
        <v>9.3100000006155366</v>
      </c>
      <c r="E12" s="49">
        <v>1.0000000000661156</v>
      </c>
      <c r="F12" s="13"/>
      <c r="G12" s="47">
        <v>2003</v>
      </c>
      <c r="H12" s="48">
        <v>9.3150143272634338</v>
      </c>
      <c r="I12" s="50">
        <v>0</v>
      </c>
      <c r="J12" s="51">
        <v>1.0005385958392516</v>
      </c>
      <c r="K12" s="18"/>
      <c r="L12" s="18"/>
      <c r="M12" s="18"/>
    </row>
    <row r="13" spans="1:13" ht="12.75" customHeight="1" x14ac:dyDescent="0.2">
      <c r="A13" s="52">
        <v>1923</v>
      </c>
      <c r="B13" s="53">
        <v>6.1484569869784327</v>
      </c>
      <c r="C13" s="53">
        <v>0</v>
      </c>
      <c r="D13" s="53">
        <v>6.1484569869784327</v>
      </c>
      <c r="E13" s="54">
        <v>0.6604142843156211</v>
      </c>
      <c r="F13" s="13"/>
      <c r="G13" s="52">
        <v>1958</v>
      </c>
      <c r="H13" s="53">
        <v>9.3100000006155383</v>
      </c>
      <c r="I13" s="55">
        <v>1.2345679012345699E-2</v>
      </c>
      <c r="J13" s="56">
        <v>1.0000000000661158</v>
      </c>
      <c r="K13" s="18"/>
      <c r="L13" s="18"/>
      <c r="M13" s="18"/>
    </row>
    <row r="14" spans="1:13" ht="12.75" customHeight="1" x14ac:dyDescent="0.2">
      <c r="A14" s="52">
        <v>1924</v>
      </c>
      <c r="B14" s="53">
        <v>0.45336647889149373</v>
      </c>
      <c r="C14" s="53">
        <v>0</v>
      </c>
      <c r="D14" s="53">
        <v>0.45336647889149373</v>
      </c>
      <c r="E14" s="54">
        <v>4.8696721685445081E-2</v>
      </c>
      <c r="F14" s="13"/>
      <c r="G14" s="52">
        <v>1922</v>
      </c>
      <c r="H14" s="53">
        <v>9.3100000006155366</v>
      </c>
      <c r="I14" s="55">
        <v>2.4691358024691398E-2</v>
      </c>
      <c r="J14" s="56">
        <v>1.0000000000661156</v>
      </c>
      <c r="K14" s="18"/>
      <c r="L14" s="18"/>
      <c r="M14" s="18"/>
    </row>
    <row r="15" spans="1:13" ht="12.75" customHeight="1" x14ac:dyDescent="0.2">
      <c r="A15" s="52">
        <v>1925</v>
      </c>
      <c r="B15" s="53">
        <v>5.3066820261089296</v>
      </c>
      <c r="C15" s="53">
        <v>0</v>
      </c>
      <c r="D15" s="53">
        <v>5.3066820261089296</v>
      </c>
      <c r="E15" s="54">
        <v>0.5699980693994553</v>
      </c>
      <c r="F15" s="13"/>
      <c r="G15" s="52">
        <v>1922</v>
      </c>
      <c r="H15" s="53">
        <v>9.3100000006155366</v>
      </c>
      <c r="I15" s="55">
        <v>3.7037037037037097E-2</v>
      </c>
      <c r="J15" s="56">
        <v>1.0000000000661156</v>
      </c>
      <c r="K15" s="18"/>
      <c r="L15" s="18"/>
      <c r="M15" s="18"/>
    </row>
    <row r="16" spans="1:13" ht="12.75" customHeight="1" x14ac:dyDescent="0.2">
      <c r="A16" s="52">
        <v>1926</v>
      </c>
      <c r="B16" s="53">
        <v>4.6294807593982981</v>
      </c>
      <c r="C16" s="53">
        <v>0</v>
      </c>
      <c r="D16" s="53">
        <v>4.6294807593982981</v>
      </c>
      <c r="E16" s="54">
        <v>0.49725894300733597</v>
      </c>
      <c r="F16" s="13"/>
      <c r="G16" s="52">
        <v>1922</v>
      </c>
      <c r="H16" s="53">
        <v>9.3100000006155366</v>
      </c>
      <c r="I16" s="55">
        <v>4.9382716049382797E-2</v>
      </c>
      <c r="J16" s="56">
        <v>1.0000000000661156</v>
      </c>
      <c r="K16" s="18"/>
      <c r="L16" s="18"/>
      <c r="M16" s="18"/>
    </row>
    <row r="17" spans="1:13" ht="12.75" customHeight="1" x14ac:dyDescent="0.2">
      <c r="A17" s="52">
        <v>1927</v>
      </c>
      <c r="B17" s="53">
        <v>9.3100000006155366</v>
      </c>
      <c r="C17" s="53">
        <v>0</v>
      </c>
      <c r="D17" s="53">
        <v>9.3100000006155366</v>
      </c>
      <c r="E17" s="54">
        <v>1.0000000000661156</v>
      </c>
      <c r="F17" s="13"/>
      <c r="G17" s="52">
        <v>1922</v>
      </c>
      <c r="H17" s="53">
        <v>9.3100000006155366</v>
      </c>
      <c r="I17" s="55">
        <v>6.1728395061728496E-2</v>
      </c>
      <c r="J17" s="56">
        <v>1.0000000000661156</v>
      </c>
      <c r="K17" s="18"/>
      <c r="L17" s="18"/>
      <c r="M17" s="18"/>
    </row>
    <row r="18" spans="1:13" ht="12.75" customHeight="1" x14ac:dyDescent="0.2">
      <c r="A18" s="52">
        <v>1928</v>
      </c>
      <c r="B18" s="53">
        <v>7.951744171648456</v>
      </c>
      <c r="C18" s="53">
        <v>0</v>
      </c>
      <c r="D18" s="53">
        <v>7.951744171648456</v>
      </c>
      <c r="E18" s="54">
        <v>0.85410785946814771</v>
      </c>
      <c r="F18" s="13"/>
      <c r="G18" s="52">
        <v>1922</v>
      </c>
      <c r="H18" s="53">
        <v>9.3100000006155366</v>
      </c>
      <c r="I18" s="55">
        <v>7.4074074074074195E-2</v>
      </c>
      <c r="J18" s="56">
        <v>1.0000000000661156</v>
      </c>
      <c r="K18" s="18"/>
      <c r="L18" s="18"/>
      <c r="M18" s="18"/>
    </row>
    <row r="19" spans="1:13" ht="12.75" customHeight="1" x14ac:dyDescent="0.2">
      <c r="A19" s="52">
        <v>1929</v>
      </c>
      <c r="B19" s="53">
        <v>0.78622613122900176</v>
      </c>
      <c r="C19" s="53">
        <v>0</v>
      </c>
      <c r="D19" s="53">
        <v>0.78622613122900176</v>
      </c>
      <c r="E19" s="54">
        <v>8.4449638155639287E-2</v>
      </c>
      <c r="F19" s="13"/>
      <c r="G19" s="52">
        <v>1922</v>
      </c>
      <c r="H19" s="53">
        <v>9.3100000006155366</v>
      </c>
      <c r="I19" s="55">
        <v>8.6419753086419887E-2</v>
      </c>
      <c r="J19" s="56">
        <v>1.0000000000661156</v>
      </c>
      <c r="K19" s="18"/>
      <c r="L19" s="18"/>
      <c r="M19" s="18"/>
    </row>
    <row r="20" spans="1:13" ht="12.75" customHeight="1" x14ac:dyDescent="0.2">
      <c r="A20" s="52">
        <v>1930</v>
      </c>
      <c r="B20" s="53">
        <v>4.587766769975234</v>
      </c>
      <c r="C20" s="53">
        <v>0</v>
      </c>
      <c r="D20" s="53">
        <v>4.587766769975234</v>
      </c>
      <c r="E20" s="54">
        <v>0.49277838560421416</v>
      </c>
      <c r="F20" s="13"/>
      <c r="G20" s="52">
        <v>1922</v>
      </c>
      <c r="H20" s="53">
        <v>9.3100000006155366</v>
      </c>
      <c r="I20" s="55">
        <v>9.8765432098765593E-2</v>
      </c>
      <c r="J20" s="56">
        <v>1.0000000000661156</v>
      </c>
      <c r="K20" s="18"/>
      <c r="L20" s="18"/>
      <c r="M20" s="18"/>
    </row>
    <row r="21" spans="1:13" ht="12.75" customHeight="1" x14ac:dyDescent="0.2">
      <c r="A21" s="52">
        <v>1931</v>
      </c>
      <c r="B21" s="53">
        <v>1.203109037798948</v>
      </c>
      <c r="C21" s="53">
        <v>0</v>
      </c>
      <c r="D21" s="53">
        <v>1.203109037798948</v>
      </c>
      <c r="E21" s="54">
        <v>0.12922760878613834</v>
      </c>
      <c r="F21" s="13"/>
      <c r="G21" s="52">
        <v>1922</v>
      </c>
      <c r="H21" s="53">
        <v>9.3100000006155366</v>
      </c>
      <c r="I21" s="55">
        <v>0.1111111111111113</v>
      </c>
      <c r="J21" s="56">
        <v>1.0000000000661156</v>
      </c>
      <c r="K21" s="18"/>
      <c r="L21" s="18"/>
      <c r="M21" s="18"/>
    </row>
    <row r="22" spans="1:13" ht="12.75" customHeight="1" x14ac:dyDescent="0.2">
      <c r="A22" s="52">
        <v>1932</v>
      </c>
      <c r="B22" s="53">
        <v>4.7214826227997504</v>
      </c>
      <c r="C22" s="53">
        <v>0</v>
      </c>
      <c r="D22" s="53">
        <v>4.7214826227997504</v>
      </c>
      <c r="E22" s="54">
        <v>0.50714099063370033</v>
      </c>
      <c r="F22" s="13"/>
      <c r="G22" s="52">
        <v>1922</v>
      </c>
      <c r="H22" s="53">
        <v>9.3100000006155366</v>
      </c>
      <c r="I22" s="55">
        <v>0.12345679012345699</v>
      </c>
      <c r="J22" s="56">
        <v>1.0000000000661156</v>
      </c>
      <c r="K22" s="18"/>
      <c r="L22" s="18"/>
      <c r="M22" s="18"/>
    </row>
    <row r="23" spans="1:13" ht="12.75" customHeight="1" x14ac:dyDescent="0.2">
      <c r="A23" s="52">
        <v>1933</v>
      </c>
      <c r="B23" s="53">
        <v>2.5234604872865578</v>
      </c>
      <c r="C23" s="53">
        <v>0</v>
      </c>
      <c r="D23" s="53">
        <v>2.5234604872865578</v>
      </c>
      <c r="E23" s="54">
        <v>0.27104838746364746</v>
      </c>
      <c r="F23" s="13"/>
      <c r="G23" s="52">
        <v>1922</v>
      </c>
      <c r="H23" s="53">
        <v>9.3100000006155366</v>
      </c>
      <c r="I23" s="55">
        <v>0.13580246913580268</v>
      </c>
      <c r="J23" s="56">
        <v>1.0000000000661156</v>
      </c>
      <c r="K23" s="18"/>
      <c r="L23" s="18"/>
      <c r="M23" s="18"/>
    </row>
    <row r="24" spans="1:13" ht="12.75" customHeight="1" x14ac:dyDescent="0.2">
      <c r="A24" s="52">
        <v>1934</v>
      </c>
      <c r="B24" s="53">
        <v>3.1585590134148935</v>
      </c>
      <c r="C24" s="53">
        <v>0</v>
      </c>
      <c r="D24" s="53">
        <v>3.1585590134148935</v>
      </c>
      <c r="E24" s="54">
        <v>0.33926520015197564</v>
      </c>
      <c r="F24" s="13"/>
      <c r="G24" s="52">
        <v>1922</v>
      </c>
      <c r="H24" s="53">
        <v>9.3100000006155366</v>
      </c>
      <c r="I24" s="55">
        <v>0.14814814814814839</v>
      </c>
      <c r="J24" s="56">
        <v>1.0000000000661156</v>
      </c>
      <c r="K24" s="18"/>
      <c r="L24" s="18"/>
      <c r="M24" s="18"/>
    </row>
    <row r="25" spans="1:13" ht="12.75" customHeight="1" x14ac:dyDescent="0.2">
      <c r="A25" s="52">
        <v>1935</v>
      </c>
      <c r="B25" s="53">
        <v>9.3100000006155366</v>
      </c>
      <c r="C25" s="53">
        <v>0</v>
      </c>
      <c r="D25" s="53">
        <v>9.3100000006155366</v>
      </c>
      <c r="E25" s="54">
        <v>1.0000000000661156</v>
      </c>
      <c r="F25" s="13"/>
      <c r="G25" s="52">
        <v>1922</v>
      </c>
      <c r="H25" s="53">
        <v>9.3100000006155366</v>
      </c>
      <c r="I25" s="55">
        <v>0.1604938271604941</v>
      </c>
      <c r="J25" s="56">
        <v>1.0000000000661156</v>
      </c>
      <c r="K25" s="18"/>
      <c r="L25" s="18"/>
      <c r="M25" s="18"/>
    </row>
    <row r="26" spans="1:13" ht="12.75" customHeight="1" x14ac:dyDescent="0.2">
      <c r="A26" s="52">
        <v>1936</v>
      </c>
      <c r="B26" s="53">
        <v>9.3100000006155366</v>
      </c>
      <c r="C26" s="53">
        <v>0</v>
      </c>
      <c r="D26" s="53">
        <v>9.3100000006155366</v>
      </c>
      <c r="E26" s="54">
        <v>1.0000000000661156</v>
      </c>
      <c r="F26" s="13"/>
      <c r="G26" s="52">
        <v>1922</v>
      </c>
      <c r="H26" s="53">
        <v>9.3100000006155366</v>
      </c>
      <c r="I26" s="55">
        <v>0.17283950617283977</v>
      </c>
      <c r="J26" s="56">
        <v>1.0000000000661156</v>
      </c>
      <c r="K26" s="18"/>
      <c r="L26" s="18"/>
      <c r="M26" s="18"/>
    </row>
    <row r="27" spans="1:13" ht="12.75" customHeight="1" x14ac:dyDescent="0.2">
      <c r="A27" s="52">
        <v>1937</v>
      </c>
      <c r="B27" s="53">
        <v>7.1146046920655843</v>
      </c>
      <c r="C27" s="53">
        <v>0</v>
      </c>
      <c r="D27" s="53">
        <v>7.1146046920655843</v>
      </c>
      <c r="E27" s="54">
        <v>0.76418954801993377</v>
      </c>
      <c r="F27" s="13"/>
      <c r="G27" s="52">
        <v>1922</v>
      </c>
      <c r="H27" s="53">
        <v>9.3100000006155366</v>
      </c>
      <c r="I27" s="55">
        <v>0.18518518518518548</v>
      </c>
      <c r="J27" s="56">
        <v>1.0000000000661156</v>
      </c>
      <c r="K27" s="18"/>
      <c r="L27" s="18"/>
      <c r="M27" s="18"/>
    </row>
    <row r="28" spans="1:13" ht="12.75" customHeight="1" x14ac:dyDescent="0.2">
      <c r="A28" s="52">
        <v>1938</v>
      </c>
      <c r="B28" s="53">
        <v>9.3100000006155366</v>
      </c>
      <c r="C28" s="53">
        <v>0</v>
      </c>
      <c r="D28" s="53">
        <v>9.3100000006155366</v>
      </c>
      <c r="E28" s="54">
        <v>1.0000000000661156</v>
      </c>
      <c r="F28" s="13"/>
      <c r="G28" s="52">
        <v>1922</v>
      </c>
      <c r="H28" s="53">
        <v>9.3100000006155366</v>
      </c>
      <c r="I28" s="55">
        <v>0.19753086419753119</v>
      </c>
      <c r="J28" s="56">
        <v>1.0000000000661156</v>
      </c>
      <c r="K28" s="18"/>
      <c r="L28" s="18"/>
      <c r="M28" s="18"/>
    </row>
    <row r="29" spans="1:13" ht="12.75" customHeight="1" x14ac:dyDescent="0.2">
      <c r="A29" s="52">
        <v>1939</v>
      </c>
      <c r="B29" s="53">
        <v>2.4528968684722519</v>
      </c>
      <c r="C29" s="53">
        <v>0</v>
      </c>
      <c r="D29" s="53">
        <v>2.4528968684722519</v>
      </c>
      <c r="E29" s="54">
        <v>0.26346905139336751</v>
      </c>
      <c r="F29" s="13"/>
      <c r="G29" s="52">
        <v>1922</v>
      </c>
      <c r="H29" s="53">
        <v>9.3100000006155366</v>
      </c>
      <c r="I29" s="55">
        <v>0.20987654320987689</v>
      </c>
      <c r="J29" s="56">
        <v>1.0000000000661156</v>
      </c>
      <c r="K29" s="18"/>
      <c r="L29" s="18"/>
      <c r="M29" s="18"/>
    </row>
    <row r="30" spans="1:13" ht="12.75" customHeight="1" x14ac:dyDescent="0.2">
      <c r="A30" s="52">
        <v>1940</v>
      </c>
      <c r="B30" s="53">
        <v>9.3100000006155366</v>
      </c>
      <c r="C30" s="53">
        <v>0</v>
      </c>
      <c r="D30" s="53">
        <v>9.3100000006155366</v>
      </c>
      <c r="E30" s="54">
        <v>1.0000000000661156</v>
      </c>
      <c r="F30" s="13"/>
      <c r="G30" s="52">
        <v>1922</v>
      </c>
      <c r="H30" s="53">
        <v>9.3100000006155366</v>
      </c>
      <c r="I30" s="55">
        <v>0.2222222222222226</v>
      </c>
      <c r="J30" s="56">
        <v>1.0000000000661156</v>
      </c>
      <c r="K30" s="18"/>
      <c r="L30" s="18"/>
      <c r="M30" s="18"/>
    </row>
    <row r="31" spans="1:13" ht="12.75" customHeight="1" x14ac:dyDescent="0.2">
      <c r="A31" s="52">
        <v>1941</v>
      </c>
      <c r="B31" s="53">
        <v>9.3100000006155366</v>
      </c>
      <c r="C31" s="53">
        <v>0</v>
      </c>
      <c r="D31" s="53">
        <v>9.3100000006155366</v>
      </c>
      <c r="E31" s="54">
        <v>1.0000000000661156</v>
      </c>
      <c r="F31" s="13"/>
      <c r="G31" s="52">
        <v>1922</v>
      </c>
      <c r="H31" s="53">
        <v>9.3100000006155366</v>
      </c>
      <c r="I31" s="55">
        <v>0.23456790123456828</v>
      </c>
      <c r="J31" s="56">
        <v>1.0000000000661156</v>
      </c>
      <c r="K31" s="18"/>
      <c r="L31" s="18"/>
      <c r="M31" s="18"/>
    </row>
    <row r="32" spans="1:13" ht="12.75" customHeight="1" x14ac:dyDescent="0.2">
      <c r="A32" s="52">
        <v>1942</v>
      </c>
      <c r="B32" s="53">
        <v>9.3100000006155366</v>
      </c>
      <c r="C32" s="53">
        <v>0</v>
      </c>
      <c r="D32" s="53">
        <v>9.3100000006155366</v>
      </c>
      <c r="E32" s="54">
        <v>1.0000000000661156</v>
      </c>
      <c r="F32" s="13"/>
      <c r="G32" s="52">
        <v>1922</v>
      </c>
      <c r="H32" s="53">
        <v>9.3100000006155366</v>
      </c>
      <c r="I32" s="55">
        <v>0.24691358024691398</v>
      </c>
      <c r="J32" s="56">
        <v>1.0000000000661156</v>
      </c>
      <c r="K32" s="18"/>
      <c r="L32" s="18"/>
      <c r="M32" s="18"/>
    </row>
    <row r="33" spans="1:13" ht="12.75" customHeight="1" x14ac:dyDescent="0.2">
      <c r="A33" s="52">
        <v>1943</v>
      </c>
      <c r="B33" s="53">
        <v>8.4837971617402523</v>
      </c>
      <c r="C33" s="53">
        <v>0</v>
      </c>
      <c r="D33" s="53">
        <v>8.4837971617402523</v>
      </c>
      <c r="E33" s="54">
        <v>0.91125640835018817</v>
      </c>
      <c r="F33" s="13"/>
      <c r="G33" s="52">
        <v>1922</v>
      </c>
      <c r="H33" s="53">
        <v>9.3100000006155366</v>
      </c>
      <c r="I33" s="55">
        <v>0.25925925925925969</v>
      </c>
      <c r="J33" s="56">
        <v>1.0000000000661156</v>
      </c>
      <c r="K33" s="18"/>
      <c r="L33" s="18"/>
      <c r="M33" s="18"/>
    </row>
    <row r="34" spans="1:13" ht="12.75" customHeight="1" x14ac:dyDescent="0.2">
      <c r="A34" s="52">
        <v>1944</v>
      </c>
      <c r="B34" s="53">
        <v>4.3951733608032457</v>
      </c>
      <c r="C34" s="53">
        <v>0</v>
      </c>
      <c r="D34" s="53">
        <v>4.3951733608032457</v>
      </c>
      <c r="E34" s="54">
        <v>0.47209166066629921</v>
      </c>
      <c r="F34" s="13"/>
      <c r="G34" s="52">
        <v>1922</v>
      </c>
      <c r="H34" s="53">
        <v>9.3100000006155366</v>
      </c>
      <c r="I34" s="55">
        <v>0.27160493827160537</v>
      </c>
      <c r="J34" s="56">
        <v>1.0000000000661156</v>
      </c>
      <c r="K34" s="18"/>
      <c r="L34" s="18"/>
      <c r="M34" s="18"/>
    </row>
    <row r="35" spans="1:13" ht="12.75" customHeight="1" x14ac:dyDescent="0.2">
      <c r="A35" s="52">
        <v>1945</v>
      </c>
      <c r="B35" s="53">
        <v>8.2340791843612084</v>
      </c>
      <c r="C35" s="53">
        <v>0</v>
      </c>
      <c r="D35" s="53">
        <v>8.2340791843612084</v>
      </c>
      <c r="E35" s="54">
        <v>0.88443385438895894</v>
      </c>
      <c r="F35" s="13"/>
      <c r="G35" s="52">
        <v>1922</v>
      </c>
      <c r="H35" s="53">
        <v>9.3100000006155366</v>
      </c>
      <c r="I35" s="55">
        <v>0.2839506172839511</v>
      </c>
      <c r="J35" s="56">
        <v>1.0000000000661156</v>
      </c>
      <c r="K35" s="18"/>
      <c r="L35" s="18"/>
      <c r="M35" s="18"/>
    </row>
    <row r="36" spans="1:13" ht="12.75" customHeight="1" x14ac:dyDescent="0.2">
      <c r="A36" s="52">
        <v>1946</v>
      </c>
      <c r="B36" s="53">
        <v>9.3100000006155366</v>
      </c>
      <c r="C36" s="53">
        <v>0</v>
      </c>
      <c r="D36" s="53">
        <v>9.3100000006155366</v>
      </c>
      <c r="E36" s="54">
        <v>1.0000000000661156</v>
      </c>
      <c r="F36" s="13"/>
      <c r="G36" s="52">
        <v>1922</v>
      </c>
      <c r="H36" s="53">
        <v>9.3100000006155366</v>
      </c>
      <c r="I36" s="55">
        <v>0.29629629629629678</v>
      </c>
      <c r="J36" s="56">
        <v>1.0000000000661156</v>
      </c>
      <c r="K36" s="18"/>
      <c r="L36" s="18"/>
      <c r="M36" s="18"/>
    </row>
    <row r="37" spans="1:13" ht="12.75" customHeight="1" x14ac:dyDescent="0.2">
      <c r="A37" s="52">
        <v>1947</v>
      </c>
      <c r="B37" s="53">
        <v>2.3248486516467457</v>
      </c>
      <c r="C37" s="53">
        <v>0</v>
      </c>
      <c r="D37" s="53">
        <v>2.3248486516467457</v>
      </c>
      <c r="E37" s="54">
        <v>0.24971521499965044</v>
      </c>
      <c r="F37" s="13"/>
      <c r="G37" s="52">
        <v>1922</v>
      </c>
      <c r="H37" s="53">
        <v>9.3100000006155366</v>
      </c>
      <c r="I37" s="55">
        <v>0.30864197530864246</v>
      </c>
      <c r="J37" s="56">
        <v>1.0000000000661156</v>
      </c>
      <c r="K37" s="18"/>
      <c r="L37" s="18"/>
      <c r="M37" s="18"/>
    </row>
    <row r="38" spans="1:13" ht="12.75" customHeight="1" x14ac:dyDescent="0.2">
      <c r="A38" s="52">
        <v>1948</v>
      </c>
      <c r="B38" s="53">
        <v>6.9652641925098973</v>
      </c>
      <c r="C38" s="53">
        <v>0</v>
      </c>
      <c r="D38" s="53">
        <v>6.9652641925098973</v>
      </c>
      <c r="E38" s="54">
        <v>0.74814867803543472</v>
      </c>
      <c r="F38" s="13"/>
      <c r="G38" s="52">
        <v>1922</v>
      </c>
      <c r="H38" s="53">
        <v>9.3100000006155366</v>
      </c>
      <c r="I38" s="55">
        <v>0.32098765432098819</v>
      </c>
      <c r="J38" s="56">
        <v>1.0000000000661156</v>
      </c>
      <c r="K38" s="18"/>
      <c r="L38" s="18"/>
      <c r="M38" s="18"/>
    </row>
    <row r="39" spans="1:13" ht="12.75" customHeight="1" x14ac:dyDescent="0.2">
      <c r="A39" s="52">
        <v>1949</v>
      </c>
      <c r="B39" s="53">
        <v>3.3441288958314486</v>
      </c>
      <c r="C39" s="53">
        <v>0</v>
      </c>
      <c r="D39" s="53">
        <v>3.3441288958314486</v>
      </c>
      <c r="E39" s="54">
        <v>0.35919751834924257</v>
      </c>
      <c r="F39" s="13"/>
      <c r="G39" s="52">
        <v>1922</v>
      </c>
      <c r="H39" s="53">
        <v>9.3100000006155366</v>
      </c>
      <c r="I39" s="55">
        <v>0.33333333333333387</v>
      </c>
      <c r="J39" s="56">
        <v>1.0000000000661156</v>
      </c>
      <c r="K39" s="18"/>
      <c r="L39" s="18"/>
      <c r="M39" s="18"/>
    </row>
    <row r="40" spans="1:13" ht="12.75" customHeight="1" x14ac:dyDescent="0.2">
      <c r="A40" s="52">
        <v>1950</v>
      </c>
      <c r="B40" s="53">
        <v>6.2990488270615961</v>
      </c>
      <c r="C40" s="53">
        <v>0</v>
      </c>
      <c r="D40" s="53">
        <v>6.2990488270615961</v>
      </c>
      <c r="E40" s="54">
        <v>0.67658956252004254</v>
      </c>
      <c r="F40" s="13"/>
      <c r="G40" s="52">
        <v>1922</v>
      </c>
      <c r="H40" s="53">
        <v>9.3100000006155366</v>
      </c>
      <c r="I40" s="55">
        <v>0.34567901234567955</v>
      </c>
      <c r="J40" s="56">
        <v>1.0000000000661156</v>
      </c>
      <c r="K40" s="18"/>
      <c r="L40" s="18"/>
      <c r="M40" s="18"/>
    </row>
    <row r="41" spans="1:13" ht="12.75" customHeight="1" x14ac:dyDescent="0.2">
      <c r="A41" s="52">
        <v>1951</v>
      </c>
      <c r="B41" s="53">
        <v>9.3100000006155366</v>
      </c>
      <c r="C41" s="53">
        <v>0</v>
      </c>
      <c r="D41" s="53">
        <v>9.3100000006155366</v>
      </c>
      <c r="E41" s="54">
        <v>1.0000000000661156</v>
      </c>
      <c r="F41" s="13"/>
      <c r="G41" s="52">
        <v>1922</v>
      </c>
      <c r="H41" s="53">
        <v>9.3100000006155366</v>
      </c>
      <c r="I41" s="55">
        <v>0.35802469135802528</v>
      </c>
      <c r="J41" s="56">
        <v>1.0000000000661156</v>
      </c>
      <c r="K41" s="18"/>
      <c r="L41" s="18"/>
      <c r="M41" s="18"/>
    </row>
    <row r="42" spans="1:13" ht="12.75" customHeight="1" x14ac:dyDescent="0.2">
      <c r="A42" s="52">
        <v>1952</v>
      </c>
      <c r="B42" s="53">
        <v>9.3100000006155366</v>
      </c>
      <c r="C42" s="53">
        <v>0</v>
      </c>
      <c r="D42" s="53">
        <v>9.3100000006155366</v>
      </c>
      <c r="E42" s="54">
        <v>1.0000000000661156</v>
      </c>
      <c r="F42" s="13"/>
      <c r="G42" s="52">
        <v>1996</v>
      </c>
      <c r="H42" s="53">
        <v>9.127772750478087</v>
      </c>
      <c r="I42" s="55">
        <v>0.37037037037037096</v>
      </c>
      <c r="J42" s="56">
        <v>0.9804267186335216</v>
      </c>
      <c r="K42" s="18"/>
      <c r="L42" s="18"/>
      <c r="M42" s="18"/>
    </row>
    <row r="43" spans="1:13" ht="12.75" customHeight="1" x14ac:dyDescent="0.2">
      <c r="A43" s="52">
        <v>1953</v>
      </c>
      <c r="B43" s="53">
        <v>9.3100000006155366</v>
      </c>
      <c r="C43" s="53">
        <v>0</v>
      </c>
      <c r="D43" s="53">
        <v>9.3100000006155366</v>
      </c>
      <c r="E43" s="54">
        <v>1.0000000000661156</v>
      </c>
      <c r="F43" s="13"/>
      <c r="G43" s="52">
        <v>2000</v>
      </c>
      <c r="H43" s="53">
        <v>9.116672394545942</v>
      </c>
      <c r="I43" s="55">
        <v>0.38271604938271669</v>
      </c>
      <c r="J43" s="56">
        <v>0.97923441402212041</v>
      </c>
      <c r="K43" s="18"/>
      <c r="L43" s="18"/>
      <c r="M43" s="18"/>
    </row>
    <row r="44" spans="1:13" ht="12.75" customHeight="1" x14ac:dyDescent="0.2">
      <c r="A44" s="52">
        <v>1954</v>
      </c>
      <c r="B44" s="53">
        <v>7.6057394354446002</v>
      </c>
      <c r="C44" s="53">
        <v>0</v>
      </c>
      <c r="D44" s="53">
        <v>7.6057394354446002</v>
      </c>
      <c r="E44" s="54">
        <v>0.8169430113259506</v>
      </c>
      <c r="F44" s="13"/>
      <c r="G44" s="52">
        <v>1984</v>
      </c>
      <c r="H44" s="53">
        <v>8.9898333978794955</v>
      </c>
      <c r="I44" s="55">
        <v>0.39506172839506237</v>
      </c>
      <c r="J44" s="56">
        <v>0.96561046164119169</v>
      </c>
      <c r="K44" s="18"/>
      <c r="L44" s="18"/>
      <c r="M44" s="18"/>
    </row>
    <row r="45" spans="1:13" ht="12.75" customHeight="1" x14ac:dyDescent="0.2">
      <c r="A45" s="52">
        <v>1955</v>
      </c>
      <c r="B45" s="53">
        <v>2.839997634564829</v>
      </c>
      <c r="C45" s="53">
        <v>0</v>
      </c>
      <c r="D45" s="53">
        <v>2.839997634564829</v>
      </c>
      <c r="E45" s="54">
        <v>0.30504808104885378</v>
      </c>
      <c r="F45" s="13"/>
      <c r="G45" s="52">
        <v>1965</v>
      </c>
      <c r="H45" s="53">
        <v>8.8904491258523297</v>
      </c>
      <c r="I45" s="55">
        <v>0.40740740740740805</v>
      </c>
      <c r="J45" s="56">
        <v>0.95493545927522339</v>
      </c>
      <c r="K45" s="18"/>
      <c r="L45" s="18"/>
      <c r="M45" s="18"/>
    </row>
    <row r="46" spans="1:13" ht="12.75" customHeight="1" x14ac:dyDescent="0.2">
      <c r="A46" s="52">
        <v>1956</v>
      </c>
      <c r="B46" s="53">
        <v>9.3100000006155366</v>
      </c>
      <c r="C46" s="53">
        <v>0</v>
      </c>
      <c r="D46" s="53">
        <v>9.3100000006155366</v>
      </c>
      <c r="E46" s="54">
        <v>1.0000000000661156</v>
      </c>
      <c r="F46" s="13"/>
      <c r="G46" s="52">
        <v>1986</v>
      </c>
      <c r="H46" s="53">
        <v>8.5583987451567207</v>
      </c>
      <c r="I46" s="55">
        <v>0.41975308641975378</v>
      </c>
      <c r="J46" s="56">
        <v>0.91926946779341789</v>
      </c>
      <c r="K46" s="18"/>
      <c r="L46" s="18"/>
      <c r="M46" s="18"/>
    </row>
    <row r="47" spans="1:13" ht="12.75" customHeight="1" x14ac:dyDescent="0.2">
      <c r="A47" s="52">
        <v>1957</v>
      </c>
      <c r="B47" s="53">
        <v>5.7567559255649083</v>
      </c>
      <c r="C47" s="53">
        <v>0</v>
      </c>
      <c r="D47" s="53">
        <v>5.7567559255649083</v>
      </c>
      <c r="E47" s="54">
        <v>0.6183411305655111</v>
      </c>
      <c r="F47" s="13"/>
      <c r="G47" s="52">
        <v>1968</v>
      </c>
      <c r="H47" s="53">
        <v>8.5101594074658102</v>
      </c>
      <c r="I47" s="55">
        <v>0.43209876543209946</v>
      </c>
      <c r="J47" s="56">
        <v>0.91408801369127923</v>
      </c>
      <c r="K47" s="18"/>
      <c r="L47" s="18"/>
      <c r="M47" s="18"/>
    </row>
    <row r="48" spans="1:13" ht="12.75" customHeight="1" x14ac:dyDescent="0.2">
      <c r="A48" s="52">
        <v>1958</v>
      </c>
      <c r="B48" s="53">
        <v>9.3100000006155383</v>
      </c>
      <c r="C48" s="53">
        <v>0</v>
      </c>
      <c r="D48" s="53">
        <v>9.3100000006155383</v>
      </c>
      <c r="E48" s="54">
        <v>1.0000000000661158</v>
      </c>
      <c r="F48" s="13"/>
      <c r="G48" s="52">
        <v>1943</v>
      </c>
      <c r="H48" s="53">
        <v>8.4837971617402523</v>
      </c>
      <c r="I48" s="55">
        <v>0.4444444444444452</v>
      </c>
      <c r="J48" s="56">
        <v>0.91125640835018817</v>
      </c>
      <c r="K48" s="18"/>
      <c r="L48" s="18"/>
      <c r="M48" s="18"/>
    </row>
    <row r="49" spans="1:13" ht="12.75" customHeight="1" x14ac:dyDescent="0.2">
      <c r="A49" s="52">
        <v>1959</v>
      </c>
      <c r="B49" s="53">
        <v>4.4097697581087951</v>
      </c>
      <c r="C49" s="53">
        <v>0</v>
      </c>
      <c r="D49" s="53">
        <v>4.4097697581087951</v>
      </c>
      <c r="E49" s="54">
        <v>0.47365947992575669</v>
      </c>
      <c r="F49" s="13"/>
      <c r="G49" s="52">
        <v>1999</v>
      </c>
      <c r="H49" s="53">
        <v>8.4116247137593021</v>
      </c>
      <c r="I49" s="55">
        <v>0.45679012345679088</v>
      </c>
      <c r="J49" s="56">
        <v>0.90350426570991427</v>
      </c>
      <c r="K49" s="18"/>
      <c r="L49" s="18"/>
      <c r="M49" s="18"/>
    </row>
    <row r="50" spans="1:13" ht="12.75" customHeight="1" x14ac:dyDescent="0.2">
      <c r="A50" s="52">
        <v>1960</v>
      </c>
      <c r="B50" s="53">
        <v>4.9029487861361671</v>
      </c>
      <c r="C50" s="53">
        <v>0</v>
      </c>
      <c r="D50" s="53">
        <v>4.9029487861361671</v>
      </c>
      <c r="E50" s="54">
        <v>0.52663252267842819</v>
      </c>
      <c r="F50" s="13"/>
      <c r="G50" s="52">
        <v>1945</v>
      </c>
      <c r="H50" s="53">
        <v>8.2340791843612084</v>
      </c>
      <c r="I50" s="55">
        <v>0.46913580246913655</v>
      </c>
      <c r="J50" s="56">
        <v>0.88443385438895894</v>
      </c>
      <c r="K50" s="18"/>
      <c r="L50" s="18"/>
      <c r="M50" s="18"/>
    </row>
    <row r="51" spans="1:13" ht="12.75" customHeight="1" x14ac:dyDescent="0.2">
      <c r="A51" s="52">
        <v>1961</v>
      </c>
      <c r="B51" s="53">
        <v>2.4089118718532845</v>
      </c>
      <c r="C51" s="53">
        <v>0</v>
      </c>
      <c r="D51" s="53">
        <v>2.4089118718532845</v>
      </c>
      <c r="E51" s="54">
        <v>0.25874456196061058</v>
      </c>
      <c r="F51" s="13"/>
      <c r="G51" s="52">
        <v>1928</v>
      </c>
      <c r="H51" s="53">
        <v>7.951744171648456</v>
      </c>
      <c r="I51" s="55">
        <v>0.48148148148148229</v>
      </c>
      <c r="J51" s="56">
        <v>0.85410785946814771</v>
      </c>
      <c r="K51" s="18"/>
      <c r="L51" s="18"/>
      <c r="M51" s="18"/>
    </row>
    <row r="52" spans="1:13" ht="12.75" customHeight="1" x14ac:dyDescent="0.2">
      <c r="A52" s="52">
        <v>1962</v>
      </c>
      <c r="B52" s="53">
        <v>9.3100000006155366</v>
      </c>
      <c r="C52" s="53">
        <v>0</v>
      </c>
      <c r="D52" s="53">
        <v>9.3100000006155366</v>
      </c>
      <c r="E52" s="54">
        <v>1.0000000000661156</v>
      </c>
      <c r="F52" s="13"/>
      <c r="G52" s="52">
        <v>1980</v>
      </c>
      <c r="H52" s="53">
        <v>7.9369613558409826</v>
      </c>
      <c r="I52" s="55">
        <v>0.49382716049382797</v>
      </c>
      <c r="J52" s="56">
        <v>0.85252001673909583</v>
      </c>
      <c r="K52" s="18"/>
      <c r="L52" s="18"/>
      <c r="M52" s="18"/>
    </row>
    <row r="53" spans="1:13" ht="12.75" customHeight="1" x14ac:dyDescent="0.2">
      <c r="A53" s="52">
        <v>1963</v>
      </c>
      <c r="B53" s="53">
        <v>9.3100000006155366</v>
      </c>
      <c r="C53" s="53">
        <v>0</v>
      </c>
      <c r="D53" s="53">
        <v>9.3100000006155366</v>
      </c>
      <c r="E53" s="54">
        <v>1.0000000000661156</v>
      </c>
      <c r="F53" s="13"/>
      <c r="G53" s="52">
        <v>2002</v>
      </c>
      <c r="H53" s="53">
        <v>7.7148350360044482</v>
      </c>
      <c r="I53" s="55">
        <v>0.50617283950617364</v>
      </c>
      <c r="J53" s="56">
        <v>0.82866112094569788</v>
      </c>
      <c r="K53" s="18"/>
      <c r="L53" s="18"/>
      <c r="M53" s="18"/>
    </row>
    <row r="54" spans="1:13" ht="12.75" customHeight="1" x14ac:dyDescent="0.2">
      <c r="A54" s="52">
        <v>1964</v>
      </c>
      <c r="B54" s="53">
        <v>3.1249064597272636</v>
      </c>
      <c r="C54" s="53">
        <v>0</v>
      </c>
      <c r="D54" s="53">
        <v>3.1249064597272636</v>
      </c>
      <c r="E54" s="54">
        <v>0.33565053273117762</v>
      </c>
      <c r="F54" s="13"/>
      <c r="G54" s="52">
        <v>1954</v>
      </c>
      <c r="H54" s="53">
        <v>7.6057394354446002</v>
      </c>
      <c r="I54" s="55">
        <v>0.51851851851851938</v>
      </c>
      <c r="J54" s="56">
        <v>0.8169430113259506</v>
      </c>
      <c r="K54" s="18"/>
      <c r="L54" s="18"/>
      <c r="M54" s="18"/>
    </row>
    <row r="55" spans="1:13" ht="12.75" customHeight="1" x14ac:dyDescent="0.2">
      <c r="A55" s="47">
        <v>1965</v>
      </c>
      <c r="B55" s="48">
        <v>8.8904491258523297</v>
      </c>
      <c r="C55" s="48">
        <v>0</v>
      </c>
      <c r="D55" s="48">
        <v>8.8904491258523297</v>
      </c>
      <c r="E55" s="49">
        <v>0.95493545927522339</v>
      </c>
      <c r="F55" s="13"/>
      <c r="G55" s="47">
        <v>1997</v>
      </c>
      <c r="H55" s="48">
        <v>7.4016766822015203</v>
      </c>
      <c r="I55" s="50">
        <v>0.53086419753086511</v>
      </c>
      <c r="J55" s="51">
        <v>0.79502434824935764</v>
      </c>
      <c r="K55" s="18"/>
      <c r="L55" s="18"/>
      <c r="M55" s="18"/>
    </row>
    <row r="56" spans="1:13" ht="12.75" customHeight="1" x14ac:dyDescent="0.2">
      <c r="A56" s="52">
        <v>1966</v>
      </c>
      <c r="B56" s="53">
        <v>6.627722437833131</v>
      </c>
      <c r="C56" s="53">
        <v>0</v>
      </c>
      <c r="D56" s="53">
        <v>6.627722437833131</v>
      </c>
      <c r="E56" s="54">
        <v>0.71189285046542761</v>
      </c>
      <c r="F56" s="13"/>
      <c r="G56" s="52">
        <v>1937</v>
      </c>
      <c r="H56" s="53">
        <v>7.1146046920655843</v>
      </c>
      <c r="I56" s="55">
        <v>0.54320987654321073</v>
      </c>
      <c r="J56" s="56">
        <v>0.76418954801993377</v>
      </c>
      <c r="K56" s="18"/>
      <c r="L56" s="18"/>
      <c r="M56" s="18"/>
    </row>
    <row r="57" spans="1:13" ht="12.75" customHeight="1" x14ac:dyDescent="0.2">
      <c r="A57" s="52">
        <v>1967</v>
      </c>
      <c r="B57" s="53">
        <v>9.3100000006155366</v>
      </c>
      <c r="C57" s="53">
        <v>0</v>
      </c>
      <c r="D57" s="53">
        <v>9.3100000006155366</v>
      </c>
      <c r="E57" s="54">
        <v>1.0000000000661156</v>
      </c>
      <c r="F57" s="13"/>
      <c r="G57" s="52">
        <v>1948</v>
      </c>
      <c r="H57" s="53">
        <v>6.9652641925098973</v>
      </c>
      <c r="I57" s="55">
        <v>0.55555555555555647</v>
      </c>
      <c r="J57" s="56">
        <v>0.74814867803543472</v>
      </c>
      <c r="K57" s="18"/>
      <c r="L57" s="18"/>
      <c r="M57" s="18"/>
    </row>
    <row r="58" spans="1:13" ht="12.75" customHeight="1" x14ac:dyDescent="0.2">
      <c r="A58" s="52">
        <v>1968</v>
      </c>
      <c r="B58" s="53">
        <v>8.5101594074658102</v>
      </c>
      <c r="C58" s="53">
        <v>0</v>
      </c>
      <c r="D58" s="53">
        <v>8.5101594074658102</v>
      </c>
      <c r="E58" s="54">
        <v>0.91408801369127923</v>
      </c>
      <c r="F58" s="13"/>
      <c r="G58" s="52">
        <v>1979</v>
      </c>
      <c r="H58" s="53">
        <v>6.8534521510682147</v>
      </c>
      <c r="I58" s="55">
        <v>0.5679012345679022</v>
      </c>
      <c r="J58" s="56">
        <v>0.73613879173665031</v>
      </c>
      <c r="K58" s="18"/>
      <c r="L58" s="18"/>
      <c r="M58" s="18"/>
    </row>
    <row r="59" spans="1:13" ht="12.75" customHeight="1" x14ac:dyDescent="0.2">
      <c r="A59" s="52">
        <v>1969</v>
      </c>
      <c r="B59" s="53">
        <v>9.3100000006155366</v>
      </c>
      <c r="C59" s="53">
        <v>0</v>
      </c>
      <c r="D59" s="53">
        <v>9.3100000006155366</v>
      </c>
      <c r="E59" s="54">
        <v>1.0000000000661156</v>
      </c>
      <c r="F59" s="13"/>
      <c r="G59" s="52">
        <v>1966</v>
      </c>
      <c r="H59" s="53">
        <v>6.627722437833131</v>
      </c>
      <c r="I59" s="55">
        <v>0.58024691358024783</v>
      </c>
      <c r="J59" s="56">
        <v>0.71189285046542761</v>
      </c>
      <c r="K59" s="18"/>
      <c r="L59" s="18"/>
      <c r="M59" s="18"/>
    </row>
    <row r="60" spans="1:13" ht="12.75" customHeight="1" x14ac:dyDescent="0.2">
      <c r="A60" s="52">
        <v>1970</v>
      </c>
      <c r="B60" s="53">
        <v>9.3100000006155366</v>
      </c>
      <c r="C60" s="53">
        <v>0</v>
      </c>
      <c r="D60" s="53">
        <v>9.3100000006155366</v>
      </c>
      <c r="E60" s="54">
        <v>1.0000000000661156</v>
      </c>
      <c r="F60" s="13"/>
      <c r="G60" s="52">
        <v>1950</v>
      </c>
      <c r="H60" s="53">
        <v>6.2990488270615961</v>
      </c>
      <c r="I60" s="55">
        <v>0.59259259259259356</v>
      </c>
      <c r="J60" s="56">
        <v>0.67658956252004254</v>
      </c>
      <c r="K60" s="18"/>
      <c r="L60" s="18"/>
      <c r="M60" s="18"/>
    </row>
    <row r="61" spans="1:13" ht="12.75" customHeight="1" x14ac:dyDescent="0.2">
      <c r="A61" s="52">
        <v>1971</v>
      </c>
      <c r="B61" s="53">
        <v>9.3100000006155366</v>
      </c>
      <c r="C61" s="53">
        <v>0</v>
      </c>
      <c r="D61" s="53">
        <v>9.3100000006155366</v>
      </c>
      <c r="E61" s="54">
        <v>1.0000000000661156</v>
      </c>
      <c r="F61" s="13"/>
      <c r="G61" s="52">
        <v>1923</v>
      </c>
      <c r="H61" s="53">
        <v>6.1484569869784327</v>
      </c>
      <c r="I61" s="55">
        <v>0.60493827160493929</v>
      </c>
      <c r="J61" s="56">
        <v>0.6604142843156211</v>
      </c>
      <c r="K61" s="18"/>
      <c r="L61" s="18"/>
      <c r="M61" s="18"/>
    </row>
    <row r="62" spans="1:13" ht="12.75" customHeight="1" x14ac:dyDescent="0.2">
      <c r="A62" s="52">
        <v>1972</v>
      </c>
      <c r="B62" s="53">
        <v>3.5660454201935075</v>
      </c>
      <c r="C62" s="53">
        <v>0</v>
      </c>
      <c r="D62" s="53">
        <v>3.5660454201935075</v>
      </c>
      <c r="E62" s="54">
        <v>0.383033879720033</v>
      </c>
      <c r="F62" s="13"/>
      <c r="G62" s="52">
        <v>1957</v>
      </c>
      <c r="H62" s="53">
        <v>5.7567559255649083</v>
      </c>
      <c r="I62" s="55">
        <v>0.61728395061728492</v>
      </c>
      <c r="J62" s="56">
        <v>0.6183411305655111</v>
      </c>
      <c r="K62" s="18"/>
      <c r="L62" s="18"/>
      <c r="M62" s="18"/>
    </row>
    <row r="63" spans="1:13" ht="12.75" customHeight="1" x14ac:dyDescent="0.2">
      <c r="A63" s="52">
        <v>1973</v>
      </c>
      <c r="B63" s="53">
        <v>9.3100000006155366</v>
      </c>
      <c r="C63" s="53">
        <v>0</v>
      </c>
      <c r="D63" s="53">
        <v>9.3100000006155366</v>
      </c>
      <c r="E63" s="54">
        <v>1.0000000000661156</v>
      </c>
      <c r="F63" s="13"/>
      <c r="G63" s="52">
        <v>1981</v>
      </c>
      <c r="H63" s="53">
        <v>5.6349528505430682</v>
      </c>
      <c r="I63" s="55">
        <v>0.62962962962963065</v>
      </c>
      <c r="J63" s="56">
        <v>0.60525809350623716</v>
      </c>
      <c r="K63" s="18"/>
      <c r="L63" s="18"/>
      <c r="M63" s="18"/>
    </row>
    <row r="64" spans="1:13" ht="12.75" customHeight="1" x14ac:dyDescent="0.2">
      <c r="A64" s="52">
        <v>1974</v>
      </c>
      <c r="B64" s="53">
        <v>9.3100000006155366</v>
      </c>
      <c r="C64" s="53">
        <v>0</v>
      </c>
      <c r="D64" s="53">
        <v>9.3100000006155366</v>
      </c>
      <c r="E64" s="54">
        <v>1.0000000000661156</v>
      </c>
      <c r="F64" s="13"/>
      <c r="G64" s="52">
        <v>1985</v>
      </c>
      <c r="H64" s="53">
        <v>5.3462344083740936</v>
      </c>
      <c r="I64" s="55">
        <v>0.64197530864197638</v>
      </c>
      <c r="J64" s="56">
        <v>0.5742464455826094</v>
      </c>
      <c r="K64" s="18"/>
      <c r="L64" s="18"/>
      <c r="M64" s="18"/>
    </row>
    <row r="65" spans="1:13" ht="12.75" customHeight="1" x14ac:dyDescent="0.2">
      <c r="A65" s="52">
        <v>1975</v>
      </c>
      <c r="B65" s="53">
        <v>9.3100000006155366</v>
      </c>
      <c r="C65" s="53">
        <v>0</v>
      </c>
      <c r="D65" s="53">
        <v>9.3100000006155366</v>
      </c>
      <c r="E65" s="54">
        <v>1.0000000000661156</v>
      </c>
      <c r="F65" s="13"/>
      <c r="G65" s="52">
        <v>1925</v>
      </c>
      <c r="H65" s="53">
        <v>5.3066820261089296</v>
      </c>
      <c r="I65" s="55">
        <v>0.65432098765432201</v>
      </c>
      <c r="J65" s="56">
        <v>0.5699980693994553</v>
      </c>
      <c r="K65" s="18"/>
      <c r="L65" s="18"/>
      <c r="M65" s="18"/>
    </row>
    <row r="66" spans="1:13" ht="12.75" customHeight="1" x14ac:dyDescent="0.2">
      <c r="A66" s="52">
        <v>1976</v>
      </c>
      <c r="B66" s="53">
        <v>3.2477107682411539</v>
      </c>
      <c r="C66" s="53">
        <v>0</v>
      </c>
      <c r="D66" s="53">
        <v>3.2477107682411539</v>
      </c>
      <c r="E66" s="54">
        <v>0.34884111366714865</v>
      </c>
      <c r="F66" s="13"/>
      <c r="G66" s="52">
        <v>1989</v>
      </c>
      <c r="H66" s="53">
        <v>5.1908126187026715</v>
      </c>
      <c r="I66" s="55">
        <v>0.66666666666666774</v>
      </c>
      <c r="J66" s="56">
        <v>0.55755237580050176</v>
      </c>
      <c r="K66" s="18"/>
      <c r="L66" s="18"/>
      <c r="M66" s="18"/>
    </row>
    <row r="67" spans="1:13" ht="12.75" customHeight="1" x14ac:dyDescent="0.2">
      <c r="A67" s="52">
        <v>1977</v>
      </c>
      <c r="B67" s="53">
        <v>0.99624436450069564</v>
      </c>
      <c r="C67" s="53">
        <v>0</v>
      </c>
      <c r="D67" s="53">
        <v>0.99624436450069564</v>
      </c>
      <c r="E67" s="54">
        <v>0.10700798759405968</v>
      </c>
      <c r="F67" s="13"/>
      <c r="G67" s="52">
        <v>1960</v>
      </c>
      <c r="H67" s="53">
        <v>4.9029487861361671</v>
      </c>
      <c r="I67" s="55">
        <v>0.67901234567901347</v>
      </c>
      <c r="J67" s="56">
        <v>0.52663252267842819</v>
      </c>
      <c r="K67" s="18"/>
      <c r="L67" s="18"/>
      <c r="M67" s="18"/>
    </row>
    <row r="68" spans="1:13" ht="12.75" customHeight="1" x14ac:dyDescent="0.2">
      <c r="A68" s="52">
        <v>1978</v>
      </c>
      <c r="B68" s="53">
        <v>9.3100000006155366</v>
      </c>
      <c r="C68" s="53">
        <v>0</v>
      </c>
      <c r="D68" s="53">
        <v>9.3100000006155366</v>
      </c>
      <c r="E68" s="54">
        <v>1.0000000000661156</v>
      </c>
      <c r="F68" s="13"/>
      <c r="G68" s="52">
        <v>1932</v>
      </c>
      <c r="H68" s="53">
        <v>4.7214826227997504</v>
      </c>
      <c r="I68" s="55">
        <v>0.6913580246913591</v>
      </c>
      <c r="J68" s="56">
        <v>0.50714099063370033</v>
      </c>
      <c r="K68" s="18"/>
      <c r="L68" s="18"/>
      <c r="M68" s="18"/>
    </row>
    <row r="69" spans="1:13" ht="12.75" customHeight="1" x14ac:dyDescent="0.2">
      <c r="A69" s="52">
        <v>1979</v>
      </c>
      <c r="B69" s="53">
        <v>6.8534521510682147</v>
      </c>
      <c r="C69" s="53">
        <v>0</v>
      </c>
      <c r="D69" s="53">
        <v>6.8534521510682147</v>
      </c>
      <c r="E69" s="54">
        <v>0.73613879173665031</v>
      </c>
      <c r="F69" s="13"/>
      <c r="G69" s="52">
        <v>1926</v>
      </c>
      <c r="H69" s="53">
        <v>4.6294807593982981</v>
      </c>
      <c r="I69" s="55">
        <v>0.70370370370370483</v>
      </c>
      <c r="J69" s="56">
        <v>0.49725894300733597</v>
      </c>
      <c r="K69" s="18"/>
      <c r="L69" s="18"/>
      <c r="M69" s="18"/>
    </row>
    <row r="70" spans="1:13" ht="12.75" customHeight="1" x14ac:dyDescent="0.2">
      <c r="A70" s="52">
        <v>1980</v>
      </c>
      <c r="B70" s="53">
        <v>7.9369613558409826</v>
      </c>
      <c r="C70" s="53">
        <v>0</v>
      </c>
      <c r="D70" s="53">
        <v>7.9369613558409826</v>
      </c>
      <c r="E70" s="54">
        <v>0.85252001673909583</v>
      </c>
      <c r="F70" s="13"/>
      <c r="G70" s="52">
        <v>1930</v>
      </c>
      <c r="H70" s="53">
        <v>4.587766769975234</v>
      </c>
      <c r="I70" s="55">
        <v>0.71604938271605056</v>
      </c>
      <c r="J70" s="56">
        <v>0.49277838560421416</v>
      </c>
      <c r="K70" s="18"/>
      <c r="L70" s="18"/>
      <c r="M70" s="18"/>
    </row>
    <row r="71" spans="1:13" ht="12.75" customHeight="1" x14ac:dyDescent="0.2">
      <c r="A71" s="52">
        <v>1981</v>
      </c>
      <c r="B71" s="53">
        <v>5.6349528505430682</v>
      </c>
      <c r="C71" s="53">
        <v>0</v>
      </c>
      <c r="D71" s="53">
        <v>5.6349528505430682</v>
      </c>
      <c r="E71" s="54">
        <v>0.60525809350623716</v>
      </c>
      <c r="F71" s="13"/>
      <c r="G71" s="52">
        <v>1959</v>
      </c>
      <c r="H71" s="53">
        <v>4.4097697581087951</v>
      </c>
      <c r="I71" s="55">
        <v>0.7283950617283963</v>
      </c>
      <c r="J71" s="56">
        <v>0.47365947992575669</v>
      </c>
      <c r="K71" s="18"/>
      <c r="L71" s="18"/>
      <c r="M71" s="18"/>
    </row>
    <row r="72" spans="1:13" ht="12.75" customHeight="1" x14ac:dyDescent="0.2">
      <c r="A72" s="52">
        <v>1982</v>
      </c>
      <c r="B72" s="53">
        <v>9.3100000006155366</v>
      </c>
      <c r="C72" s="53">
        <v>0</v>
      </c>
      <c r="D72" s="53">
        <v>9.3100000006155366</v>
      </c>
      <c r="E72" s="54">
        <v>1.0000000000661156</v>
      </c>
      <c r="F72" s="13"/>
      <c r="G72" s="52">
        <v>1944</v>
      </c>
      <c r="H72" s="53">
        <v>4.3951733608032457</v>
      </c>
      <c r="I72" s="55">
        <v>0.74074074074074192</v>
      </c>
      <c r="J72" s="56">
        <v>0.47209166066629921</v>
      </c>
      <c r="K72" s="18"/>
      <c r="L72" s="18"/>
      <c r="M72" s="18"/>
    </row>
    <row r="73" spans="1:13" ht="12.75" customHeight="1" x14ac:dyDescent="0.2">
      <c r="A73" s="52">
        <v>1983</v>
      </c>
      <c r="B73" s="53">
        <v>9.3100000006155366</v>
      </c>
      <c r="C73" s="53">
        <v>0</v>
      </c>
      <c r="D73" s="53">
        <v>9.3100000006155366</v>
      </c>
      <c r="E73" s="54">
        <v>1.0000000000661156</v>
      </c>
      <c r="F73" s="13"/>
      <c r="G73" s="52">
        <v>1972</v>
      </c>
      <c r="H73" s="53">
        <v>3.5660454201935075</v>
      </c>
      <c r="I73" s="55">
        <v>0.75308641975308765</v>
      </c>
      <c r="J73" s="56">
        <v>0.383033879720033</v>
      </c>
      <c r="K73" s="18"/>
      <c r="L73" s="18"/>
      <c r="M73" s="18"/>
    </row>
    <row r="74" spans="1:13" ht="12.75" customHeight="1" x14ac:dyDescent="0.2">
      <c r="A74" s="52">
        <v>1984</v>
      </c>
      <c r="B74" s="53">
        <v>8.9898333978794955</v>
      </c>
      <c r="C74" s="53">
        <v>0</v>
      </c>
      <c r="D74" s="53">
        <v>8.9898333978794955</v>
      </c>
      <c r="E74" s="54">
        <v>0.96561046164119169</v>
      </c>
      <c r="F74" s="13"/>
      <c r="G74" s="52">
        <v>1949</v>
      </c>
      <c r="H74" s="53">
        <v>3.3441288958314486</v>
      </c>
      <c r="I74" s="55">
        <v>0.76543209876543339</v>
      </c>
      <c r="J74" s="56">
        <v>0.35919751834924257</v>
      </c>
      <c r="K74" s="18"/>
      <c r="L74" s="18"/>
      <c r="M74" s="18"/>
    </row>
    <row r="75" spans="1:13" ht="12.75" customHeight="1" x14ac:dyDescent="0.2">
      <c r="A75" s="52">
        <v>1985</v>
      </c>
      <c r="B75" s="53">
        <v>5.3462344083740936</v>
      </c>
      <c r="C75" s="53">
        <v>0</v>
      </c>
      <c r="D75" s="53">
        <v>5.3462344083740936</v>
      </c>
      <c r="E75" s="54">
        <v>0.5742464455826094</v>
      </c>
      <c r="F75" s="13"/>
      <c r="G75" s="52">
        <v>1976</v>
      </c>
      <c r="H75" s="53">
        <v>3.2477107682411539</v>
      </c>
      <c r="I75" s="55">
        <v>0.77777777777777901</v>
      </c>
      <c r="J75" s="56">
        <v>0.34884111366714865</v>
      </c>
      <c r="K75" s="18"/>
      <c r="L75" s="18"/>
      <c r="M75" s="18"/>
    </row>
    <row r="76" spans="1:13" ht="12.75" customHeight="1" x14ac:dyDescent="0.2">
      <c r="A76" s="52">
        <v>1986</v>
      </c>
      <c r="B76" s="53">
        <v>8.5583987451567207</v>
      </c>
      <c r="C76" s="53">
        <v>0</v>
      </c>
      <c r="D76" s="53">
        <v>8.5583987451567207</v>
      </c>
      <c r="E76" s="54">
        <v>0.91926946779341789</v>
      </c>
      <c r="F76" s="13"/>
      <c r="G76" s="52">
        <v>1934</v>
      </c>
      <c r="H76" s="53">
        <v>3.1585590134148935</v>
      </c>
      <c r="I76" s="55">
        <v>0.79012345679012475</v>
      </c>
      <c r="J76" s="56">
        <v>0.33926520015197564</v>
      </c>
      <c r="K76" s="18"/>
      <c r="L76" s="18"/>
      <c r="M76" s="18"/>
    </row>
    <row r="77" spans="1:13" ht="12.75" customHeight="1" x14ac:dyDescent="0.2">
      <c r="A77" s="52">
        <v>1987</v>
      </c>
      <c r="B77" s="53">
        <v>2.2584126672753659</v>
      </c>
      <c r="C77" s="53">
        <v>0</v>
      </c>
      <c r="D77" s="53">
        <v>2.2584126672753659</v>
      </c>
      <c r="E77" s="54">
        <v>0.24257923386416388</v>
      </c>
      <c r="F77" s="13"/>
      <c r="G77" s="52">
        <v>1964</v>
      </c>
      <c r="H77" s="53">
        <v>3.1249064597272636</v>
      </c>
      <c r="I77" s="55">
        <v>0.80246913580247048</v>
      </c>
      <c r="J77" s="56">
        <v>0.33565053273117762</v>
      </c>
      <c r="K77" s="18"/>
      <c r="L77" s="18"/>
      <c r="M77" s="18"/>
    </row>
    <row r="78" spans="1:13" ht="12.75" customHeight="1" x14ac:dyDescent="0.2">
      <c r="A78" s="52">
        <v>1988</v>
      </c>
      <c r="B78" s="53">
        <v>2.4449004786555171</v>
      </c>
      <c r="C78" s="53">
        <v>0</v>
      </c>
      <c r="D78" s="53">
        <v>2.4449004786555171</v>
      </c>
      <c r="E78" s="54">
        <v>0.26261014808329936</v>
      </c>
      <c r="F78" s="13"/>
      <c r="G78" s="52">
        <v>1994</v>
      </c>
      <c r="H78" s="53">
        <v>2.8892158111376336</v>
      </c>
      <c r="I78" s="55">
        <v>0.8148148148148161</v>
      </c>
      <c r="J78" s="56">
        <v>0.31033467359158257</v>
      </c>
      <c r="K78" s="18"/>
      <c r="L78" s="18"/>
      <c r="M78" s="18"/>
    </row>
    <row r="79" spans="1:13" ht="12.75" customHeight="1" x14ac:dyDescent="0.2">
      <c r="A79" s="52">
        <v>1989</v>
      </c>
      <c r="B79" s="53">
        <v>5.1908126187026715</v>
      </c>
      <c r="C79" s="53">
        <v>0</v>
      </c>
      <c r="D79" s="53">
        <v>5.1908126187026715</v>
      </c>
      <c r="E79" s="54">
        <v>0.55755237580050176</v>
      </c>
      <c r="F79" s="13"/>
      <c r="G79" s="52">
        <v>1955</v>
      </c>
      <c r="H79" s="53">
        <v>2.839997634564829</v>
      </c>
      <c r="I79" s="55">
        <v>0.82716049382716184</v>
      </c>
      <c r="J79" s="56">
        <v>0.30504808104885378</v>
      </c>
      <c r="K79" s="18"/>
      <c r="L79" s="18"/>
      <c r="M79" s="18"/>
    </row>
    <row r="80" spans="1:13" ht="12.75" customHeight="1" x14ac:dyDescent="0.2">
      <c r="A80" s="52">
        <v>1990</v>
      </c>
      <c r="B80" s="53">
        <v>0.75515313733778533</v>
      </c>
      <c r="C80" s="53">
        <v>0</v>
      </c>
      <c r="D80" s="53">
        <v>0.75515313733778533</v>
      </c>
      <c r="E80" s="54">
        <v>8.1112044826829779E-2</v>
      </c>
      <c r="F80" s="13"/>
      <c r="G80" s="52">
        <v>2001</v>
      </c>
      <c r="H80" s="53">
        <v>2.7655237952971232</v>
      </c>
      <c r="I80" s="55">
        <v>0.83950617283950757</v>
      </c>
      <c r="J80" s="56">
        <v>0.29704874278164589</v>
      </c>
      <c r="K80" s="18"/>
      <c r="L80" s="18"/>
      <c r="M80" s="18"/>
    </row>
    <row r="81" spans="1:13" ht="12.75" customHeight="1" x14ac:dyDescent="0.2">
      <c r="A81" s="52">
        <v>1991</v>
      </c>
      <c r="B81" s="53">
        <v>1.531632252534604</v>
      </c>
      <c r="C81" s="53">
        <v>0</v>
      </c>
      <c r="D81" s="53">
        <v>1.531632252534604</v>
      </c>
      <c r="E81" s="54">
        <v>0.16451474248491987</v>
      </c>
      <c r="F81" s="13"/>
      <c r="G81" s="52">
        <v>1933</v>
      </c>
      <c r="H81" s="53">
        <v>2.5234604872865578</v>
      </c>
      <c r="I81" s="55">
        <v>0.85185185185185319</v>
      </c>
      <c r="J81" s="56">
        <v>0.27104838746364746</v>
      </c>
      <c r="K81" s="18"/>
      <c r="L81" s="18"/>
      <c r="M81" s="18"/>
    </row>
    <row r="82" spans="1:13" ht="12.75" customHeight="1" x14ac:dyDescent="0.2">
      <c r="A82" s="52">
        <v>1992</v>
      </c>
      <c r="B82" s="53">
        <v>2.1781403187621478</v>
      </c>
      <c r="C82" s="53">
        <v>0</v>
      </c>
      <c r="D82" s="53">
        <v>2.1781403187621478</v>
      </c>
      <c r="E82" s="54">
        <v>0.23395706968444122</v>
      </c>
      <c r="F82" s="13"/>
      <c r="G82" s="52">
        <v>1939</v>
      </c>
      <c r="H82" s="53">
        <v>2.4528968684722519</v>
      </c>
      <c r="I82" s="55">
        <v>0.86419753086419893</v>
      </c>
      <c r="J82" s="56">
        <v>0.26346905139336751</v>
      </c>
      <c r="K82" s="18"/>
      <c r="L82" s="18"/>
      <c r="M82" s="18"/>
    </row>
    <row r="83" spans="1:13" ht="12.75" customHeight="1" x14ac:dyDescent="0.2">
      <c r="A83" s="52">
        <v>1993</v>
      </c>
      <c r="B83" s="53">
        <v>9.3100000006155366</v>
      </c>
      <c r="C83" s="53">
        <v>0</v>
      </c>
      <c r="D83" s="53">
        <v>9.3100000006155366</v>
      </c>
      <c r="E83" s="54">
        <v>1.0000000000661156</v>
      </c>
      <c r="F83" s="13"/>
      <c r="G83" s="52">
        <v>1988</v>
      </c>
      <c r="H83" s="53">
        <v>2.4449004786555171</v>
      </c>
      <c r="I83" s="55">
        <v>0.87654320987654466</v>
      </c>
      <c r="J83" s="56">
        <v>0.26261014808329936</v>
      </c>
      <c r="K83" s="18"/>
      <c r="L83" s="18"/>
      <c r="M83" s="18"/>
    </row>
    <row r="84" spans="1:13" ht="12.75" customHeight="1" x14ac:dyDescent="0.2">
      <c r="A84" s="52">
        <v>1994</v>
      </c>
      <c r="B84" s="53">
        <v>2.8892158111376336</v>
      </c>
      <c r="C84" s="53">
        <v>0</v>
      </c>
      <c r="D84" s="53">
        <v>2.8892158111376336</v>
      </c>
      <c r="E84" s="54">
        <v>0.31033467359158257</v>
      </c>
      <c r="F84" s="13"/>
      <c r="G84" s="52">
        <v>1961</v>
      </c>
      <c r="H84" s="53">
        <v>2.4089118718532845</v>
      </c>
      <c r="I84" s="55">
        <v>0.88888888888889039</v>
      </c>
      <c r="J84" s="56">
        <v>0.25874456196061058</v>
      </c>
      <c r="K84" s="18"/>
      <c r="L84" s="18"/>
      <c r="M84" s="18"/>
    </row>
    <row r="85" spans="1:13" ht="12.75" customHeight="1" x14ac:dyDescent="0.2">
      <c r="A85" s="52">
        <v>1995</v>
      </c>
      <c r="B85" s="53">
        <v>9.3100000006155366</v>
      </c>
      <c r="C85" s="53">
        <v>0</v>
      </c>
      <c r="D85" s="53">
        <v>9.3100000006155366</v>
      </c>
      <c r="E85" s="54">
        <v>1.0000000000661156</v>
      </c>
      <c r="F85" s="13"/>
      <c r="G85" s="52">
        <v>1947</v>
      </c>
      <c r="H85" s="53">
        <v>2.3248486516467457</v>
      </c>
      <c r="I85" s="55">
        <v>0.90123456790123602</v>
      </c>
      <c r="J85" s="56">
        <v>0.24971521499965044</v>
      </c>
      <c r="K85" s="18"/>
      <c r="L85" s="18"/>
      <c r="M85" s="18"/>
    </row>
    <row r="86" spans="1:13" ht="12.75" customHeight="1" x14ac:dyDescent="0.2">
      <c r="A86" s="52">
        <v>1996</v>
      </c>
      <c r="B86" s="53">
        <v>9.127772750478087</v>
      </c>
      <c r="C86" s="53">
        <v>0</v>
      </c>
      <c r="D86" s="53">
        <v>9.127772750478087</v>
      </c>
      <c r="E86" s="54">
        <v>0.9804267186335216</v>
      </c>
      <c r="F86" s="13"/>
      <c r="G86" s="52">
        <v>1987</v>
      </c>
      <c r="H86" s="53">
        <v>2.2584126672753659</v>
      </c>
      <c r="I86" s="55">
        <v>0.91358024691358175</v>
      </c>
      <c r="J86" s="56">
        <v>0.24257923386416388</v>
      </c>
      <c r="K86" s="18"/>
      <c r="L86" s="18"/>
      <c r="M86" s="18"/>
    </row>
    <row r="87" spans="1:13" ht="12.75" customHeight="1" x14ac:dyDescent="0.2">
      <c r="A87" s="52">
        <v>1997</v>
      </c>
      <c r="B87" s="53">
        <v>7.4016766822015203</v>
      </c>
      <c r="C87" s="53">
        <v>0</v>
      </c>
      <c r="D87" s="53">
        <v>7.4016766822015203</v>
      </c>
      <c r="E87" s="54">
        <v>0.79502434824935764</v>
      </c>
      <c r="F87" s="13"/>
      <c r="G87" s="52">
        <v>1992</v>
      </c>
      <c r="H87" s="53">
        <v>2.1781403187621478</v>
      </c>
      <c r="I87" s="55">
        <v>0.92592592592592748</v>
      </c>
      <c r="J87" s="56">
        <v>0.23395706968444122</v>
      </c>
      <c r="K87" s="18"/>
      <c r="L87" s="18"/>
      <c r="M87" s="18"/>
    </row>
    <row r="88" spans="1:13" ht="12.75" customHeight="1" x14ac:dyDescent="0.2">
      <c r="A88" s="52">
        <v>1998</v>
      </c>
      <c r="B88" s="53">
        <v>9.3100000006155366</v>
      </c>
      <c r="C88" s="53">
        <v>0</v>
      </c>
      <c r="D88" s="53">
        <v>9.3100000006155366</v>
      </c>
      <c r="E88" s="54">
        <v>1.0000000000661156</v>
      </c>
      <c r="F88" s="13"/>
      <c r="G88" s="52">
        <v>1991</v>
      </c>
      <c r="H88" s="53">
        <v>1.531632252534604</v>
      </c>
      <c r="I88" s="55">
        <v>0.93827160493827311</v>
      </c>
      <c r="J88" s="56">
        <v>0.16451474248491987</v>
      </c>
      <c r="K88" s="18"/>
      <c r="L88" s="18"/>
      <c r="M88" s="18"/>
    </row>
    <row r="89" spans="1:13" ht="12.75" customHeight="1" x14ac:dyDescent="0.2">
      <c r="A89" s="52">
        <v>1999</v>
      </c>
      <c r="B89" s="53">
        <v>8.4116247137593021</v>
      </c>
      <c r="C89" s="53">
        <v>0</v>
      </c>
      <c r="D89" s="53">
        <v>8.4116247137593021</v>
      </c>
      <c r="E89" s="54">
        <v>0.90350426570991427</v>
      </c>
      <c r="F89" s="13"/>
      <c r="G89" s="52">
        <v>1931</v>
      </c>
      <c r="H89" s="53">
        <v>1.203109037798948</v>
      </c>
      <c r="I89" s="55">
        <v>0.95061728395061884</v>
      </c>
      <c r="J89" s="56">
        <v>0.12922760878613834</v>
      </c>
      <c r="K89" s="18"/>
      <c r="L89" s="18"/>
      <c r="M89" s="18"/>
    </row>
    <row r="90" spans="1:13" ht="12.75" customHeight="1" x14ac:dyDescent="0.2">
      <c r="A90" s="52">
        <v>2000</v>
      </c>
      <c r="B90" s="53">
        <v>9.116672394545942</v>
      </c>
      <c r="C90" s="53">
        <v>0</v>
      </c>
      <c r="D90" s="53">
        <v>9.116672394545942</v>
      </c>
      <c r="E90" s="54">
        <v>0.97923441402212041</v>
      </c>
      <c r="F90" s="13"/>
      <c r="G90" s="52">
        <v>1977</v>
      </c>
      <c r="H90" s="53">
        <v>0.99624436450069564</v>
      </c>
      <c r="I90" s="55">
        <v>0.96296296296296457</v>
      </c>
      <c r="J90" s="56">
        <v>0.10700798759405968</v>
      </c>
      <c r="K90" s="18"/>
      <c r="L90" s="18"/>
      <c r="M90" s="18"/>
    </row>
    <row r="91" spans="1:13" ht="12.75" customHeight="1" x14ac:dyDescent="0.2">
      <c r="A91" s="52">
        <v>2001</v>
      </c>
      <c r="B91" s="53">
        <v>2.7655237952971232</v>
      </c>
      <c r="C91" s="53">
        <v>0</v>
      </c>
      <c r="D91" s="53">
        <v>2.7655237952971232</v>
      </c>
      <c r="E91" s="54">
        <v>0.29704874278164589</v>
      </c>
      <c r="F91" s="13"/>
      <c r="G91" s="52">
        <v>1929</v>
      </c>
      <c r="H91" s="53">
        <v>0.78622613122900176</v>
      </c>
      <c r="I91" s="55">
        <v>0.9753086419753102</v>
      </c>
      <c r="J91" s="56">
        <v>8.4449638155639287E-2</v>
      </c>
      <c r="K91" s="18"/>
      <c r="L91" s="18"/>
      <c r="M91" s="18"/>
    </row>
    <row r="92" spans="1:13" ht="12.75" customHeight="1" x14ac:dyDescent="0.2">
      <c r="A92" s="52">
        <v>2002</v>
      </c>
      <c r="B92" s="53">
        <v>7.7148350360044482</v>
      </c>
      <c r="C92" s="53">
        <v>0</v>
      </c>
      <c r="D92" s="53">
        <v>7.7148350360044482</v>
      </c>
      <c r="E92" s="54">
        <v>0.82866112094569788</v>
      </c>
      <c r="F92" s="13"/>
      <c r="G92" s="52">
        <v>1990</v>
      </c>
      <c r="H92" s="53">
        <v>0.75515313733778533</v>
      </c>
      <c r="I92" s="55">
        <v>0.98765432098765593</v>
      </c>
      <c r="J92" s="56">
        <v>8.1112044826829779E-2</v>
      </c>
      <c r="K92" s="18"/>
      <c r="L92" s="18"/>
      <c r="M92" s="18"/>
    </row>
    <row r="93" spans="1:13" ht="12.75" customHeight="1" thickBot="1" x14ac:dyDescent="0.25">
      <c r="A93" s="57">
        <v>2003</v>
      </c>
      <c r="B93" s="58">
        <v>9.3150143272634338</v>
      </c>
      <c r="C93" s="58">
        <v>0</v>
      </c>
      <c r="D93" s="58">
        <v>9.3150143272634338</v>
      </c>
      <c r="E93" s="59">
        <v>1.0005385958392516</v>
      </c>
      <c r="F93" s="29"/>
      <c r="G93" s="57">
        <v>1924</v>
      </c>
      <c r="H93" s="58">
        <v>0.45336647889149373</v>
      </c>
      <c r="I93" s="60">
        <v>1.0000000000000016</v>
      </c>
      <c r="J93" s="61">
        <v>4.8696721685445081E-2</v>
      </c>
      <c r="K93" s="18"/>
      <c r="L93" s="18"/>
      <c r="M93" s="18"/>
    </row>
    <row r="94" spans="1:13" ht="12.75" customHeight="1" x14ac:dyDescent="0.2">
      <c r="A94" s="62" t="s">
        <v>11</v>
      </c>
      <c r="B94" s="63">
        <v>6.5656433856850942</v>
      </c>
      <c r="C94" s="63">
        <v>0</v>
      </c>
      <c r="D94" s="63">
        <v>6.5656433856850942</v>
      </c>
      <c r="E94" s="64">
        <v>0.70522485345704533</v>
      </c>
      <c r="F94" s="36"/>
      <c r="G94" s="62"/>
      <c r="H94" s="63">
        <v>6.5656433856850915</v>
      </c>
      <c r="I94" s="63"/>
      <c r="J94" s="64">
        <v>0.70522485345704544</v>
      </c>
      <c r="K94" s="39"/>
      <c r="L94" s="39"/>
      <c r="M94" s="39"/>
    </row>
    <row r="95" spans="1:13" ht="12.75" customHeight="1" x14ac:dyDescent="0.2">
      <c r="A95" s="65" t="s">
        <v>12</v>
      </c>
      <c r="B95" s="66">
        <v>9.3150143272634338</v>
      </c>
      <c r="C95" s="66">
        <v>0</v>
      </c>
      <c r="D95" s="66">
        <v>9.3150143272634338</v>
      </c>
      <c r="E95" s="67">
        <v>1.0005385958392516</v>
      </c>
      <c r="F95" s="36"/>
      <c r="G95" s="68"/>
      <c r="H95" s="66">
        <v>9.3150143272634338</v>
      </c>
      <c r="I95" s="69"/>
      <c r="J95" s="67">
        <v>1.0005385958392516</v>
      </c>
      <c r="K95" s="18"/>
      <c r="L95" s="18"/>
      <c r="M95" s="18"/>
    </row>
    <row r="96" spans="1:13" ht="12.75" customHeight="1" x14ac:dyDescent="0.2">
      <c r="A96" s="65" t="s">
        <v>13</v>
      </c>
      <c r="B96" s="66">
        <v>0.45336647889149373</v>
      </c>
      <c r="C96" s="66">
        <v>0</v>
      </c>
      <c r="D96" s="66">
        <v>0.45336647889149373</v>
      </c>
      <c r="E96" s="67">
        <v>4.8696721685445081E-2</v>
      </c>
      <c r="F96" s="45"/>
      <c r="G96" s="68"/>
      <c r="H96" s="66">
        <v>0.45336647889149373</v>
      </c>
      <c r="I96" s="69"/>
      <c r="J96" s="67">
        <v>4.8696721685445081E-2</v>
      </c>
      <c r="K96" s="18"/>
      <c r="L96" s="18"/>
      <c r="M96" s="18"/>
    </row>
    <row r="97" spans="11:13" ht="9.75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bee5fd1f-d57f-444d-a56b-f6ccfe55d86e">State Water Project Delivery Capability Report\DCR2015_All_Tables_Only\AppendixF_DCR2015_Alt_4_H3</Section>
    <ParentListItemID xmlns="bee5fd1f-d57f-444d-a56b-f6ccfe55d86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2C5B9A7231FB4E8ACA31B7BFA8762A" ma:contentTypeVersion="2" ma:contentTypeDescription="Create a new document." ma:contentTypeScope="" ma:versionID="40a57a5a1df8aff6baf9eee364c0f8b2">
  <xsd:schema xmlns:xsd="http://www.w3.org/2001/XMLSchema" xmlns:xs="http://www.w3.org/2001/XMLSchema" xmlns:p="http://schemas.microsoft.com/office/2006/metadata/properties" xmlns:ns2="bee5fd1f-d57f-444d-a56b-f6ccfe55d86e" targetNamespace="http://schemas.microsoft.com/office/2006/metadata/properties" ma:root="true" ma:fieldsID="3948a487ceadd2744d2e78b1ea69ddac" ns2:_="">
    <xsd:import namespace="bee5fd1f-d57f-444d-a56b-f6ccfe55d86e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e5fd1f-d57f-444d-a56b-f6ccfe55d86e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nillable="true" ma:displayName="Section" ma:default="Board Meetings" ma:format="RadioButtons" ma:internalName="Section">
      <xsd:simpleType>
        <xsd:restriction base="dms:Choice">
          <xsd:enumeration value="Board Meetings"/>
          <xsd:enumeration value="Board Meetings\2015-02-09 WPS"/>
          <xsd:enumeration value="Board Meetings\2015-03-24 IRP"/>
          <xsd:enumeration value="Board Meetings\2015-04-28 IRP"/>
          <xsd:enumeration value="Board Meetings\2015-05-26 IRP"/>
          <xsd:enumeration value="Board Meetings\2015-06-23 IRP"/>
          <xsd:enumeration value="Board Meetings\2015-07-28 IRP"/>
          <xsd:enumeration value="Board Meetings\2015-08-18 IRP"/>
          <xsd:enumeration value="Board Meetings\2015-09-29 IRP"/>
          <xsd:enumeration value="Board Meetings\2015-10-27 IRP"/>
          <xsd:enumeration value="Board Meetings\2015-12-07 IRP"/>
          <xsd:enumeration value="Board Meetings\2016-01-12 IRP"/>
          <xsd:enumeration value="MWD Draft 2015 UWMP"/>
          <xsd:enumeration value="Outreach"/>
          <xsd:enumeration value="Outreach\Central Basin Caucus"/>
          <xsd:enumeration value="Outreach\Foothill MWD Tabletop"/>
          <xsd:enumeration value="Outreach\Orange County Caucus"/>
          <xsd:enumeration value="Outreach\SDCWA board meeting 092415"/>
          <xsd:enumeration value="Outreach\Southern California Water Committee"/>
          <xsd:enumeration value="Outreach\Southern California Water Committee\SCWC Conservation Workshop"/>
          <xsd:enumeration value="Outreach\Southern California Water Committee\SCWC Stormwater Workshop"/>
          <xsd:enumeration value="Outreach\Southern California Water Committee\SCWC Stormwater Workshop\062515 SCWC stormwater webinar"/>
          <xsd:enumeration value="Outreach\Southern California Water Dialogue"/>
          <xsd:enumeration value="Outreach\USGVMWD Committee Meeting"/>
          <xsd:enumeration value="Outreach\Water Tomorrow Workshop"/>
          <xsd:enumeration value="Outreach\West Basin Caucus"/>
          <xsd:enumeration value="SANDAG 2050 Regional Growth Forecast"/>
          <xsd:enumeration value="SCAG 2012 Regional Transportation Plan"/>
          <xsd:enumeration value="State Water Project Delivery Capability Report"/>
          <xsd:enumeration value="State Water Project Delivery Capability Report\DCR2015_All_Tables_Only\AppendixB_DCR2015_Base"/>
          <xsd:enumeration value="State Water Project Delivery Capability Report\DCR2015_All_Tables_Only\AppendixC_DCR2015_ELT"/>
          <xsd:enumeration value="State Water Project Delivery Capability Report\DCR2015_All_Tables_Only\AppendixD_DCR2015_ECHO"/>
          <xsd:enumeration value="State Water Project Delivery Capability Report\DCR2015_All_Tables_Only\AppendixE_DCR2015_ECLO"/>
          <xsd:enumeration value="State Water Project Delivery Capability Report\DCR2015_All_Tables_Only\AppendixF_DCR2015_Alt_4_H3"/>
          <xsd:enumeration value="Technical Work Files"/>
          <xsd:enumeration value="Technical Work Files\Conservation"/>
          <xsd:enumeration value="Technical Work Files\Graywater"/>
          <xsd:enumeration value="Technical Work Files\Groundwater &amp; Surface Water"/>
          <xsd:enumeration value="Technical Work Files\Groundwater &amp; Surface Water\Homework to Member Agencies 060915"/>
          <xsd:enumeration value="Technical Work Files\Groundwater &amp; Surface Water\Homework to Member Agencies 060915\Homework Responses"/>
          <xsd:enumeration value="Technical Work Files\Groundwater &amp; Surface Water\Returned Surveys (Kathy Kunysz)"/>
          <xsd:enumeration value="Technical Work Files\IRPSIM Forecasts"/>
          <xsd:enumeration value="Technical Work Files\IRPSIM Forecasts\CRSS"/>
          <xsd:enumeration value="Technical Work Files\Issue Paper Input"/>
          <xsd:enumeration value="Technical Work Files\Local Resources Projects"/>
          <xsd:enumeration value="Technical Work Files\Recycling"/>
          <xsd:enumeration value="Technical Work Files\Recycling\Local Resources Inventory Mailing 4-13-2015"/>
          <xsd:enumeration value="Technical Work Files\Recycling\Local Resources Inventory Mailing 2015 v 2010 IRP 7-8-15"/>
          <xsd:enumeration value="Technical Work Files\Recycling\Local Resources Inventory Mailing RETURNS 4-13-2015"/>
          <xsd:enumeration value="Technical Work Files\Recycling\Local Resources Inventory Mailing RETURNS 4-13-2015\SDCWA"/>
          <xsd:enumeration value="Technical Work Files\Recycling\Local Resources Inventory RETURNS 2015 vs 2010 IRP 07-10-15"/>
          <xsd:enumeration value="Technical Work Files\Recycling\Local Resources Inventory RETURNS 2015 vs 2010 IRP 07-10-15\SDCWA previous"/>
          <xsd:enumeration value="Technical Work Files\Resource Costs"/>
          <xsd:enumeration value="Technical Work Files\Resource Costs\Email Info Request 102615"/>
          <xsd:enumeration value="Technical Work Files\Sales Forecast"/>
          <xsd:enumeration value="Workgroup Meetings\04082015 IRP RUWMP Kickoff"/>
          <xsd:enumeration value="Workgroup Meetings\04082015 IRP RUWMP Kickoff\Demographic Data Draft 4-6-2015"/>
          <xsd:enumeration value="Workgroup Meetings\04082015 IRP RUWMP Kickoff\homework"/>
          <xsd:enumeration value="Workgroup Meetings\04162015 WUE Meeting"/>
          <xsd:enumeration value="Workgroup Meetings\04222015 Uncertainty"/>
          <xsd:enumeration value="Workgroup Meetings\04292015 Conservation PAC"/>
          <xsd:enumeration value="Workgroup Meetings\05182015 Imported Supplies"/>
          <xsd:enumeration value="Workgroup Meetings\05202015 WUE Meeting"/>
          <xsd:enumeration value="Workgroup Meetings\05272015 Groundwater (1of2)"/>
          <xsd:enumeration value="Workgroup Meetings\06112015 Groundwater (2of2)"/>
          <xsd:enumeration value="Workgroup Meetings\06182015 WUE Meeting"/>
          <xsd:enumeration value="Workgroup Meetings\06242015 Local Resources (1of2)"/>
          <xsd:enumeration value="Workgroup Meetings\07082015 Local Resources (2of2)"/>
          <xsd:enumeration value="Workgroup Meetings\07162015 WUE Meeting"/>
          <xsd:enumeration value="Workgroup Meetings\07222015 Retail Demands"/>
          <xsd:enumeration value="Workgroup Meetings\08032015 Draft Results"/>
          <xsd:enumeration value="Workgroup Meetings\09152015 Targets Etc"/>
          <xsd:enumeration value="Workgroup Meetings\10052015 Draft Final Results"/>
          <xsd:enumeration value="Workgroup Meetings\LRP Coordinators Meetings"/>
          <xsd:enumeration value="Workgroup Meetings\Member Agency Manager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8BAF1C-FA1A-46BF-A339-1E22FFD0A2E6}"/>
</file>

<file path=customXml/itemProps2.xml><?xml version="1.0" encoding="utf-8"?>
<ds:datastoreItem xmlns:ds="http://schemas.openxmlformats.org/officeDocument/2006/customXml" ds:itemID="{9EBF5C8F-30C5-4D8E-A2DF-24BF429F6041}"/>
</file>

<file path=customXml/itemProps3.xml><?xml version="1.0" encoding="utf-8"?>
<ds:datastoreItem xmlns:ds="http://schemas.openxmlformats.org/officeDocument/2006/customXml" ds:itemID="{CCEFF637-B07E-4A42-89A8-545B70D8EA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57</vt:i4>
      </vt:variant>
    </vt:vector>
  </HeadingPairs>
  <TitlesOfParts>
    <vt:vector size="87" baseType="lpstr">
      <vt:lpstr>TableF.2_PageF-13</vt:lpstr>
      <vt:lpstr>TableF.3_PageF-15</vt:lpstr>
      <vt:lpstr>TableF.4_PageF-17</vt:lpstr>
      <vt:lpstr>TableF.5_PageF-21</vt:lpstr>
      <vt:lpstr>TableF.6_PageF-23</vt:lpstr>
      <vt:lpstr>TableF.7_PageF-25</vt:lpstr>
      <vt:lpstr>TableF.8_PageF-27</vt:lpstr>
      <vt:lpstr>TableF.9_PageF-29</vt:lpstr>
      <vt:lpstr>TableF.10_PageF-31</vt:lpstr>
      <vt:lpstr>TableF.11_PageF-33</vt:lpstr>
      <vt:lpstr>TableF.12_PageF-35</vt:lpstr>
      <vt:lpstr>TableF.13_PageF-37</vt:lpstr>
      <vt:lpstr>TableF.14_PageF-39</vt:lpstr>
      <vt:lpstr>TableF.15_PageF-41</vt:lpstr>
      <vt:lpstr>TableF.16_PageF-43</vt:lpstr>
      <vt:lpstr>TableF.17_PageF-45</vt:lpstr>
      <vt:lpstr>TableF.18_PageF-47</vt:lpstr>
      <vt:lpstr>TableF.19_PageF-49</vt:lpstr>
      <vt:lpstr>TableF.20_PageF-51</vt:lpstr>
      <vt:lpstr>TableF.21_PageF-53</vt:lpstr>
      <vt:lpstr>TableF.22_PageF-55</vt:lpstr>
      <vt:lpstr>TableF.23_PageF-57</vt:lpstr>
      <vt:lpstr>TableF.24_PageF-59</vt:lpstr>
      <vt:lpstr>TableF.25_PageF-61</vt:lpstr>
      <vt:lpstr>TableF.26_PageF-63</vt:lpstr>
      <vt:lpstr>TableF.27_PageF-65</vt:lpstr>
      <vt:lpstr>TableF.28_PageF-67</vt:lpstr>
      <vt:lpstr>TableF.29_PageF-69</vt:lpstr>
      <vt:lpstr>TableF.30_PageF-71</vt:lpstr>
      <vt:lpstr>TableF.31_PageF-73</vt:lpstr>
      <vt:lpstr>'TableF.10_PageF-31'!Print_Area</vt:lpstr>
      <vt:lpstr>'TableF.11_PageF-33'!Print_Area</vt:lpstr>
      <vt:lpstr>'TableF.12_PageF-35'!Print_Area</vt:lpstr>
      <vt:lpstr>'TableF.13_PageF-37'!Print_Area</vt:lpstr>
      <vt:lpstr>'TableF.14_PageF-39'!Print_Area</vt:lpstr>
      <vt:lpstr>'TableF.15_PageF-41'!Print_Area</vt:lpstr>
      <vt:lpstr>'TableF.16_PageF-43'!Print_Area</vt:lpstr>
      <vt:lpstr>'TableF.17_PageF-45'!Print_Area</vt:lpstr>
      <vt:lpstr>'TableF.18_PageF-47'!Print_Area</vt:lpstr>
      <vt:lpstr>'TableF.19_PageF-49'!Print_Area</vt:lpstr>
      <vt:lpstr>'TableF.20_PageF-51'!Print_Area</vt:lpstr>
      <vt:lpstr>'TableF.21_PageF-53'!Print_Area</vt:lpstr>
      <vt:lpstr>'TableF.22_PageF-55'!Print_Area</vt:lpstr>
      <vt:lpstr>'TableF.23_PageF-57'!Print_Area</vt:lpstr>
      <vt:lpstr>'TableF.24_PageF-59'!Print_Area</vt:lpstr>
      <vt:lpstr>'TableF.25_PageF-61'!Print_Area</vt:lpstr>
      <vt:lpstr>'TableF.26_PageF-63'!Print_Area</vt:lpstr>
      <vt:lpstr>'TableF.27_PageF-65'!Print_Area</vt:lpstr>
      <vt:lpstr>'TableF.28_PageF-67'!Print_Area</vt:lpstr>
      <vt:lpstr>'TableF.29_PageF-69'!Print_Area</vt:lpstr>
      <vt:lpstr>'TableF.30_PageF-71'!Print_Area</vt:lpstr>
      <vt:lpstr>'TableF.31_PageF-73'!Print_Area</vt:lpstr>
      <vt:lpstr>'TableF.5_PageF-21'!Print_Area</vt:lpstr>
      <vt:lpstr>'TableF.6_PageF-23'!Print_Area</vt:lpstr>
      <vt:lpstr>'TableF.7_PageF-25'!Print_Area</vt:lpstr>
      <vt:lpstr>'TableF.8_PageF-27'!Print_Area</vt:lpstr>
      <vt:lpstr>'TableF.9_PageF-29'!Print_Area</vt:lpstr>
      <vt:lpstr>'TableF.10_PageF-31'!Print_Titles</vt:lpstr>
      <vt:lpstr>'TableF.11_PageF-33'!Print_Titles</vt:lpstr>
      <vt:lpstr>'TableF.12_PageF-35'!Print_Titles</vt:lpstr>
      <vt:lpstr>'TableF.13_PageF-37'!Print_Titles</vt:lpstr>
      <vt:lpstr>'TableF.14_PageF-39'!Print_Titles</vt:lpstr>
      <vt:lpstr>'TableF.15_PageF-41'!Print_Titles</vt:lpstr>
      <vt:lpstr>'TableF.16_PageF-43'!Print_Titles</vt:lpstr>
      <vt:lpstr>'TableF.17_PageF-45'!Print_Titles</vt:lpstr>
      <vt:lpstr>'TableF.18_PageF-47'!Print_Titles</vt:lpstr>
      <vt:lpstr>'TableF.19_PageF-49'!Print_Titles</vt:lpstr>
      <vt:lpstr>'TableF.2_PageF-13'!Print_Titles</vt:lpstr>
      <vt:lpstr>'TableF.20_PageF-51'!Print_Titles</vt:lpstr>
      <vt:lpstr>'TableF.21_PageF-53'!Print_Titles</vt:lpstr>
      <vt:lpstr>'TableF.22_PageF-55'!Print_Titles</vt:lpstr>
      <vt:lpstr>'TableF.23_PageF-57'!Print_Titles</vt:lpstr>
      <vt:lpstr>'TableF.24_PageF-59'!Print_Titles</vt:lpstr>
      <vt:lpstr>'TableF.25_PageF-61'!Print_Titles</vt:lpstr>
      <vt:lpstr>'TableF.26_PageF-63'!Print_Titles</vt:lpstr>
      <vt:lpstr>'TableF.27_PageF-65'!Print_Titles</vt:lpstr>
      <vt:lpstr>'TableF.28_PageF-67'!Print_Titles</vt:lpstr>
      <vt:lpstr>'TableF.29_PageF-69'!Print_Titles</vt:lpstr>
      <vt:lpstr>'TableF.3_PageF-15'!Print_Titles</vt:lpstr>
      <vt:lpstr>'TableF.30_PageF-71'!Print_Titles</vt:lpstr>
      <vt:lpstr>'TableF.31_PageF-73'!Print_Titles</vt:lpstr>
      <vt:lpstr>'TableF.4_PageF-17'!Print_Titles</vt:lpstr>
      <vt:lpstr>'TableF.5_PageF-21'!Print_Titles</vt:lpstr>
      <vt:lpstr>'TableF.6_PageF-23'!Print_Titles</vt:lpstr>
      <vt:lpstr>'TableF.7_PageF-25'!Print_Titles</vt:lpstr>
      <vt:lpstr>'TableF.8_PageF-27'!Print_Titles</vt:lpstr>
      <vt:lpstr>'TableF.9_PageF-29'!Print_Titles</vt:lpstr>
    </vt:vector>
  </TitlesOfParts>
  <Company>CA Department of Water Resources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AppendixF_Tables_2015DCR_Alt4</dc:title>
  <dc:creator>Abrishamchi, Ali@DWR</dc:creator>
  <cp:lastModifiedBy>Abrishamchi, Ali@DWR</cp:lastModifiedBy>
  <dcterms:created xsi:type="dcterms:W3CDTF">2015-05-29T23:02:49Z</dcterms:created>
  <dcterms:modified xsi:type="dcterms:W3CDTF">2015-06-01T21:41:37Z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0x010100D42C5B9A7231FB4E8ACA31B7BFA8762A</vt:lpwstr>
  </property>
</Properties>
</file>