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115"/>
  </bookViews>
  <sheets>
    <sheet name="TableE.2_PageE-12" sheetId="28" r:id="rId1"/>
    <sheet name="TableE.3_PageE-14" sheetId="29" r:id="rId2"/>
    <sheet name="TableE.4_PageE-16" sheetId="30" r:id="rId3"/>
    <sheet name="TableE.5_PageE-20" sheetId="1" r:id="rId4"/>
    <sheet name="TableE.6_PageE-22" sheetId="2" r:id="rId5"/>
    <sheet name="TableE.7_PageE-24" sheetId="3" r:id="rId6"/>
    <sheet name="TableE.8_PageE-26" sheetId="4" r:id="rId7"/>
    <sheet name="TableE.9_PageE-28" sheetId="5" r:id="rId8"/>
    <sheet name="TableE.10_PageE-30" sheetId="6" r:id="rId9"/>
    <sheet name="TableE.11_PageE-32" sheetId="7" r:id="rId10"/>
    <sheet name="TableE.12_PageE-34" sheetId="8" r:id="rId11"/>
    <sheet name="TableE.13_PageE-36" sheetId="9" r:id="rId12"/>
    <sheet name="TableE.14_PageE-38" sheetId="10" r:id="rId13"/>
    <sheet name="TableE.15_PageE-40" sheetId="11" r:id="rId14"/>
    <sheet name="TableE.16_PageE-42" sheetId="12" r:id="rId15"/>
    <sheet name="TableE.17_PageE-44" sheetId="13" r:id="rId16"/>
    <sheet name="TableE.18_PageE-46" sheetId="14" r:id="rId17"/>
    <sheet name="TableE.19_PageE-48" sheetId="15" r:id="rId18"/>
    <sheet name="TableE.20_PageE-50" sheetId="16" r:id="rId19"/>
    <sheet name="TableE.21_PageE-52" sheetId="17" r:id="rId20"/>
    <sheet name="TableE.22_PageE-54" sheetId="18" r:id="rId21"/>
    <sheet name="TableE.23_PageE-56" sheetId="19" r:id="rId22"/>
    <sheet name="TableE.24_PageE-58" sheetId="20" r:id="rId23"/>
    <sheet name="TableE.25_PageE-60" sheetId="21" r:id="rId24"/>
    <sheet name="TableE.26_PageE-62" sheetId="22" r:id="rId25"/>
    <sheet name="TableE.27_PageE-64" sheetId="23" r:id="rId26"/>
    <sheet name="TableE.28_PageE-66" sheetId="24" r:id="rId27"/>
    <sheet name="TableE.29_PageE-68" sheetId="25" r:id="rId28"/>
    <sheet name="TableE.30_PageE-70" sheetId="26" r:id="rId29"/>
    <sheet name="TableE.31_PageE-72" sheetId="27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E">#N/A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1" hidden="1">#REF!</definedName>
    <definedName name="_Fill" localSheetId="28" hidden="1">#REF!</definedName>
    <definedName name="_Fill" localSheetId="29" hidden="1">#REF!</definedName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hidden="1">#REF!</definedName>
    <definedName name="_KEN1">#N/A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3" hidden="1">#REF!</definedName>
    <definedName name="_Key1" localSheetId="14" hidden="1">#REF!</definedName>
    <definedName name="_Key1" localSheetId="15" hidden="1">#REF!</definedName>
    <definedName name="_Key1" localSheetId="16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Key1" localSheetId="24" hidden="1">#REF!</definedName>
    <definedName name="_Key1" localSheetId="25" hidden="1">#REF!</definedName>
    <definedName name="_Key1" localSheetId="26" hidden="1">#REF!</definedName>
    <definedName name="_Key1" localSheetId="27" hidden="1">#REF!</definedName>
    <definedName name="_Key1" localSheetId="1" hidden="1">#REF!</definedName>
    <definedName name="_Key1" localSheetId="28" hidden="1">#REF!</definedName>
    <definedName name="_Key1" localSheetId="29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localSheetId="13" hidden="1">#REF!</definedName>
    <definedName name="_Key2" localSheetId="14" hidden="1">#REF!</definedName>
    <definedName name="_Key2" localSheetId="15" hidden="1">#REF!</definedName>
    <definedName name="_Key2" localSheetId="16" hidden="1">#REF!</definedName>
    <definedName name="_Key2" localSheetId="17" hidden="1">#REF!</definedName>
    <definedName name="_Key2" localSheetId="18" hidden="1">#REF!</definedName>
    <definedName name="_Key2" localSheetId="19" hidden="1">#REF!</definedName>
    <definedName name="_Key2" localSheetId="20" hidden="1">#REF!</definedName>
    <definedName name="_Key2" localSheetId="21" hidden="1">#REF!</definedName>
    <definedName name="_Key2" localSheetId="22" hidden="1">#REF!</definedName>
    <definedName name="_Key2" localSheetId="23" hidden="1">#REF!</definedName>
    <definedName name="_Key2" localSheetId="24" hidden="1">#REF!</definedName>
    <definedName name="_Key2" localSheetId="25" hidden="1">#REF!</definedName>
    <definedName name="_Key2" localSheetId="26" hidden="1">#REF!</definedName>
    <definedName name="_Key2" localSheetId="27" hidden="1">#REF!</definedName>
    <definedName name="_Key2" localSheetId="1" hidden="1">#REF!</definedName>
    <definedName name="_Key2" localSheetId="28" hidden="1">#REF!</definedName>
    <definedName name="_Key2" localSheetId="29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hidden="1">#REF!</definedName>
    <definedName name="_Order1" hidden="1">255</definedName>
    <definedName name="_Order2" hidden="1">255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13" hidden="1">#REF!</definedName>
    <definedName name="_Sort" localSheetId="14" hidden="1">#REF!</definedName>
    <definedName name="_Sort" localSheetId="15" hidden="1">#REF!</definedName>
    <definedName name="_Sort" localSheetId="16" hidden="1">#REF!</definedName>
    <definedName name="_Sort" localSheetId="17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21" hidden="1">#REF!</definedName>
    <definedName name="_Sort" localSheetId="22" hidden="1">#REF!</definedName>
    <definedName name="_Sort" localSheetId="23" hidden="1">#REF!</definedName>
    <definedName name="_Sort" localSheetId="24" hidden="1">#REF!</definedName>
    <definedName name="_Sort" localSheetId="25" hidden="1">#REF!</definedName>
    <definedName name="_Sort" localSheetId="26" hidden="1">#REF!</definedName>
    <definedName name="_Sort" localSheetId="27" hidden="1">#REF!</definedName>
    <definedName name="_Sort" localSheetId="1" hidden="1">#REF!</definedName>
    <definedName name="_Sort" localSheetId="28" hidden="1">#REF!</definedName>
    <definedName name="_Sort" localSheetId="29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hidden="1">#REF!</definedName>
    <definedName name="_Sty1" localSheetId="1">#REF!</definedName>
    <definedName name="_Sty1" localSheetId="2">#REF!</definedName>
    <definedName name="_Sty1">#REF!</definedName>
    <definedName name="_Sty2" localSheetId="1">#REF!</definedName>
    <definedName name="_Sty2" localSheetId="2">#REF!</definedName>
    <definedName name="_Sty2">#REF!</definedName>
    <definedName name="Alt_Study" localSheetId="1">#REF!</definedName>
    <definedName name="Alt_Study" localSheetId="2">#REF!</definedName>
    <definedName name="Alt_Study">#REF!</definedName>
    <definedName name="AprMayMax" localSheetId="1">#REF!</definedName>
    <definedName name="AprMayMax" localSheetId="2">#REF!</definedName>
    <definedName name="AprMayMax">#REF!</definedName>
    <definedName name="Banks" localSheetId="1">#REF!</definedName>
    <definedName name="Banks" localSheetId="2">#REF!</definedName>
    <definedName name="Banks">#REF!</definedName>
    <definedName name="Banks_exp1" localSheetId="1">#REF!</definedName>
    <definedName name="Banks_exp1" localSheetId="2">#REF!</definedName>
    <definedName name="Banks_exp1">#REF!</definedName>
    <definedName name="Banks_SWP" localSheetId="1">#REF!</definedName>
    <definedName name="Banks_SWP" localSheetId="2">#REF!</definedName>
    <definedName name="Banks_SWP">#REF!</definedName>
    <definedName name="BanksAprMayMax" localSheetId="1">#REF!</definedName>
    <definedName name="BanksAprMayMax" localSheetId="2">#REF!</definedName>
    <definedName name="BanksAprMayMax">#REF!</definedName>
    <definedName name="BanksEstimate" localSheetId="1">#REF!</definedName>
    <definedName name="BanksEstimate" localSheetId="2">#REF!</definedName>
    <definedName name="BanksEstimate">#REF!</definedName>
    <definedName name="BanksMax" localSheetId="1">#REF!</definedName>
    <definedName name="BanksMax" localSheetId="2">#REF!</definedName>
    <definedName name="BanksMax">#REF!</definedName>
    <definedName name="Base_Study" localSheetId="1">#REF!</definedName>
    <definedName name="Base_Study" localSheetId="2">#REF!</definedName>
    <definedName name="Base_Study">#REF!</definedName>
    <definedName name="Cal" localSheetId="1">#REF!</definedName>
    <definedName name="Cal" localSheetId="2">#REF!</definedName>
    <definedName name="Cal">#REF!</definedName>
    <definedName name="CCCINTCPT_1ADV" localSheetId="1">#REF!</definedName>
    <definedName name="CCCINTCPT_1ADV" localSheetId="2">#REF!</definedName>
    <definedName name="CCCINTCPT_1ADV">#REF!</definedName>
    <definedName name="CCCINTCPT_1DV" localSheetId="1">#REF!</definedName>
    <definedName name="CCCINTCPT_1DV" localSheetId="2">#REF!</definedName>
    <definedName name="CCCINTCPT_1DV">#REF!</definedName>
    <definedName name="CCCINTCPT_2ADV" localSheetId="1">#REF!</definedName>
    <definedName name="CCCINTCPT_2ADV" localSheetId="2">#REF!</definedName>
    <definedName name="CCCINTCPT_2ADV">#REF!</definedName>
    <definedName name="CCCINTCPT_2DV" localSheetId="1">#REF!</definedName>
    <definedName name="CCCINTCPT_2DV" localSheetId="2">#REF!</definedName>
    <definedName name="CCCINTCPT_2DV">#REF!</definedName>
    <definedName name="CCCINTCPT_3ADV" localSheetId="1">#REF!</definedName>
    <definedName name="CCCINTCPT_3ADV" localSheetId="2">#REF!</definedName>
    <definedName name="CCCINTCPT_3ADV">#REF!</definedName>
    <definedName name="CCCINTCPT_3DV" localSheetId="1">#REF!</definedName>
    <definedName name="CCCINTCPT_3DV" localSheetId="2">#REF!</definedName>
    <definedName name="CCCINTCPT_3DV">#REF!</definedName>
    <definedName name="CCCINTCPT_EST130" localSheetId="1">#REF!</definedName>
    <definedName name="CCCINTCPT_EST130" localSheetId="2">#REF!</definedName>
    <definedName name="CCCINTCPT_EST130">#REF!</definedName>
    <definedName name="CCCINTCPT_EST225" localSheetId="1">#REF!</definedName>
    <definedName name="CCCINTCPT_EST225" localSheetId="2">#REF!</definedName>
    <definedName name="CCCINTCPT_EST225">#REF!</definedName>
    <definedName name="CCCSLOPE_1ADV" localSheetId="1">#REF!</definedName>
    <definedName name="CCCSLOPE_1ADV" localSheetId="2">#REF!</definedName>
    <definedName name="CCCSLOPE_1ADV">#REF!</definedName>
    <definedName name="CCCSLOPE_1DV" localSheetId="1">#REF!</definedName>
    <definedName name="CCCSLOPE_1DV" localSheetId="2">#REF!</definedName>
    <definedName name="CCCSLOPE_1DV">#REF!</definedName>
    <definedName name="CCCSLOPE_2ADV" localSheetId="1">#REF!</definedName>
    <definedName name="CCCSLOPE_2ADV" localSheetId="2">#REF!</definedName>
    <definedName name="CCCSLOPE_2ADV">#REF!</definedName>
    <definedName name="CCCSLOPE_2DV" localSheetId="1">#REF!</definedName>
    <definedName name="CCCSLOPE_2DV" localSheetId="2">#REF!</definedName>
    <definedName name="CCCSLOPE_2DV">#REF!</definedName>
    <definedName name="CCCSLOPE_3ADV" localSheetId="1">#REF!</definedName>
    <definedName name="CCCSLOPE_3ADV" localSheetId="2">#REF!</definedName>
    <definedName name="CCCSLOPE_3ADV">#REF!</definedName>
    <definedName name="CCCSLOPE_3DV" localSheetId="1">#REF!</definedName>
    <definedName name="CCCSLOPE_3DV" localSheetId="2">#REF!</definedName>
    <definedName name="CCCSLOPE_3DV">#REF!</definedName>
    <definedName name="CCCSLOPE_EST130" localSheetId="1">#REF!</definedName>
    <definedName name="CCCSLOPE_EST130" localSheetId="2">#REF!</definedName>
    <definedName name="CCCSLOPE_EST130">#REF!</definedName>
    <definedName name="CCCSLOPE_EST225" localSheetId="1">#REF!</definedName>
    <definedName name="CCCSLOPE_EST225" localSheetId="2">#REF!</definedName>
    <definedName name="CCCSLOPE_EST225">#REF!</definedName>
    <definedName name="CFS_TAF">[1]Control!$Y$13:$Y$888</definedName>
    <definedName name="CFS_TAF14">[1]Control!$Y$13:$Y$888</definedName>
    <definedName name="COA" localSheetId="1">#REF!</definedName>
    <definedName name="COA" localSheetId="2">#REF!</definedName>
    <definedName name="COA">#REF!</definedName>
    <definedName name="COINTCPT_1DV" localSheetId="1">#REF!</definedName>
    <definedName name="COINTCPT_1DV" localSheetId="2">#REF!</definedName>
    <definedName name="COINTCPT_1DV">#REF!</definedName>
    <definedName name="COINTCPT_2DV" localSheetId="1">#REF!</definedName>
    <definedName name="COINTCPT_2DV" localSheetId="2">#REF!</definedName>
    <definedName name="COINTCPT_2DV">#REF!</definedName>
    <definedName name="COINTCPT_3DV" localSheetId="1">#REF!</definedName>
    <definedName name="COINTCPT_3DV" localSheetId="2">#REF!</definedName>
    <definedName name="COINTCPT_3DV">#REF!</definedName>
    <definedName name="COINTCPT_EST" localSheetId="1">#REF!</definedName>
    <definedName name="COINTCPT_EST" localSheetId="2">#REF!</definedName>
    <definedName name="COINTCPT_EST">#REF!</definedName>
    <definedName name="Conv">[2]Data!$D$6</definedName>
    <definedName name="ConvToCFS">[2]Data!$G$6</definedName>
    <definedName name="COSLOPE_1DV" localSheetId="1">#REF!</definedName>
    <definedName name="COSLOPE_1DV" localSheetId="2">#REF!</definedName>
    <definedName name="COSLOPE_1DV">#REF!</definedName>
    <definedName name="COSLOPE_2DV" localSheetId="1">#REF!</definedName>
    <definedName name="COSLOPE_2DV" localSheetId="2">#REF!</definedName>
    <definedName name="COSLOPE_2DV">#REF!</definedName>
    <definedName name="COSLOPE_3DV" localSheetId="1">#REF!</definedName>
    <definedName name="COSLOPE_3DV" localSheetId="2">#REF!</definedName>
    <definedName name="COSLOPE_3DV">#REF!</definedName>
    <definedName name="COSLOPE_EST" localSheetId="1">#REF!</definedName>
    <definedName name="COSLOPE_EST" localSheetId="2">#REF!</definedName>
    <definedName name="COSLOPE_EST">#REF!</definedName>
    <definedName name="CVPSL" localSheetId="1">#REF!</definedName>
    <definedName name="CVPSL" localSheetId="2">#REF!</definedName>
    <definedName name="CVPSL">#REF!</definedName>
    <definedName name="CVPSLRC" localSheetId="1">#REF!</definedName>
    <definedName name="CVPSLRC" localSheetId="2">#REF!</definedName>
    <definedName name="CVPSLRC">#REF!</definedName>
    <definedName name="d104_" localSheetId="1">#REF!</definedName>
    <definedName name="d104_" localSheetId="2">#REF!</definedName>
    <definedName name="d104_">#REF!</definedName>
    <definedName name="d106_" localSheetId="1">#REF!</definedName>
    <definedName name="d106_" localSheetId="2">#REF!</definedName>
    <definedName name="d106_">#REF!</definedName>
    <definedName name="d109_trans" localSheetId="1">#REF!</definedName>
    <definedName name="d109_trans" localSheetId="2">#REF!</definedName>
    <definedName name="d109_trans">#REF!</definedName>
    <definedName name="d4_trans_58" localSheetId="1">#REF!</definedName>
    <definedName name="d4_trans_58" localSheetId="2">#REF!</definedName>
    <definedName name="d4_trans_58">#REF!</definedName>
    <definedName name="d418_" localSheetId="1">#REF!</definedName>
    <definedName name="d418_" localSheetId="2">#REF!</definedName>
    <definedName name="d418_">#REF!</definedName>
    <definedName name="d419_" localSheetId="1">#REF!</definedName>
    <definedName name="d419_" localSheetId="2">#REF!</definedName>
    <definedName name="d419_">#REF!</definedName>
    <definedName name="d419_trans" localSheetId="1">#REF!</definedName>
    <definedName name="d419_trans" localSheetId="2">#REF!</definedName>
    <definedName name="d419_trans">#REF!</definedName>
    <definedName name="d822_trans" localSheetId="1">#REF!</definedName>
    <definedName name="d822_trans" localSheetId="2">#REF!</definedName>
    <definedName name="d822_trans">#REF!</definedName>
    <definedName name="d875_trans" localSheetId="1">#REF!</definedName>
    <definedName name="d875_trans" localSheetId="2">#REF!</definedName>
    <definedName name="d875_trans">#REF!</definedName>
    <definedName name="d901_" localSheetId="1">#REF!</definedName>
    <definedName name="d901_" localSheetId="2">#REF!</definedName>
    <definedName name="d901_">#REF!</definedName>
    <definedName name="_xlnm.Database" localSheetId="1">#REF!</definedName>
    <definedName name="_xlnm.Database" localSheetId="2">#REF!</definedName>
    <definedName name="_xlnm.Database">#REF!</definedName>
    <definedName name="Date" localSheetId="1">#REF!</definedName>
    <definedName name="Date" localSheetId="2">#REF!</definedName>
    <definedName name="Date">#REF!</definedName>
    <definedName name="de" localSheetId="1">#REF!</definedName>
    <definedName name="de" localSheetId="2">#REF!</definedName>
    <definedName name="de">#REF!</definedName>
    <definedName name="DeerCreek">"AutoShape 50"</definedName>
    <definedName name="desired_trans" localSheetId="1">#REF!</definedName>
    <definedName name="desired_trans" localSheetId="2">#REF!</definedName>
    <definedName name="desired_trans">#REF!</definedName>
    <definedName name="DO" localSheetId="1">#REF!</definedName>
    <definedName name="DO" localSheetId="2">#REF!</definedName>
    <definedName name="DO">#REF!</definedName>
    <definedName name="DO_WHL" localSheetId="1">#REF!</definedName>
    <definedName name="DO_WHL" localSheetId="2">#REF!</definedName>
    <definedName name="DO_WHL">#REF!</definedName>
    <definedName name="dosexepath">[1]Control!$C$9</definedName>
    <definedName name="ds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SSFile_Set">[3]Control!$C$7</definedName>
    <definedName name="DSSFile2_Name">[3]Control!#REF!</definedName>
    <definedName name="DSSFile2_Set">[3]Control!#REF!</definedName>
    <definedName name="DSSFile3_Name">[3]Control!#REF!</definedName>
    <definedName name="DSSFile3_Set">[3]Control!#REF!</definedName>
    <definedName name="DSSFile4_Name">[3]Control!#REF!</definedName>
    <definedName name="DSSFile4_Set">[3]Control!#REF!</definedName>
    <definedName name="DSSFile5_Name">[3]Control!#REF!</definedName>
    <definedName name="DSSFile5_Set">[3]Control!#REF!</definedName>
    <definedName name="DSSFile6_Set">[6]Control!$C$43</definedName>
    <definedName name="DSSFileName_1">[3]Control!#REF!</definedName>
    <definedName name="dstes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DVtable" localSheetId="1">#REF!</definedName>
    <definedName name="DVtable" localSheetId="2">#REF!</definedName>
    <definedName name="DVtable">#REF!</definedName>
    <definedName name="E">#N/A</definedName>
    <definedName name="ee" localSheetId="1">#REF!</definedName>
    <definedName name="ee" localSheetId="2">#REF!</definedName>
    <definedName name="ee">#REF!</definedName>
    <definedName name="EI" localSheetId="1">#REF!</definedName>
    <definedName name="EI" localSheetId="2">#REF!</definedName>
    <definedName name="EI">#REF!</definedName>
    <definedName name="EIExp" localSheetId="1">#REF!</definedName>
    <definedName name="EIExp" localSheetId="2">#REF!</definedName>
    <definedName name="EIExp">#REF!</definedName>
    <definedName name="EMINTCPT_1DV" localSheetId="1">#REF!</definedName>
    <definedName name="EMINTCPT_1DV" localSheetId="2">#REF!</definedName>
    <definedName name="EMINTCPT_1DV">#REF!</definedName>
    <definedName name="EMINTCPT_2DV" localSheetId="1">#REF!</definedName>
    <definedName name="EMINTCPT_2DV" localSheetId="2">#REF!</definedName>
    <definedName name="EMINTCPT_2DV">#REF!</definedName>
    <definedName name="EMINTCPT_3DV" localSheetId="1">#REF!</definedName>
    <definedName name="EMINTCPT_3DV" localSheetId="2">#REF!</definedName>
    <definedName name="EMINTCPT_3DV">#REF!</definedName>
    <definedName name="EMINTCPT_EST" localSheetId="1">#REF!</definedName>
    <definedName name="EMINTCPT_EST" localSheetId="2">#REF!</definedName>
    <definedName name="EMINTCPT_EST">#REF!</definedName>
    <definedName name="EMSLOPE_1DV" localSheetId="1">#REF!</definedName>
    <definedName name="EMSLOPE_1DV" localSheetId="2">#REF!</definedName>
    <definedName name="EMSLOPE_1DV">#REF!</definedName>
    <definedName name="EMSLOPE_2DV" localSheetId="1">#REF!</definedName>
    <definedName name="EMSLOPE_2DV" localSheetId="2">#REF!</definedName>
    <definedName name="EMSLOPE_2DV">#REF!</definedName>
    <definedName name="EMSLOPE_3DV" localSheetId="1">#REF!</definedName>
    <definedName name="EMSLOPE_3DV" localSheetId="2">#REF!</definedName>
    <definedName name="EMSLOPE_3DV">#REF!</definedName>
    <definedName name="EMSLOPE_EST" localSheetId="1">#REF!</definedName>
    <definedName name="EMSLOPE_EST" localSheetId="2">#REF!</definedName>
    <definedName name="EMSLOPE_EST">#REF!</definedName>
    <definedName name="err" localSheetId="1">#REF!</definedName>
    <definedName name="err" localSheetId="2">#REF!</definedName>
    <definedName name="err">#REF!</definedName>
    <definedName name="ES" localSheetId="1">#REF!</definedName>
    <definedName name="ES" localSheetId="2">#REF!</definedName>
    <definedName name="ES">#REF!</definedName>
    <definedName name="fdafja" localSheetId="1">#REF!</definedName>
    <definedName name="fdafja" localSheetId="2">#REF!</definedName>
    <definedName name="fdafja">#REF!</definedName>
    <definedName name="FMin" localSheetId="1">#REF!</definedName>
    <definedName name="FMin" localSheetId="2">#REF!</definedName>
    <definedName name="FMin">#REF!</definedName>
    <definedName name="Folsom" localSheetId="1">#REF!</definedName>
    <definedName name="Folsom" localSheetId="2">#REF!</definedName>
    <definedName name="Folsom">#REF!</definedName>
    <definedName name="FolsomFlood" localSheetId="1">#REF!</definedName>
    <definedName name="FolsomFlood" localSheetId="2">#REF!</definedName>
    <definedName name="FolsomFlood">#REF!</definedName>
    <definedName name="gaad" localSheetId="1">#REF!</definedName>
    <definedName name="gaad" localSheetId="2">#REF!</definedName>
    <definedName name="gaad">#REF!</definedName>
    <definedName name="George" localSheetId="1">#REF!</definedName>
    <definedName name="George" localSheetId="2">#REF!</definedName>
    <definedName name="George">#REF!</definedName>
    <definedName name="H">#N/A</definedName>
    <definedName name="HSt" localSheetId="1">#REF!</definedName>
    <definedName name="HSt" localSheetId="2">#REF!</definedName>
    <definedName name="HSt">#REF!</definedName>
    <definedName name="hydrodssfilepath" localSheetId="1">#REF!</definedName>
    <definedName name="hydrodssfilepath" localSheetId="2">#REF!</definedName>
    <definedName name="hydrodssfilepath">#REF!</definedName>
    <definedName name="hydrology">[1]Control!$Q$25:$Q$28</definedName>
    <definedName name="JPINTCPT_1DV" localSheetId="1">#REF!</definedName>
    <definedName name="JPINTCPT_1DV" localSheetId="2">#REF!</definedName>
    <definedName name="JPINTCPT_1DV">#REF!</definedName>
    <definedName name="JPINTCPT_2DV" localSheetId="1">#REF!</definedName>
    <definedName name="JPINTCPT_2DV" localSheetId="2">#REF!</definedName>
    <definedName name="JPINTCPT_2DV">#REF!</definedName>
    <definedName name="JPINTCPT_3DV" localSheetId="1">#REF!</definedName>
    <definedName name="JPINTCPT_3DV" localSheetId="2">#REF!</definedName>
    <definedName name="JPINTCPT_3DV">#REF!</definedName>
    <definedName name="JPINTCPT_EST" localSheetId="1">#REF!</definedName>
    <definedName name="JPINTCPT_EST" localSheetId="2">#REF!</definedName>
    <definedName name="JPINTCPT_EST">#REF!</definedName>
    <definedName name="JPSLOPE_1DV" localSheetId="1">#REF!</definedName>
    <definedName name="JPSLOPE_1DV" localSheetId="2">#REF!</definedName>
    <definedName name="JPSLOPE_1DV">#REF!</definedName>
    <definedName name="JPSLOPE_2DV" localSheetId="1">#REF!</definedName>
    <definedName name="JPSLOPE_2DV" localSheetId="2">#REF!</definedName>
    <definedName name="JPSLOPE_2DV">#REF!</definedName>
    <definedName name="JPSLOPE_3DV" localSheetId="1">#REF!</definedName>
    <definedName name="JPSLOPE_3DV" localSheetId="2">#REF!</definedName>
    <definedName name="JPSLOPE_3DV">#REF!</definedName>
    <definedName name="JPSLOPE_EST" localSheetId="1">#REF!</definedName>
    <definedName name="JPSLOPE_EST" localSheetId="2">#REF!</definedName>
    <definedName name="JPSLOPE_EST">#REF!</definedName>
    <definedName name="KEN">#N/A</definedName>
    <definedName name="Kes" localSheetId="1">#REF!</definedName>
    <definedName name="Kes" localSheetId="2">#REF!</definedName>
    <definedName name="Kes">#REF!</definedName>
    <definedName name="MAC">#N/A</definedName>
    <definedName name="MACS">#N/A</definedName>
    <definedName name="MASCS">#N/A</definedName>
    <definedName name="month_A">[1]Control!$K$25:$K$36</definedName>
    <definedName name="months" localSheetId="1">#REF!</definedName>
    <definedName name="months" localSheetId="2">#REF!</definedName>
    <definedName name="months">#REF!</definedName>
    <definedName name="MRDO" localSheetId="1">#REF!</definedName>
    <definedName name="MRDO" localSheetId="2">#REF!</definedName>
    <definedName name="MRDO">#REF!</definedName>
    <definedName name="MRDO_ANN" localSheetId="1">#REF!</definedName>
    <definedName name="MRDO_ANN" localSheetId="2">#REF!</definedName>
    <definedName name="MRDO_ANN">#REF!</definedName>
    <definedName name="NCP" localSheetId="1">#REF!</definedName>
    <definedName name="NCP" localSheetId="2">#REF!</definedName>
    <definedName name="NCP">#REF!</definedName>
    <definedName name="nic" localSheetId="1">[4]Schematic!#REF!</definedName>
    <definedName name="nic" localSheetId="2">[4]Schematic!#REF!</definedName>
    <definedName name="nic">[4]Schematic!#REF!</definedName>
    <definedName name="Nimbus" localSheetId="1">#REF!</definedName>
    <definedName name="Nimbus" localSheetId="2">#REF!</definedName>
    <definedName name="Nimbus">#REF!</definedName>
    <definedName name="OPTGroup_Name" localSheetId="1">#REF!</definedName>
    <definedName name="OPTGroup_Name" localSheetId="2">#REF!</definedName>
    <definedName name="OPTGroup_Name">#REF!</definedName>
    <definedName name="OptTable" localSheetId="1">#REF!</definedName>
    <definedName name="OptTable" localSheetId="2">#REF!</definedName>
    <definedName name="OptTable">#REF!</definedName>
    <definedName name="Oroville" localSheetId="1">#REF!</definedName>
    <definedName name="Oroville" localSheetId="2">#REF!</definedName>
    <definedName name="Oroville">#REF!</definedName>
    <definedName name="OrovilleFlood" localSheetId="1">#REF!</definedName>
    <definedName name="OrovilleFlood" localSheetId="2">#REF!</definedName>
    <definedName name="OrovilleFlood">#REF!</definedName>
    <definedName name="_xlnm.Print_Area" localSheetId="8">'TableE.10_PageE-30'!$A$3:$J$96</definedName>
    <definedName name="_xlnm.Print_Area" localSheetId="9">'TableE.11_PageE-32'!$A$3:$J$96</definedName>
    <definedName name="_xlnm.Print_Area" localSheetId="10">'TableE.12_PageE-34'!$A$3:$J$96</definedName>
    <definedName name="_xlnm.Print_Area" localSheetId="11">'TableE.13_PageE-36'!$A$3:$J$96</definedName>
    <definedName name="_xlnm.Print_Area" localSheetId="12">'TableE.14_PageE-38'!$A$3:$J$96</definedName>
    <definedName name="_xlnm.Print_Area" localSheetId="13">'TableE.15_PageE-40'!$A$3:$J$96</definedName>
    <definedName name="_xlnm.Print_Area" localSheetId="14">'TableE.16_PageE-42'!$A$3:$J$96</definedName>
    <definedName name="_xlnm.Print_Area" localSheetId="15">'TableE.17_PageE-44'!$A$3:$J$96</definedName>
    <definedName name="_xlnm.Print_Area" localSheetId="16">'TableE.18_PageE-46'!$A$3:$J$96</definedName>
    <definedName name="_xlnm.Print_Area" localSheetId="17">'TableE.19_PageE-48'!$A$3:$J$96</definedName>
    <definedName name="_xlnm.Print_Area" localSheetId="18">'TableE.20_PageE-50'!$A$3:$J$96</definedName>
    <definedName name="_xlnm.Print_Area" localSheetId="19">'TableE.21_PageE-52'!$A$3:$J$96</definedName>
    <definedName name="_xlnm.Print_Area" localSheetId="20">'TableE.22_PageE-54'!$A$3:$J$96</definedName>
    <definedName name="_xlnm.Print_Area" localSheetId="21">'TableE.23_PageE-56'!$A$3:$J$96</definedName>
    <definedName name="_xlnm.Print_Area" localSheetId="22">'TableE.24_PageE-58'!$A$3:$J$96</definedName>
    <definedName name="_xlnm.Print_Area" localSheetId="23">'TableE.25_PageE-60'!$A$3:$J$96</definedName>
    <definedName name="_xlnm.Print_Area" localSheetId="24">'TableE.26_PageE-62'!$A$3:$J$96</definedName>
    <definedName name="_xlnm.Print_Area" localSheetId="25">'TableE.27_PageE-64'!$A$3:$J$96</definedName>
    <definedName name="_xlnm.Print_Area" localSheetId="26">'TableE.28_PageE-66'!$A$3:$J$96</definedName>
    <definedName name="_xlnm.Print_Area" localSheetId="27">'TableE.29_PageE-68'!$A$3:$J$96</definedName>
    <definedName name="_xlnm.Print_Area" localSheetId="28">'TableE.30_PageE-70'!$A$3:$J$96</definedName>
    <definedName name="_xlnm.Print_Area" localSheetId="29">'TableE.31_PageE-72'!$A$3:$J$96</definedName>
    <definedName name="_xlnm.Print_Area" localSheetId="3">'TableE.5_PageE-20'!$A$3:$J$96</definedName>
    <definedName name="_xlnm.Print_Area" localSheetId="4">'TableE.6_PageE-22'!$A$3:$J$96</definedName>
    <definedName name="_xlnm.Print_Area" localSheetId="5">'TableE.7_PageE-24'!$A$3:$J$96</definedName>
    <definedName name="_xlnm.Print_Area" localSheetId="6">'TableE.8_PageE-26'!$A$3:$J$96</definedName>
    <definedName name="_xlnm.Print_Area" localSheetId="7">'TableE.9_PageE-28'!$A$3:$J$96</definedName>
    <definedName name="_xlnm.Print_Titles" localSheetId="8">'TableE.10_PageE-30'!$4:$11</definedName>
    <definedName name="_xlnm.Print_Titles" localSheetId="9">'TableE.11_PageE-32'!$4:$11</definedName>
    <definedName name="_xlnm.Print_Titles" localSheetId="10">'TableE.12_PageE-34'!$4:$11</definedName>
    <definedName name="_xlnm.Print_Titles" localSheetId="11">'TableE.13_PageE-36'!$4:$11</definedName>
    <definedName name="_xlnm.Print_Titles" localSheetId="12">'TableE.14_PageE-38'!$4:$11</definedName>
    <definedName name="_xlnm.Print_Titles" localSheetId="13">'TableE.15_PageE-40'!$4:$11</definedName>
    <definedName name="_xlnm.Print_Titles" localSheetId="14">'TableE.16_PageE-42'!$4:$11</definedName>
    <definedName name="_xlnm.Print_Titles" localSheetId="15">'TableE.17_PageE-44'!$4:$11</definedName>
    <definedName name="_xlnm.Print_Titles" localSheetId="16">'TableE.18_PageE-46'!$4:$11</definedName>
    <definedName name="_xlnm.Print_Titles" localSheetId="17">'TableE.19_PageE-48'!$4:$11</definedName>
    <definedName name="_xlnm.Print_Titles" localSheetId="0">'TableE.2_PageE-12'!$2:$3</definedName>
    <definedName name="_xlnm.Print_Titles" localSheetId="18">'TableE.20_PageE-50'!$4:$11</definedName>
    <definedName name="_xlnm.Print_Titles" localSheetId="19">'TableE.21_PageE-52'!$4:$11</definedName>
    <definedName name="_xlnm.Print_Titles" localSheetId="20">'TableE.22_PageE-54'!$4:$11</definedName>
    <definedName name="_xlnm.Print_Titles" localSheetId="21">'TableE.23_PageE-56'!$4:$11</definedName>
    <definedName name="_xlnm.Print_Titles" localSheetId="22">'TableE.24_PageE-58'!$4:$11</definedName>
    <definedName name="_xlnm.Print_Titles" localSheetId="23">'TableE.25_PageE-60'!$4:$11</definedName>
    <definedName name="_xlnm.Print_Titles" localSheetId="24">'TableE.26_PageE-62'!$4:$11</definedName>
    <definedName name="_xlnm.Print_Titles" localSheetId="25">'TableE.27_PageE-64'!$4:$11</definedName>
    <definedName name="_xlnm.Print_Titles" localSheetId="26">'TableE.28_PageE-66'!$4:$11</definedName>
    <definedName name="_xlnm.Print_Titles" localSheetId="27">'TableE.29_PageE-68'!$4:$11</definedName>
    <definedName name="_xlnm.Print_Titles" localSheetId="1">'TableE.3_PageE-14'!$6:$7</definedName>
    <definedName name="_xlnm.Print_Titles" localSheetId="28">'TableE.30_PageE-70'!$4:$11</definedName>
    <definedName name="_xlnm.Print_Titles" localSheetId="29">'TableE.31_PageE-72'!$4:$11</definedName>
    <definedName name="_xlnm.Print_Titles" localSheetId="2">'TableE.4_PageE-16'!$5:$6</definedName>
    <definedName name="_xlnm.Print_Titles" localSheetId="3">'TableE.5_PageE-20'!$4:$11</definedName>
    <definedName name="_xlnm.Print_Titles" localSheetId="4">'TableE.6_PageE-22'!$4:$11</definedName>
    <definedName name="_xlnm.Print_Titles" localSheetId="5">'TableE.7_PageE-24'!$4:$11</definedName>
    <definedName name="_xlnm.Print_Titles" localSheetId="6">'TableE.8_PageE-26'!$4:$11</definedName>
    <definedName name="_xlnm.Print_Titles" localSheetId="7">'TableE.9_PageE-28'!$4:$11</definedName>
    <definedName name="RecTS" localSheetId="1">#REF!</definedName>
    <definedName name="RecTS" localSheetId="2">#REF!</definedName>
    <definedName name="RecTS">#REF!</definedName>
    <definedName name="rre" localSheetId="1">#REF!</definedName>
    <definedName name="rre" localSheetId="2">#REF!</definedName>
    <definedName name="rre">#REF!</definedName>
    <definedName name="s4_" localSheetId="1">#REF!</definedName>
    <definedName name="s4_" localSheetId="2">#REF!</definedName>
    <definedName name="s4_">#REF!</definedName>
    <definedName name="s5_" localSheetId="1">#REF!</definedName>
    <definedName name="s5_" localSheetId="2">#REF!</definedName>
    <definedName name="s5_">#REF!</definedName>
    <definedName name="s900_" localSheetId="1">#REF!</definedName>
    <definedName name="s900_" localSheetId="2">#REF!</definedName>
    <definedName name="s900_">#REF!</definedName>
    <definedName name="Sac" localSheetId="1">#REF!</definedName>
    <definedName name="Sac" localSheetId="2">#REF!</definedName>
    <definedName name="Sac">#REF!</definedName>
    <definedName name="Shasta" localSheetId="1">#REF!</definedName>
    <definedName name="Shasta" localSheetId="2">#REF!</definedName>
    <definedName name="Shasta">#REF!</definedName>
    <definedName name="ShastaFlood" localSheetId="1">#REF!</definedName>
    <definedName name="ShastaFlood" localSheetId="2">#REF!</definedName>
    <definedName name="ShastaFlood">#REF!</definedName>
    <definedName name="siminptdssfilepath" localSheetId="1">#REF!</definedName>
    <definedName name="siminptdssfilepath" localSheetId="2">#REF!</definedName>
    <definedName name="siminptdssfilepath">#REF!</definedName>
    <definedName name="SJR" localSheetId="1">#REF!</definedName>
    <definedName name="SJR" localSheetId="2">#REF!</definedName>
    <definedName name="SJR">#REF!</definedName>
    <definedName name="SVpath">[1]Control!$C$8</definedName>
    <definedName name="SVTable" localSheetId="1">#REF!</definedName>
    <definedName name="SVTable" localSheetId="2">#REF!</definedName>
    <definedName name="SVTable">#REF!</definedName>
    <definedName name="SWPSL" localSheetId="1">#REF!</definedName>
    <definedName name="SWPSL" localSheetId="2">#REF!</definedName>
    <definedName name="SWPSL">#REF!</definedName>
    <definedName name="SWPSLRC" localSheetId="1">#REF!</definedName>
    <definedName name="SWPSLRC" localSheetId="2">#REF!</definedName>
    <definedName name="SWPSLRC">#REF!</definedName>
    <definedName name="temp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temp1">[1]Control!$C$9</definedName>
    <definedName name="temp2">[1]Control!$C$8</definedName>
    <definedName name="temp3">[1]Control!$C$6</definedName>
    <definedName name="temp4">[1]Control!$C$7</definedName>
    <definedName name="Therm" localSheetId="1">#REF!</definedName>
    <definedName name="Therm" localSheetId="2">#REF!</definedName>
    <definedName name="Therm">#REF!</definedName>
    <definedName name="Time_DSS_Loaded">[3]Control!$C$9</definedName>
    <definedName name="Time_DSS_Loaded3">[3]Control!#REF!</definedName>
    <definedName name="Time_DSS2_Loaded">[3]Control!#REF!</definedName>
    <definedName name="Time_DSS3_Loaded">[3]Control!#REF!</definedName>
    <definedName name="Time_DSS4_Loaded">[3]Control!#REF!</definedName>
    <definedName name="Time_DSS5_Loaded">[3]Control!#REF!</definedName>
    <definedName name="Time_DSS6_Loaded">[6]Control!$C$45</definedName>
    <definedName name="Tracy" localSheetId="1">#REF!</definedName>
    <definedName name="Tracy" localSheetId="2">#REF!</definedName>
    <definedName name="Tracy">#REF!</definedName>
    <definedName name="Tracy_exp1" localSheetId="1">#REF!</definedName>
    <definedName name="Tracy_exp1" localSheetId="2">#REF!</definedName>
    <definedName name="Tracy_exp1">#REF!</definedName>
    <definedName name="TracyAprMayMax" localSheetId="1">#REF!</definedName>
    <definedName name="TracyAprMayMax" localSheetId="2">#REF!</definedName>
    <definedName name="TracyAprMayMax">#REF!</definedName>
    <definedName name="TracyEstimate" localSheetId="1">#REF!</definedName>
    <definedName name="TracyEstimate" localSheetId="2">#REF!</definedName>
    <definedName name="TracyEstimate">#REF!</definedName>
    <definedName name="TracyMax" localSheetId="1">#REF!</definedName>
    <definedName name="TracyMax" localSheetId="2">#REF!</definedName>
    <definedName name="TracyMax">#REF!</definedName>
    <definedName name="tt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UNITS">[1]Control!$S$25:$S$26</definedName>
    <definedName name="unusedFS" localSheetId="1">#REF!</definedName>
    <definedName name="unusedFS" localSheetId="2">#REF!</definedName>
    <definedName name="unusedFS">#REF!</definedName>
    <definedName name="unusedSS" localSheetId="1">#REF!</definedName>
    <definedName name="unusedSS" localSheetId="2">#REF!</definedName>
    <definedName name="unusedSS">#REF!</definedName>
    <definedName name="V8C_D1641SA_Draft" localSheetId="1">#REF!</definedName>
    <definedName name="V8C_D1641SA_Draft" localSheetId="2">#REF!</definedName>
    <definedName name="V8C_D1641SA_Draft">#REF!</definedName>
    <definedName name="workingpath" localSheetId="1">#REF!</definedName>
    <definedName name="workingpath" localSheetId="2">#REF!</definedName>
    <definedName name="workingpath">#REF!</definedName>
    <definedName name="workingpath_alt">[1]Control!$C$6</definedName>
    <definedName name="workingpath_base" localSheetId="1">#REF!</definedName>
    <definedName name="workingpath_base" localSheetId="2">#REF!</definedName>
    <definedName name="workingpath_base">#REF!</definedName>
    <definedName name="wrn.pages." hidden="1">{#N/A,#N/A,FALSE,"C";#N/A,#N/A,FALSE,"D";#N/A,#N/A,FALSE,"E";#N/A,#N/A,FALSE,"F";#N/A,#N/A,FALSE,"G";#N/A,#N/A,FALSE,"H";#N/A,#N/A,FALSE,"I";#N/A,#N/A,FALSE,"J";#N/A,#N/A,FALSE,"K";#N/A,#N/A,FALSE,"L";#N/A,#N/A,FALSE,"M";#N/A,#N/A,FALSE,"N";#N/A,#N/A,FALSE,"O";#N/A,#N/A,FALSE,"P";#N/A,#N/A,FALSE,"Q";#N/A,#N/A,FALSE,"R";#N/A,#N/A,FALSE,"S";#N/A,#N/A,FALSE,"T";#N/A,#N/A,FALSE,"U";#N/A,#N/A,FALSE,"V";#N/A,#N/A,FALSE,"W";#N/A,#N/A,FALSE,"X";#N/A,#N/A,FALSE,"Y";#N/A,#N/A,FALSE,"Z";#N/A,#N/A,FALSE,"AA";#N/A,#N/A,FALSE,"AB";#N/A,#N/A,FALSE,"AC";#N/A,#N/A,FALSE,"AD";#N/A,#N/A,FALSE,"AE";#N/A,#N/A,FALSE,"AF";#N/A,#N/A,FALSE,"AG";#N/A,#N/A,FALSE,"AH";#N/A,#N/A,FALSE,"AI";#N/A,#N/A,FALSE,"AJ";#N/A,#N/A,FALSE,"AK";#N/A,#N/A,FALSE,"AL";#N/A,#N/A,FALSE,"AM";#N/A,#N/A,FALSE,"AN";#N/A,#N/A,FALSE,"AO";#N/A,#N/A,FALSE,"AP";#N/A,#N/A,FALSE,"AQ";#N/A,#N/A,FALSE,"AR";#N/A,#N/A,FALSE,"AS";#N/A,#N/A,FALSE,"AT";#N/A,#N/A,FALSE,"AU";#N/A,#N/A,FALSE,"AV";#N/A,#N/A,FALSE,"AW";#N/A,#N/A,FALSE,"AX";#N/A,#N/A,FALSE,"AY";#N/A,#N/A,FALSE,"AZ";#N/A,#N/A,FALSE,"BA";#N/A,#N/A,FALSE,"BB";#N/A,#N/A,FALSE,"BC";#N/A,#N/A,FALSE,"BD";#N/A,#N/A,FALSE,"BE";#N/A,#N/A,FALSE,"BF";#N/A,#N/A,FALSE,"BG";#N/A,#N/A,FALSE,"BH";#N/A,#N/A,FALSE,"BI";#N/A,#N/A,FALSE,"BJ";#N/A,#N/A,FALSE,"BK";#N/A,#N/A,FALSE,"BL";#N/A,#N/A,FALSE,"BM";#N/A,#N/A,FALSE,"BN";#N/A,#N/A,FALSE,"BO";#N/A,#N/A,FALSE,"BP";#N/A,#N/A,FALSE,"BQ";#N/A,#N/A,FALSE,"CA";#N/A,#N/A,FALSE,"BR";#N/A,#N/A,FALSE,"BS";#N/A,#N/A,FALSE,"BT";#N/A,#N/A,FALSE,"BU";#N/A,#N/A,FALSE,"BV";#N/A,#N/A,FALSE,"BW";#N/A,#N/A,FALSE,"BX";#N/A,#N/A,FALSE,"BY";#N/A,#N/A,FALSE,"BZ";#N/A,#N/A,FALSE,"CA";#N/A,#N/A,FALSE,"CB";#N/A,#N/A,FALSE,"CC";#N/A,#N/A,FALSE,"CD";#N/A,#N/A,FALSE,"CE";#N/A,#N/A,FALSE,"CF";#N/A,#N/A,FALSE,"CG";#N/A,#N/A,FALSE,"CH";#N/A,#N/A,FALSE,"CI";#N/A,#N/A,FALSE,"CJ";#N/A,#N/A,FALSE,"CK";#N/A,#N/A,FALSE,"CL";#N/A,#N/A,FALSE,"CM";#N/A,#N/A,FALSE,"CN";#N/A,#N/A,FALSE,"CO";#N/A,#N/A,FALSE,"CP";#N/A,#N/A,FALSE,"CQ";#N/A,#N/A,FALSE,"CR";#N/A,#N/A,FALSE,"CS";#N/A,#N/A,FALSE,"CT";#N/A,#N/A,FALSE,"CU";#N/A,#N/A,FALSE,"CV";#N/A,#N/A,FALSE,"CW";#N/A,#N/A,FALSE,"CX";#N/A,#N/A,FALSE,"CY";#N/A,#N/A,FALSE,"CZ";#N/A,#N/A,FALSE,"DA";#N/A,#N/A,FALSE,"DB";#N/A,#N/A,FALSE,"DC";#N/A,#N/A,FALSE,"DD";#N/A,#N/A,FALSE,"DE";#N/A,#N/A,FALSE,"DF";#N/A,#N/A,FALSE,"DG";#N/A,#N/A,FALSE,"DH";#N/A,#N/A,FALSE,"DI";#N/A,#N/A,FALSE,"DJ";#N/A,#N/A,FALSE,"DK";#N/A,#N/A,FALSE,"DL";#N/A,#N/A,FALSE,"DM";#N/A,#N/A,FALSE,"DN";#N/A,#N/A,FALSE,"DO";#N/A,#N/A,FALSE,"EA";#N/A,#N/A,FALSE,"DP";#N/A,#N/A,FALSE,"DQ";#N/A,#N/A,FALSE,"DR";#N/A,#N/A,FALSE,"DS";#N/A,#N/A,FALSE,"DT";#N/A,#N/A,FALSE,"DU";#N/A,#N/A,FALSE,"DV";#N/A,#N/A,FALSE,"DW";#N/A,#N/A,FALSE,"DX"}</definedName>
    <definedName name="Year_A">[1]Control!$N$24:$N$97</definedName>
    <definedName name="Years" localSheetId="1">#REF!</definedName>
    <definedName name="Years" localSheetId="2">#REF!</definedName>
    <definedName name="Years">#REF!</definedName>
    <definedName name="Yolo" localSheetId="1">#REF!</definedName>
    <definedName name="Yolo" localSheetId="2">#REF!</definedName>
    <definedName name="Yolo">#REF!</definedName>
    <definedName name="zero" localSheetId="1">#REF!</definedName>
    <definedName name="zero" localSheetId="2">#REF!</definedName>
    <definedName name="zero">#REF!</definedName>
  </definedNames>
  <calcPr calcId="145621" calcMode="manual"/>
</workbook>
</file>

<file path=xl/calcChain.xml><?xml version="1.0" encoding="utf-8"?>
<calcChain xmlns="http://schemas.openxmlformats.org/spreadsheetml/2006/main">
  <c r="M92" i="30" l="1"/>
  <c r="L92" i="30"/>
  <c r="K92" i="30"/>
  <c r="J92" i="30"/>
  <c r="I92" i="30"/>
  <c r="H92" i="30"/>
  <c r="G92" i="30"/>
  <c r="F92" i="30"/>
  <c r="E92" i="30"/>
  <c r="D92" i="30"/>
  <c r="C92" i="30"/>
  <c r="B92" i="30"/>
  <c r="M91" i="30"/>
  <c r="L91" i="30"/>
  <c r="K91" i="30"/>
  <c r="J91" i="30"/>
  <c r="I91" i="30"/>
  <c r="H91" i="30"/>
  <c r="G91" i="30"/>
  <c r="F91" i="30"/>
  <c r="E91" i="30"/>
  <c r="D91" i="30"/>
  <c r="C91" i="30"/>
  <c r="B91" i="30"/>
  <c r="M90" i="30"/>
  <c r="L90" i="30"/>
  <c r="K90" i="30"/>
  <c r="J90" i="30"/>
  <c r="I90" i="30"/>
  <c r="H90" i="30"/>
  <c r="G90" i="30"/>
  <c r="F90" i="30"/>
  <c r="E90" i="30"/>
  <c r="D90" i="30"/>
  <c r="C90" i="30"/>
  <c r="B90" i="30"/>
  <c r="N89" i="30"/>
  <c r="N88" i="30"/>
  <c r="N87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90" i="30" s="1"/>
  <c r="N13" i="30"/>
  <c r="N12" i="30"/>
  <c r="N11" i="30"/>
  <c r="N10" i="30"/>
  <c r="N9" i="30"/>
  <c r="N8" i="30"/>
  <c r="N91" i="30" s="1"/>
  <c r="N7" i="30"/>
  <c r="M93" i="29"/>
  <c r="L93" i="29"/>
  <c r="K93" i="29"/>
  <c r="J93" i="29"/>
  <c r="I93" i="29"/>
  <c r="H93" i="29"/>
  <c r="G93" i="29"/>
  <c r="F93" i="29"/>
  <c r="E93" i="29"/>
  <c r="D93" i="29"/>
  <c r="C93" i="29"/>
  <c r="B93" i="29"/>
  <c r="M92" i="29"/>
  <c r="L92" i="29"/>
  <c r="K92" i="29"/>
  <c r="J92" i="29"/>
  <c r="I92" i="29"/>
  <c r="H92" i="29"/>
  <c r="G92" i="29"/>
  <c r="F92" i="29"/>
  <c r="E92" i="29"/>
  <c r="D92" i="29"/>
  <c r="C92" i="29"/>
  <c r="B92" i="29"/>
  <c r="M91" i="29"/>
  <c r="L91" i="29"/>
  <c r="K91" i="29"/>
  <c r="J91" i="29"/>
  <c r="I91" i="29"/>
  <c r="H91" i="29"/>
  <c r="G91" i="29"/>
  <c r="F91" i="29"/>
  <c r="E91" i="29"/>
  <c r="D91" i="29"/>
  <c r="C91" i="29"/>
  <c r="B91" i="29"/>
  <c r="N90" i="29"/>
  <c r="N89" i="29"/>
  <c r="N88" i="29"/>
  <c r="N87" i="29"/>
  <c r="N86" i="29"/>
  <c r="N85" i="29"/>
  <c r="N84" i="29"/>
  <c r="N83" i="29"/>
  <c r="N82" i="29"/>
  <c r="N81" i="29"/>
  <c r="N80" i="29"/>
  <c r="N79" i="29"/>
  <c r="N78" i="29"/>
  <c r="N77" i="29"/>
  <c r="N76" i="29"/>
  <c r="N75" i="29"/>
  <c r="N74" i="29"/>
  <c r="N73" i="29"/>
  <c r="N72" i="29"/>
  <c r="N71" i="29"/>
  <c r="N70" i="29"/>
  <c r="N69" i="29"/>
  <c r="N68" i="29"/>
  <c r="N67" i="29"/>
  <c r="N66" i="29"/>
  <c r="N65" i="29"/>
  <c r="N64" i="29"/>
  <c r="N63" i="29"/>
  <c r="N62" i="29"/>
  <c r="N61" i="29"/>
  <c r="N60" i="29"/>
  <c r="N59" i="29"/>
  <c r="N58" i="29"/>
  <c r="N57" i="29"/>
  <c r="N56" i="29"/>
  <c r="N55" i="29"/>
  <c r="N54" i="29"/>
  <c r="N53" i="29"/>
  <c r="N52" i="29"/>
  <c r="N51" i="29"/>
  <c r="N50" i="29"/>
  <c r="N49" i="29"/>
  <c r="N48" i="29"/>
  <c r="N47" i="29"/>
  <c r="N46" i="29"/>
  <c r="N45" i="29"/>
  <c r="N44" i="29"/>
  <c r="N43" i="29"/>
  <c r="N42" i="29"/>
  <c r="N41" i="29"/>
  <c r="N40" i="29"/>
  <c r="N39" i="29"/>
  <c r="N38" i="29"/>
  <c r="N37" i="29"/>
  <c r="N36" i="29"/>
  <c r="N35" i="29"/>
  <c r="N34" i="29"/>
  <c r="N33" i="29"/>
  <c r="N32" i="29"/>
  <c r="N31" i="29"/>
  <c r="N30" i="29"/>
  <c r="N29" i="29"/>
  <c r="N28" i="29"/>
  <c r="N27" i="29"/>
  <c r="N26" i="29"/>
  <c r="N25" i="29"/>
  <c r="N24" i="29"/>
  <c r="N23" i="29"/>
  <c r="N22" i="29"/>
  <c r="N21" i="29"/>
  <c r="N20" i="29"/>
  <c r="N19" i="29"/>
  <c r="N18" i="29"/>
  <c r="N17" i="29"/>
  <c r="N91" i="29" s="1"/>
  <c r="N16" i="29"/>
  <c r="N15" i="29"/>
  <c r="N14" i="29"/>
  <c r="N13" i="29"/>
  <c r="N12" i="29"/>
  <c r="N11" i="29"/>
  <c r="N10" i="29"/>
  <c r="N9" i="29"/>
  <c r="N93" i="29" s="1"/>
  <c r="N8" i="29"/>
  <c r="G88" i="28"/>
  <c r="C88" i="28"/>
  <c r="B88" i="28"/>
  <c r="G87" i="28"/>
  <c r="C87" i="28"/>
  <c r="B87" i="28"/>
  <c r="G86" i="28"/>
  <c r="C86" i="28"/>
  <c r="B86" i="28"/>
  <c r="I85" i="28"/>
  <c r="D85" i="28"/>
  <c r="I84" i="28"/>
  <c r="D84" i="28"/>
  <c r="I83" i="28"/>
  <c r="D83" i="28"/>
  <c r="I82" i="28"/>
  <c r="D82" i="28"/>
  <c r="I81" i="28"/>
  <c r="D81" i="28"/>
  <c r="I80" i="28"/>
  <c r="D80" i="28"/>
  <c r="I79" i="28"/>
  <c r="D79" i="28"/>
  <c r="I78" i="28"/>
  <c r="D78" i="28"/>
  <c r="I77" i="28"/>
  <c r="D77" i="28"/>
  <c r="I76" i="28"/>
  <c r="D76" i="28"/>
  <c r="I75" i="28"/>
  <c r="D75" i="28"/>
  <c r="I74" i="28"/>
  <c r="D74" i="28"/>
  <c r="I73" i="28"/>
  <c r="D73" i="28"/>
  <c r="I72" i="28"/>
  <c r="D72" i="28"/>
  <c r="I71" i="28"/>
  <c r="D71" i="28"/>
  <c r="I70" i="28"/>
  <c r="D70" i="28"/>
  <c r="I69" i="28"/>
  <c r="D69" i="28"/>
  <c r="I68" i="28"/>
  <c r="D68" i="28"/>
  <c r="I67" i="28"/>
  <c r="D67" i="28"/>
  <c r="I66" i="28"/>
  <c r="D66" i="28"/>
  <c r="I65" i="28"/>
  <c r="D65" i="28"/>
  <c r="I64" i="28"/>
  <c r="D64" i="28"/>
  <c r="I63" i="28"/>
  <c r="D63" i="28"/>
  <c r="I62" i="28"/>
  <c r="D62" i="28"/>
  <c r="I61" i="28"/>
  <c r="D61" i="28"/>
  <c r="I60" i="28"/>
  <c r="D60" i="28"/>
  <c r="I59" i="28"/>
  <c r="D59" i="28"/>
  <c r="I58" i="28"/>
  <c r="D58" i="28"/>
  <c r="I57" i="28"/>
  <c r="D57" i="28"/>
  <c r="I56" i="28"/>
  <c r="D56" i="28"/>
  <c r="I55" i="28"/>
  <c r="D55" i="28"/>
  <c r="I54" i="28"/>
  <c r="D54" i="28"/>
  <c r="I53" i="28"/>
  <c r="D53" i="28"/>
  <c r="I52" i="28"/>
  <c r="D52" i="28"/>
  <c r="I51" i="28"/>
  <c r="D51" i="28"/>
  <c r="I50" i="28"/>
  <c r="D50" i="28"/>
  <c r="I49" i="28"/>
  <c r="D49" i="28"/>
  <c r="I48" i="28"/>
  <c r="D48" i="28"/>
  <c r="I47" i="28"/>
  <c r="D47" i="28"/>
  <c r="I46" i="28"/>
  <c r="D46" i="28"/>
  <c r="I45" i="28"/>
  <c r="D45" i="28"/>
  <c r="I44" i="28"/>
  <c r="D44" i="28"/>
  <c r="I43" i="28"/>
  <c r="D43" i="28"/>
  <c r="I42" i="28"/>
  <c r="D42" i="28"/>
  <c r="I41" i="28"/>
  <c r="D41" i="28"/>
  <c r="I40" i="28"/>
  <c r="D40" i="28"/>
  <c r="I39" i="28"/>
  <c r="D39" i="28"/>
  <c r="I38" i="28"/>
  <c r="D38" i="28"/>
  <c r="I37" i="28"/>
  <c r="D37" i="28"/>
  <c r="I36" i="28"/>
  <c r="D36" i="28"/>
  <c r="I35" i="28"/>
  <c r="D35" i="28"/>
  <c r="I34" i="28"/>
  <c r="D34" i="28"/>
  <c r="I33" i="28"/>
  <c r="D33" i="28"/>
  <c r="I32" i="28"/>
  <c r="D32" i="28"/>
  <c r="I31" i="28"/>
  <c r="D31" i="28"/>
  <c r="I30" i="28"/>
  <c r="D30" i="28"/>
  <c r="I29" i="28"/>
  <c r="D29" i="28"/>
  <c r="I28" i="28"/>
  <c r="D28" i="28"/>
  <c r="I27" i="28"/>
  <c r="D27" i="28"/>
  <c r="I26" i="28"/>
  <c r="D26" i="28"/>
  <c r="I25" i="28"/>
  <c r="D25" i="28"/>
  <c r="I24" i="28"/>
  <c r="D24" i="28"/>
  <c r="I23" i="28"/>
  <c r="D23" i="28"/>
  <c r="I22" i="28"/>
  <c r="D22" i="28"/>
  <c r="I21" i="28"/>
  <c r="D21" i="28"/>
  <c r="I20" i="28"/>
  <c r="D20" i="28"/>
  <c r="I19" i="28"/>
  <c r="D19" i="28"/>
  <c r="I18" i="28"/>
  <c r="D18" i="28"/>
  <c r="I17" i="28"/>
  <c r="D17" i="28"/>
  <c r="I16" i="28"/>
  <c r="D16" i="28"/>
  <c r="I15" i="28"/>
  <c r="D15" i="28"/>
  <c r="I14" i="28"/>
  <c r="D14" i="28"/>
  <c r="I13" i="28"/>
  <c r="D13" i="28"/>
  <c r="I12" i="28"/>
  <c r="D12" i="28"/>
  <c r="I11" i="28"/>
  <c r="D11" i="28"/>
  <c r="I10" i="28"/>
  <c r="D10" i="28"/>
  <c r="I9" i="28"/>
  <c r="D9" i="28"/>
  <c r="I8" i="28"/>
  <c r="I86" i="28" s="1"/>
  <c r="D8" i="28"/>
  <c r="D88" i="28" s="1"/>
  <c r="I7" i="28"/>
  <c r="D7" i="28"/>
  <c r="I6" i="28"/>
  <c r="I87" i="28" s="1"/>
  <c r="D6" i="28"/>
  <c r="I5" i="28"/>
  <c r="D5" i="28"/>
  <c r="I4" i="28"/>
  <c r="D4" i="28"/>
  <c r="D87" i="28" s="1"/>
  <c r="I88" i="28" l="1"/>
  <c r="N92" i="29"/>
  <c r="N92" i="30"/>
  <c r="D86" i="28"/>
</calcChain>
</file>

<file path=xl/sharedStrings.xml><?xml version="1.0" encoding="utf-8"?>
<sst xmlns="http://schemas.openxmlformats.org/spreadsheetml/2006/main" count="464" uniqueCount="71">
  <si>
    <t>Table E.5. Alameda County FC&amp;WCD-Zone 7: 2015 DCR ECLO</t>
  </si>
  <si>
    <t>SWP Table A Deliveries for 2015 Study</t>
  </si>
  <si>
    <t>Probability Curve</t>
  </si>
  <si>
    <t>Year</t>
  </si>
  <si>
    <t>Delivery              w/o                  Article 56
Carryover (TAF)</t>
  </si>
  <si>
    <t>Article 56
Carryover (TAF)</t>
  </si>
  <si>
    <t>Total                 Table A
Delivery (TAF)</t>
  </si>
  <si>
    <t xml:space="preserve">Percent of Maximum
Table A                 </t>
  </si>
  <si>
    <t>Total                       Table A
Delivery (TAF)</t>
  </si>
  <si>
    <t>Exceedence
Frequency (%)</t>
  </si>
  <si>
    <t>TOTAL</t>
  </si>
  <si>
    <t>Average</t>
  </si>
  <si>
    <t>Maximum</t>
  </si>
  <si>
    <t>Minimum</t>
  </si>
  <si>
    <t>Table E.6. Alameda County WD: 2015 DCR ECLO</t>
  </si>
  <si>
    <t>Table E.7. Antelope Valley-East Kern WA: 2015 DCR ECLO</t>
  </si>
  <si>
    <t>Delivery   w/o                  Article 56
Carryover (TAF)</t>
  </si>
  <si>
    <t>Total  Table A
Delivery (TAF)</t>
  </si>
  <si>
    <t>Table E.8. Castaic Lake WA: 2015 DCR ECLO</t>
  </si>
  <si>
    <t>Table E.9. Coachella Valley WD: 2015 DCR ECLO</t>
  </si>
  <si>
    <t>Table E.10. County of Kings: 2015 DCR ECLO</t>
  </si>
  <si>
    <t>Table E.11. Crestline-Lake Arrowhead WA: 2015 DCR ECLO</t>
  </si>
  <si>
    <t>Table E.12. Desert WA: 2015 DCR ECLO</t>
  </si>
  <si>
    <t>Percent of Maximum
Table A</t>
  </si>
  <si>
    <t>Table E.13. Dudley Ridge WD: 2015 DCR ECLO</t>
  </si>
  <si>
    <t>Table E.14. Empire West Side ID: 2015 DCR ECLO</t>
  </si>
  <si>
    <t>Table E.15. Kern County WA-AG: 2015 DCR ECLO</t>
  </si>
  <si>
    <t>Table E.16. Kern County WA-MI: 2015 DCR ECLO</t>
  </si>
  <si>
    <t>Table E.17. Littlerock Creek ID: 2015 DCR ECLO</t>
  </si>
  <si>
    <t>Table E.18. Metropolitan WDSC: 2015 DCR ECLO</t>
  </si>
  <si>
    <t>Table E.19. Mojave WA: 2015 DCR ECLO</t>
  </si>
  <si>
    <t>Table E.20. Napa County FC&amp;WCD: 2015 DCR ECLO</t>
  </si>
  <si>
    <t>Table E.21. Oak Flat WD: 2015 DCR ECLO</t>
  </si>
  <si>
    <t>Table E.22. Palmdale WD: 2015 DCR ECLO</t>
  </si>
  <si>
    <t>Table E.23. San Bernardino Valley MWD: 2015 DCR ECLO</t>
  </si>
  <si>
    <t>Table E.24. San Gabriel Valley MWD: 2015 DCR ECLO</t>
  </si>
  <si>
    <t>Table E.25. San Gorgonio Pass WA: 2015 DCR ECLO</t>
  </si>
  <si>
    <t>Table E.26. San Luis Obispo County FC&amp;WCD: 2015 DCR ECLO</t>
  </si>
  <si>
    <t>Table E.27. Santa Barbara County FC&amp;WCD: 2015 DCR ECLO</t>
  </si>
  <si>
    <t>Table E.28. Santa Clara Valley WD: 2015 DCR ECLO</t>
  </si>
  <si>
    <t>Table E.29. Solano County WA: 2015 DCR ECLO</t>
  </si>
  <si>
    <t>Table E.30. Tulare Lake Basin WSD: 2015 DCR ECLO</t>
  </si>
  <si>
    <t>Table E.31. Ventura County WPD: 2015 DCR ECLO</t>
  </si>
  <si>
    <t>Table E.2. SWP Table A Deliveries for 2015 DCR ECLO</t>
  </si>
  <si>
    <t>SWP Table A Demands</t>
  </si>
  <si>
    <t>SWP Table A Delivery</t>
  </si>
  <si>
    <t>Probability Curve 
(percent of time at or above given value)</t>
  </si>
  <si>
    <t>Annual Volume (TAF)</t>
  </si>
  <si>
    <t>Percent of Maximum SWP Table A</t>
  </si>
  <si>
    <t>SWP Table A Delivery (TAF)</t>
  </si>
  <si>
    <t>Exceedance Frequency</t>
  </si>
  <si>
    <t>Article 21 Deliveries</t>
  </si>
  <si>
    <t>Table E.3 below shows the State Water Contractors' Article 21 deliveries for the DCR 2015 ECLO scenario.</t>
  </si>
  <si>
    <t>Table E.3. Article 21 Deliveries for 2015 DCR ECLO</t>
  </si>
  <si>
    <t>SWP Table Article 21 Deliveries (TAF)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</si>
  <si>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</si>
  <si>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</si>
  <si>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</si>
  <si>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</si>
  <si>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</si>
  <si>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</si>
  <si>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</si>
  <si>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</si>
  <si>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</si>
  <si>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</si>
  <si>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</si>
  <si>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</si>
  <si>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SWP Exports from the Sacramento-San Joaquin Delta</t>
  </si>
  <si>
    <t>Table E.4 below shows the SWP Exports from the Delta for the DCR 2015 ECLO scenario.</t>
  </si>
  <si>
    <t>Table E.4. SWP Exports for 2015 DCR ECLO</t>
  </si>
  <si>
    <t>SWP Exports from the Delta (TAF)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</si>
</sst>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#,##0_);\(&quot;$&quot;#,##0\)"/>
    <numFmt numFmtId="43" formatCode="_(* #,##0.00_);_(* \(#,##0.00\);_(* &quot;-&quot;??_);_(@_)"/>
    <numFmt numFmtId="165" formatCode="_([$€-2]* #,##0.00_);_([$€-2]* \(#,##0.00\);_([$€-2]* &quot;-&quot;??_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ourier New"/>
      <family val="3"/>
    </font>
    <font>
      <b/>
      <sz val="10"/>
      <name val="Arial"/>
      <family val="2"/>
    </font>
    <font>
      <sz val="12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ourier New"/>
      <family val="3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name val="Courier New"/>
      <family val="3"/>
    </font>
    <font>
      <sz val="12"/>
      <name val="Courier New"/>
      <family val="3"/>
    </font>
    <font>
      <sz val="12"/>
      <color theme="3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3" tint="0.39997558519241921"/>
      <name val="Cambria"/>
      <family val="1"/>
      <scheme val="major"/>
    </font>
    <font>
      <sz val="12"/>
      <name val="Arial"/>
      <family val="2"/>
    </font>
    <font>
      <b/>
      <sz val="12"/>
      <name val="Arial"/>
      <family val="2"/>
    </font>
    <font>
      <b/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9" fontId="2" fillId="0" borderId="0" applyFont="0" applyFill="0" applyBorder="0" applyAlignment="0" applyProtection="0"/>
    <xf numFmtId="3" fontId="21" fillId="0" borderId="0" applyFont="0" applyFill="0" applyBorder="0" applyAlignment="0" applyProtection="0">
      <alignment vertical="top"/>
    </xf>
    <xf numFmtId="5" fontId="21" fillId="0" borderId="0" applyFont="0" applyFill="0" applyBorder="0" applyAlignment="0" applyProtection="0">
      <alignment vertical="top"/>
    </xf>
    <xf numFmtId="0" fontId="21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/>
    <xf numFmtId="2" fontId="21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0" fontId="1" fillId="5" borderId="0" applyNumberFormat="0" applyBorder="0" applyAlignment="0" applyProtection="0"/>
    <xf numFmtId="43" fontId="2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0" borderId="0"/>
  </cellStyleXfs>
  <cellXfs count="162">
    <xf numFmtId="0" fontId="0" fillId="0" borderId="0" xfId="0"/>
    <xf numFmtId="0" fontId="3" fillId="0" borderId="0" xfId="1" applyFont="1" applyBorder="1"/>
    <xf numFmtId="1" fontId="3" fillId="2" borderId="0" xfId="1" applyNumberFormat="1" applyFont="1" applyFill="1" applyBorder="1"/>
    <xf numFmtId="0" fontId="2" fillId="0" borderId="0" xfId="1"/>
    <xf numFmtId="1" fontId="3" fillId="0" borderId="0" xfId="1" applyNumberFormat="1" applyFont="1" applyBorder="1"/>
    <xf numFmtId="1" fontId="2" fillId="0" borderId="0" xfId="1" applyNumberFormat="1" applyFont="1" applyBorder="1" applyAlignment="1">
      <alignment horizontal="left"/>
    </xf>
    <xf numFmtId="0" fontId="2" fillId="0" borderId="0" xfId="1" applyFont="1" applyAlignment="1">
      <alignment horizontal="left"/>
    </xf>
    <xf numFmtId="1" fontId="6" fillId="4" borderId="4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 wrapText="1"/>
    </xf>
    <xf numFmtId="0" fontId="6" fillId="4" borderId="9" xfId="1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/>
    </xf>
    <xf numFmtId="1" fontId="8" fillId="0" borderId="11" xfId="1" applyNumberFormat="1" applyFont="1" applyFill="1" applyBorder="1" applyAlignment="1">
      <alignment horizontal="center" vertical="center"/>
    </xf>
    <xf numFmtId="9" fontId="9" fillId="0" borderId="12" xfId="2" applyFont="1" applyFill="1" applyBorder="1" applyAlignment="1">
      <alignment horizontal="center" vertical="center"/>
    </xf>
    <xf numFmtId="9" fontId="9" fillId="4" borderId="6" xfId="2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9" fontId="8" fillId="0" borderId="11" xfId="1" applyNumberFormat="1" applyFont="1" applyFill="1" applyBorder="1" applyAlignment="1">
      <alignment horizontal="center"/>
    </xf>
    <xf numFmtId="9" fontId="8" fillId="0" borderId="11" xfId="1" applyNumberFormat="1" applyFont="1" applyFill="1" applyBorder="1" applyAlignment="1">
      <alignment horizontal="center" vertical="center"/>
    </xf>
    <xf numFmtId="9" fontId="8" fillId="0" borderId="0" xfId="1" applyNumberFormat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" fontId="8" fillId="0" borderId="2" xfId="1" applyNumberFormat="1" applyFont="1" applyFill="1" applyBorder="1" applyAlignment="1">
      <alignment horizontal="center" vertical="center"/>
    </xf>
    <xf numFmtId="9" fontId="9" fillId="0" borderId="3" xfId="2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/>
    </xf>
    <xf numFmtId="9" fontId="8" fillId="0" borderId="2" xfId="1" applyNumberFormat="1" applyFont="1" applyFill="1" applyBorder="1" applyAlignment="1">
      <alignment horizontal="center" vertical="center"/>
    </xf>
    <xf numFmtId="9" fontId="10" fillId="0" borderId="0" xfId="1" applyNumberFormat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1" fontId="8" fillId="0" borderId="7" xfId="1" applyNumberFormat="1" applyFont="1" applyFill="1" applyBorder="1" applyAlignment="1">
      <alignment horizontal="center" vertical="center"/>
    </xf>
    <xf numFmtId="9" fontId="9" fillId="0" borderId="8" xfId="2" applyFont="1" applyFill="1" applyBorder="1" applyAlignment="1">
      <alignment horizontal="center" vertical="center"/>
    </xf>
    <xf numFmtId="9" fontId="9" fillId="4" borderId="9" xfId="2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9" fontId="8" fillId="0" borderId="7" xfId="1" applyNumberFormat="1" applyFont="1" applyFill="1" applyBorder="1" applyAlignment="1">
      <alignment horizontal="center"/>
    </xf>
    <xf numFmtId="9" fontId="8" fillId="0" borderId="7" xfId="1" applyNumberFormat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1" fontId="11" fillId="0" borderId="11" xfId="1" applyNumberFormat="1" applyFont="1" applyFill="1" applyBorder="1" applyAlignment="1">
      <alignment horizontal="center" vertical="center"/>
    </xf>
    <xf numFmtId="9" fontId="11" fillId="0" borderId="12" xfId="1" applyNumberFormat="1" applyFont="1" applyFill="1" applyBorder="1" applyAlignment="1">
      <alignment horizontal="center" vertical="center"/>
    </xf>
    <xf numFmtId="9" fontId="11" fillId="4" borderId="6" xfId="1" applyNumberFormat="1" applyFont="1" applyFill="1" applyBorder="1" applyAlignment="1">
      <alignment horizontal="center" vertical="center"/>
    </xf>
    <xf numFmtId="0" fontId="11" fillId="0" borderId="13" xfId="1" applyFont="1" applyFill="1" applyBorder="1" applyAlignment="1">
      <alignment horizontal="center" vertical="center"/>
    </xf>
    <xf numFmtId="9" fontId="11" fillId="0" borderId="11" xfId="1" applyNumberFormat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1" fontId="11" fillId="0" borderId="2" xfId="1" applyNumberFormat="1" applyFont="1" applyFill="1" applyBorder="1" applyAlignment="1">
      <alignment horizontal="center" vertical="center"/>
    </xf>
    <xf numFmtId="9" fontId="11" fillId="0" borderId="3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9" fontId="11" fillId="0" borderId="2" xfId="1" applyNumberFormat="1" applyFont="1" applyFill="1" applyBorder="1" applyAlignment="1">
      <alignment horizontal="center" vertical="center"/>
    </xf>
    <xf numFmtId="9" fontId="11" fillId="4" borderId="11" xfId="1" applyNumberFormat="1" applyFont="1" applyFill="1" applyBorder="1" applyAlignment="1">
      <alignment horizontal="center" vertical="center"/>
    </xf>
    <xf numFmtId="1" fontId="5" fillId="0" borderId="0" xfId="1" applyNumberFormat="1" applyFont="1" applyBorder="1"/>
    <xf numFmtId="0" fontId="12" fillId="0" borderId="11" xfId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9" fontId="13" fillId="0" borderId="11" xfId="2" applyFont="1" applyFill="1" applyBorder="1" applyAlignment="1">
      <alignment horizontal="center" vertical="center"/>
    </xf>
    <xf numFmtId="9" fontId="12" fillId="0" borderId="11" xfId="1" applyNumberFormat="1" applyFont="1" applyFill="1" applyBorder="1" applyAlignment="1">
      <alignment horizontal="center"/>
    </xf>
    <xf numFmtId="9" fontId="12" fillId="0" borderId="11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1" fontId="12" fillId="0" borderId="2" xfId="1" applyNumberFormat="1" applyFont="1" applyFill="1" applyBorder="1" applyAlignment="1">
      <alignment horizontal="center" vertical="center"/>
    </xf>
    <xf numFmtId="9" fontId="13" fillId="0" borderId="2" xfId="2" applyFont="1" applyFill="1" applyBorder="1" applyAlignment="1">
      <alignment horizontal="center" vertical="center"/>
    </xf>
    <xf numFmtId="9" fontId="12" fillId="0" borderId="2" xfId="1" applyNumberFormat="1" applyFont="1" applyFill="1" applyBorder="1" applyAlignment="1">
      <alignment horizontal="center"/>
    </xf>
    <xf numFmtId="9" fontId="12" fillId="0" borderId="2" xfId="1" applyNumberFormat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" fontId="12" fillId="0" borderId="7" xfId="1" applyNumberFormat="1" applyFont="1" applyFill="1" applyBorder="1" applyAlignment="1">
      <alignment horizontal="center" vertical="center"/>
    </xf>
    <xf numFmtId="9" fontId="13" fillId="0" borderId="7" xfId="2" applyFont="1" applyFill="1" applyBorder="1" applyAlignment="1">
      <alignment horizontal="center" vertical="center"/>
    </xf>
    <xf numFmtId="9" fontId="12" fillId="0" borderId="7" xfId="1" applyNumberFormat="1" applyFont="1" applyFill="1" applyBorder="1" applyAlignment="1">
      <alignment horizontal="center"/>
    </xf>
    <xf numFmtId="9" fontId="12" fillId="0" borderId="7" xfId="1" applyNumberFormat="1" applyFont="1" applyFill="1" applyBorder="1" applyAlignment="1">
      <alignment horizontal="center" vertical="center"/>
    </xf>
    <xf numFmtId="0" fontId="14" fillId="0" borderId="11" xfId="1" applyFont="1" applyFill="1" applyBorder="1" applyAlignment="1">
      <alignment horizontal="center" vertical="center"/>
    </xf>
    <xf numFmtId="1" fontId="14" fillId="0" borderId="11" xfId="1" applyNumberFormat="1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1" fontId="14" fillId="0" borderId="2" xfId="1" applyNumberFormat="1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1" fontId="15" fillId="0" borderId="2" xfId="1" applyNumberFormat="1" applyFont="1" applyFill="1" applyBorder="1" applyAlignment="1">
      <alignment horizontal="center" vertical="center"/>
    </xf>
    <xf numFmtId="1" fontId="16" fillId="0" borderId="0" xfId="1" applyNumberFormat="1" applyFont="1" applyBorder="1"/>
    <xf numFmtId="0" fontId="2" fillId="0" borderId="0" xfId="1" applyBorder="1"/>
    <xf numFmtId="1" fontId="17" fillId="4" borderId="4" xfId="1" applyNumberFormat="1" applyFont="1" applyFill="1" applyBorder="1" applyAlignment="1">
      <alignment horizontal="center"/>
    </xf>
    <xf numFmtId="0" fontId="17" fillId="4" borderId="6" xfId="1" applyFont="1" applyFill="1" applyBorder="1" applyAlignment="1">
      <alignment horizontal="center" vertical="center" wrapText="1"/>
    </xf>
    <xf numFmtId="0" fontId="17" fillId="4" borderId="9" xfId="1" applyFont="1" applyFill="1" applyBorder="1" applyAlignment="1">
      <alignment horizontal="center" vertical="center" wrapText="1"/>
    </xf>
    <xf numFmtId="9" fontId="18" fillId="4" borderId="6" xfId="2" applyFont="1" applyFill="1" applyBorder="1" applyAlignment="1">
      <alignment horizontal="center" vertical="center"/>
    </xf>
    <xf numFmtId="9" fontId="18" fillId="4" borderId="9" xfId="2" applyFont="1" applyFill="1" applyBorder="1" applyAlignment="1">
      <alignment horizontal="center" vertical="center"/>
    </xf>
    <xf numFmtId="9" fontId="19" fillId="4" borderId="6" xfId="1" applyNumberFormat="1" applyFont="1" applyFill="1" applyBorder="1" applyAlignment="1">
      <alignment horizontal="center" vertical="center"/>
    </xf>
    <xf numFmtId="9" fontId="19" fillId="4" borderId="11" xfId="1" applyNumberFormat="1" applyFont="1" applyFill="1" applyBorder="1" applyAlignment="1">
      <alignment horizontal="center" vertical="center"/>
    </xf>
    <xf numFmtId="1" fontId="16" fillId="2" borderId="0" xfId="1" applyNumberFormat="1" applyFont="1" applyFill="1" applyBorder="1"/>
    <xf numFmtId="0" fontId="16" fillId="0" borderId="0" xfId="1" applyFont="1" applyBorder="1"/>
    <xf numFmtId="9" fontId="20" fillId="0" borderId="11" xfId="2" applyFont="1" applyFill="1" applyBorder="1" applyAlignment="1">
      <alignment horizontal="center" vertical="center"/>
    </xf>
    <xf numFmtId="9" fontId="14" fillId="0" borderId="11" xfId="1" applyNumberFormat="1" applyFont="1" applyFill="1" applyBorder="1" applyAlignment="1">
      <alignment horizontal="center"/>
    </xf>
    <xf numFmtId="9" fontId="20" fillId="0" borderId="2" xfId="2" applyFont="1" applyFill="1" applyBorder="1" applyAlignment="1">
      <alignment horizontal="center" vertical="center"/>
    </xf>
    <xf numFmtId="9" fontId="14" fillId="0" borderId="2" xfId="1" applyNumberFormat="1" applyFont="1" applyFill="1" applyBorder="1" applyAlignment="1">
      <alignment horizontal="center"/>
    </xf>
    <xf numFmtId="3" fontId="12" fillId="0" borderId="11" xfId="1" applyNumberFormat="1" applyFont="1" applyFill="1" applyBorder="1" applyAlignment="1">
      <alignment horizontal="center" vertical="center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7" xfId="1" applyNumberFormat="1" applyFont="1" applyFill="1" applyBorder="1" applyAlignment="1">
      <alignment horizontal="center" vertical="center"/>
    </xf>
    <xf numFmtId="3" fontId="14" fillId="0" borderId="11" xfId="1" applyNumberFormat="1" applyFont="1" applyFill="1" applyBorder="1" applyAlignment="1">
      <alignment horizontal="center" vertical="center"/>
    </xf>
    <xf numFmtId="3" fontId="14" fillId="0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left"/>
    </xf>
    <xf numFmtId="1" fontId="6" fillId="3" borderId="2" xfId="1" applyNumberFormat="1" applyFont="1" applyFill="1" applyBorder="1" applyAlignment="1">
      <alignment horizontal="center"/>
    </xf>
    <xf numFmtId="1" fontId="6" fillId="3" borderId="3" xfId="1" applyNumberFormat="1" applyFont="1" applyFill="1" applyBorder="1" applyAlignment="1">
      <alignment horizontal="center"/>
    </xf>
    <xf numFmtId="1" fontId="7" fillId="3" borderId="5" xfId="1" applyNumberFormat="1" applyFont="1" applyFill="1" applyBorder="1" applyAlignment="1">
      <alignment horizontal="center"/>
    </xf>
    <xf numFmtId="1" fontId="7" fillId="3" borderId="2" xfId="1" applyNumberFormat="1" applyFont="1" applyFill="1" applyBorder="1" applyAlignment="1">
      <alignment horizontal="center"/>
    </xf>
    <xf numFmtId="49" fontId="6" fillId="3" borderId="2" xfId="1" applyNumberFormat="1" applyFont="1" applyFill="1" applyBorder="1" applyAlignment="1">
      <alignment horizontal="center" vertical="center"/>
    </xf>
    <xf numFmtId="49" fontId="6" fillId="3" borderId="7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 wrapText="1"/>
    </xf>
    <xf numFmtId="0" fontId="6" fillId="3" borderId="8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1" fontId="6" fillId="3" borderId="14" xfId="1" applyNumberFormat="1" applyFont="1" applyFill="1" applyBorder="1" applyAlignment="1">
      <alignment horizontal="center"/>
    </xf>
    <xf numFmtId="1" fontId="6" fillId="3" borderId="5" xfId="1" applyNumberFormat="1" applyFont="1" applyFill="1" applyBorder="1" applyAlignment="1">
      <alignment horizontal="center"/>
    </xf>
    <xf numFmtId="1" fontId="7" fillId="3" borderId="3" xfId="1" applyNumberFormat="1" applyFont="1" applyFill="1" applyBorder="1" applyAlignment="1">
      <alignment horizontal="center"/>
    </xf>
    <xf numFmtId="1" fontId="7" fillId="3" borderId="14" xfId="1" applyNumberFormat="1" applyFont="1" applyFill="1" applyBorder="1" applyAlignment="1">
      <alignment horizontal="center"/>
    </xf>
    <xf numFmtId="49" fontId="6" fillId="3" borderId="4" xfId="1" applyNumberFormat="1" applyFont="1" applyFill="1" applyBorder="1" applyAlignment="1">
      <alignment horizontal="center" vertical="center"/>
    </xf>
    <xf numFmtId="49" fontId="6" fillId="3" borderId="6" xfId="1" applyNumberFormat="1" applyFont="1" applyFill="1" applyBorder="1" applyAlignment="1">
      <alignment horizontal="center" vertical="center"/>
    </xf>
    <xf numFmtId="49" fontId="6" fillId="3" borderId="9" xfId="1" applyNumberFormat="1" applyFont="1" applyFill="1" applyBorder="1" applyAlignment="1">
      <alignment horizontal="center" vertical="center"/>
    </xf>
    <xf numFmtId="0" fontId="5" fillId="0" borderId="0" xfId="8" applyFont="1" applyAlignment="1">
      <alignment horizontal="left"/>
    </xf>
    <xf numFmtId="0" fontId="2" fillId="0" borderId="0" xfId="8" applyAlignment="1">
      <alignment horizontal="center"/>
    </xf>
    <xf numFmtId="0" fontId="2" fillId="0" borderId="0" xfId="8"/>
    <xf numFmtId="0" fontId="6" fillId="3" borderId="2" xfId="10" applyFont="1" applyFill="1" applyBorder="1" applyAlignment="1">
      <alignment horizontal="center" vertical="center" wrapText="1"/>
    </xf>
    <xf numFmtId="0" fontId="6" fillId="3" borderId="2" xfId="10" applyFont="1" applyFill="1" applyBorder="1" applyAlignment="1">
      <alignment horizontal="center" vertical="center"/>
    </xf>
    <xf numFmtId="0" fontId="6" fillId="4" borderId="4" xfId="10" applyFont="1" applyFill="1" applyBorder="1" applyAlignment="1">
      <alignment vertical="center"/>
    </xf>
    <xf numFmtId="0" fontId="6" fillId="3" borderId="3" xfId="10" applyFont="1" applyFill="1" applyBorder="1" applyAlignment="1">
      <alignment horizontal="center" vertical="center" wrapText="1"/>
    </xf>
    <xf numFmtId="0" fontId="6" fillId="3" borderId="14" xfId="10" applyFont="1" applyFill="1" applyBorder="1" applyAlignment="1">
      <alignment horizontal="center" vertical="center" wrapText="1"/>
    </xf>
    <xf numFmtId="0" fontId="6" fillId="3" borderId="5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3" borderId="7" xfId="10" applyFont="1" applyFill="1" applyBorder="1" applyAlignment="1">
      <alignment horizontal="center" vertical="center" wrapText="1"/>
    </xf>
    <xf numFmtId="0" fontId="6" fillId="4" borderId="9" xfId="10" applyFont="1" applyFill="1" applyBorder="1" applyAlignment="1">
      <alignment vertical="center"/>
    </xf>
    <xf numFmtId="0" fontId="2" fillId="0" borderId="0" xfId="8" applyAlignment="1">
      <alignment wrapText="1"/>
    </xf>
    <xf numFmtId="0" fontId="8" fillId="0" borderId="11" xfId="8" applyFont="1" applyBorder="1" applyAlignment="1">
      <alignment horizontal="center"/>
    </xf>
    <xf numFmtId="3" fontId="8" fillId="0" borderId="11" xfId="8" applyNumberFormat="1" applyFont="1" applyBorder="1" applyAlignment="1">
      <alignment horizontal="center"/>
    </xf>
    <xf numFmtId="9" fontId="8" fillId="0" borderId="11" xfId="2" applyFont="1" applyBorder="1" applyAlignment="1">
      <alignment horizontal="center"/>
    </xf>
    <xf numFmtId="0" fontId="23" fillId="4" borderId="6" xfId="10" applyFont="1" applyFill="1" applyBorder="1" applyAlignment="1">
      <alignment vertical="center"/>
    </xf>
    <xf numFmtId="3" fontId="8" fillId="0" borderId="11" xfId="11" applyNumberFormat="1" applyFont="1" applyBorder="1" applyAlignment="1">
      <alignment horizontal="center"/>
    </xf>
    <xf numFmtId="0" fontId="8" fillId="0" borderId="2" xfId="8" applyFont="1" applyBorder="1" applyAlignment="1">
      <alignment horizontal="center"/>
    </xf>
    <xf numFmtId="3" fontId="8" fillId="0" borderId="2" xfId="8" applyNumberFormat="1" applyFont="1" applyBorder="1" applyAlignment="1">
      <alignment horizontal="center"/>
    </xf>
    <xf numFmtId="9" fontId="8" fillId="0" borderId="2" xfId="2" applyFont="1" applyBorder="1" applyAlignment="1">
      <alignment horizontal="center"/>
    </xf>
    <xf numFmtId="3" fontId="8" fillId="0" borderId="2" xfId="11" applyNumberFormat="1" applyFont="1" applyBorder="1" applyAlignment="1">
      <alignment horizontal="center"/>
    </xf>
    <xf numFmtId="0" fontId="8" fillId="0" borderId="7" xfId="8" applyFont="1" applyBorder="1" applyAlignment="1">
      <alignment horizontal="center"/>
    </xf>
    <xf numFmtId="3" fontId="8" fillId="0" borderId="7" xfId="8" applyNumberFormat="1" applyFont="1" applyBorder="1" applyAlignment="1">
      <alignment horizontal="center"/>
    </xf>
    <xf numFmtId="9" fontId="8" fillId="0" borderId="7" xfId="2" applyFont="1" applyBorder="1" applyAlignment="1">
      <alignment horizontal="center"/>
    </xf>
    <xf numFmtId="3" fontId="8" fillId="0" borderId="7" xfId="11" applyNumberFormat="1" applyFont="1" applyBorder="1" applyAlignment="1">
      <alignment horizontal="center"/>
    </xf>
    <xf numFmtId="0" fontId="11" fillId="0" borderId="11" xfId="8" applyFont="1" applyBorder="1" applyAlignment="1">
      <alignment horizontal="center"/>
    </xf>
    <xf numFmtId="3" fontId="11" fillId="0" borderId="11" xfId="8" applyNumberFormat="1" applyFont="1" applyBorder="1" applyAlignment="1">
      <alignment horizontal="center"/>
    </xf>
    <xf numFmtId="9" fontId="11" fillId="0" borderId="11" xfId="2" applyFont="1" applyBorder="1" applyAlignment="1">
      <alignment horizontal="center"/>
    </xf>
    <xf numFmtId="0" fontId="4" fillId="0" borderId="0" xfId="8" applyFont="1"/>
    <xf numFmtId="0" fontId="11" fillId="0" borderId="2" xfId="8" applyFont="1" applyBorder="1" applyAlignment="1">
      <alignment horizontal="center"/>
    </xf>
    <xf numFmtId="3" fontId="11" fillId="0" borderId="2" xfId="8" applyNumberFormat="1" applyFont="1" applyBorder="1" applyAlignment="1">
      <alignment horizontal="center"/>
    </xf>
    <xf numFmtId="9" fontId="11" fillId="0" borderId="2" xfId="2" applyFont="1" applyBorder="1" applyAlignment="1">
      <alignment horizontal="center"/>
    </xf>
    <xf numFmtId="0" fontId="23" fillId="4" borderId="11" xfId="10" applyFont="1" applyFill="1" applyBorder="1" applyAlignment="1">
      <alignment vertical="center"/>
    </xf>
    <xf numFmtId="0" fontId="24" fillId="0" borderId="0" xfId="8" applyFont="1" applyAlignment="1">
      <alignment horizontal="left"/>
    </xf>
    <xf numFmtId="0" fontId="5" fillId="0" borderId="0" xfId="8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0" fontId="25" fillId="0" borderId="0" xfId="8" applyFont="1" applyAlignment="1">
      <alignment horizontal="center"/>
    </xf>
    <xf numFmtId="0" fontId="25" fillId="0" borderId="0" xfId="8" applyFont="1"/>
    <xf numFmtId="0" fontId="26" fillId="0" borderId="0" xfId="8" applyFont="1"/>
    <xf numFmtId="0" fontId="22" fillId="0" borderId="11" xfId="10" applyFont="1" applyFill="1" applyBorder="1" applyAlignment="1">
      <alignment horizontal="center" vertical="center" wrapText="1"/>
    </xf>
    <xf numFmtId="3" fontId="8" fillId="0" borderId="11" xfId="2" applyNumberFormat="1" applyFont="1" applyBorder="1" applyAlignment="1">
      <alignment horizontal="center"/>
    </xf>
    <xf numFmtId="3" fontId="11" fillId="0" borderId="2" xfId="2" applyNumberFormat="1" applyFont="1" applyBorder="1" applyAlignment="1">
      <alignment horizontal="center"/>
    </xf>
    <xf numFmtId="3" fontId="8" fillId="0" borderId="2" xfId="2" applyNumberFormat="1" applyFont="1" applyBorder="1" applyAlignment="1">
      <alignment horizontal="center"/>
    </xf>
    <xf numFmtId="3" fontId="8" fillId="0" borderId="7" xfId="2" applyNumberFormat="1" applyFont="1" applyBorder="1" applyAlignment="1">
      <alignment horizontal="center"/>
    </xf>
    <xf numFmtId="3" fontId="11" fillId="0" borderId="7" xfId="2" applyNumberFormat="1" applyFont="1" applyBorder="1" applyAlignment="1">
      <alignment horizontal="center"/>
    </xf>
    <xf numFmtId="0" fontId="27" fillId="0" borderId="11" xfId="8" applyFont="1" applyBorder="1" applyAlignment="1">
      <alignment horizontal="center"/>
    </xf>
    <xf numFmtId="0" fontId="27" fillId="0" borderId="2" xfId="8" applyFont="1" applyBorder="1" applyAlignment="1">
      <alignment horizontal="center"/>
    </xf>
    <xf numFmtId="0" fontId="2" fillId="0" borderId="0" xfId="8" applyFont="1" applyAlignment="1">
      <alignment horizontal="center"/>
    </xf>
  </cellXfs>
  <cellStyles count="14">
    <cellStyle name="40% - Accent1" xfId="10" builtinId="31"/>
    <cellStyle name="40% - Accent1 2" xfId="12"/>
    <cellStyle name="Comma 2" xfId="11"/>
    <cellStyle name="Comma0" xfId="3"/>
    <cellStyle name="Currency0" xfId="4"/>
    <cellStyle name="Date" xfId="5"/>
    <cellStyle name="Euro" xfId="6"/>
    <cellStyle name="Fixed" xfId="7"/>
    <cellStyle name="Normal" xfId="0" builtinId="0"/>
    <cellStyle name="Normal 2" xfId="8"/>
    <cellStyle name="Normal 2 2" xfId="1"/>
    <cellStyle name="Normal 3" xfId="9"/>
    <cellStyle name="Normal 3 2" xfId="1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ocuments\Projects\IsolatedFacilities\Analysis%20Tools\Common%20Assumptions%20Moyle%20Swanson%20Q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CalLite\Projects\MWDSC%20Bay-Delta\GamingModel_NODOS\Ver1.03DWRDemo_020105\Gaming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rastore-bdo\CVM_Inventory\DRR\_Delivery_Reliability_Report\2015_DCR\Appendices\All_Tables_Only\AppendixE_DCR2015_ECLO\3_AppendixE_SWC_Tables_2015DCR_ECLO_2015041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ramar\Public\bourez\3840-Kings_mwd\model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E_2015DCR_ECLO_2015052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_AppendixE_2015DCR_ECLO_2015041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DSSPathnames"/>
      <sheetName val="Trinity"/>
      <sheetName val="NDO"/>
      <sheetName val="RulecvSWP"/>
      <sheetName val="RulecvCVP"/>
      <sheetName val="DO_REQX2"/>
      <sheetName val="AVG_OMFLOW"/>
      <sheetName val="USGS1_OMFLOW"/>
      <sheetName val="USGS2_OMFLOW"/>
      <sheetName val="X2_PRV"/>
      <sheetName val="APRMAYTRACY"/>
      <sheetName val="APRMAYBANKS"/>
      <sheetName val="DWR_OMFLOW"/>
      <sheetName val="VERNALIS_C6"/>
      <sheetName val="C400_C6"/>
      <sheetName val="MoyleSwansonQA"/>
      <sheetName val="Trinity TS"/>
      <sheetName val="Trinity Exc"/>
      <sheetName val="Shasta"/>
      <sheetName val="Shasta TS"/>
      <sheetName val="Shasta Exc"/>
      <sheetName val="Folsom"/>
      <sheetName val="Folsom TS"/>
      <sheetName val="Folsom Exc"/>
      <sheetName val="Total CVP NOD Storage"/>
      <sheetName val="Total CVP NOD TS"/>
      <sheetName val="Total CVP NOD Exc"/>
      <sheetName val="CVP San Luis Storage"/>
      <sheetName val="CVP San Luis TS"/>
      <sheetName val="CVP San Luis Exc"/>
      <sheetName val="San Luis Fill CVP"/>
      <sheetName val="San Luis Releases"/>
      <sheetName val="Oroville"/>
      <sheetName val="Oroville TS"/>
      <sheetName val="Oroville Exc"/>
      <sheetName val="SWP San Luis Storage"/>
      <sheetName val="SWP San Luis TS"/>
      <sheetName val="Total San Luis TS"/>
      <sheetName val="SWP San Luis Exc"/>
      <sheetName val="Tracy"/>
      <sheetName val="Tracy CVP"/>
      <sheetName val="Banks"/>
      <sheetName val="Banks CVP"/>
      <sheetName val="Banks SWP"/>
      <sheetName val="CVP SOD Delivery"/>
      <sheetName val="CVP SOD Delivery Exc"/>
      <sheetName val="Alloc CVP SOD Ag"/>
      <sheetName val="Alloc CVP SOD Ag XY"/>
      <sheetName val="Alloc CVP SOD Ag Exc"/>
      <sheetName val="Alloc EX"/>
      <sheetName val="Alloc RF"/>
      <sheetName val="Alloc MI"/>
      <sheetName val="Alloc MI XY"/>
      <sheetName val="Alloc MI Exc"/>
      <sheetName val="CVP Alloc Summary"/>
      <sheetName val="Keswick Release"/>
      <sheetName val="Red Bluff Flow"/>
      <sheetName val="NCP Flow"/>
      <sheetName val="Thermalito Release"/>
      <sheetName val="Nimbus Release"/>
      <sheetName val="H St Flow"/>
      <sheetName val="Freeport Flow"/>
      <sheetName val="Vernalis Flow"/>
      <sheetName val="Delta Outflow"/>
      <sheetName val="Delta Reqd Outflow"/>
      <sheetName val="Surplus Delta Outflow"/>
      <sheetName val="SL Reservation for CVP"/>
      <sheetName val="CVP San Luis Debt"/>
      <sheetName val="CVP San Luis Debt TS"/>
      <sheetName val="Shortage CVP SOD"/>
      <sheetName val="SWP Delivery SOD"/>
      <sheetName val="SWP Delivery SOD Exc"/>
      <sheetName val="Unused Fed Share"/>
      <sheetName val="Banks SWP (State Share)"/>
      <sheetName val="Banks SWP (Fed Share)"/>
      <sheetName val="Sheet1"/>
      <sheetName val="SVAR"/>
      <sheetName val="DVAR"/>
      <sheetName val="DVAR_Base"/>
      <sheetName val="WYT"/>
      <sheetName val="Flag_Data"/>
      <sheetName val="Conversions"/>
      <sheetName val="DVAR_Base_OPT"/>
      <sheetName val="DVAR_OPT"/>
    </sheetNames>
    <sheetDataSet>
      <sheetData sheetId="0" refreshError="1">
        <row r="6">
          <cell r="C6" t="str">
            <v>C:\Projects\MWD_POD\STUDIES\CALSIM_CA_MS_DELTASMELT_ACTION_v1.1a\CONV\DSS\2005A01ADV.DSS</v>
          </cell>
        </row>
        <row r="7">
          <cell r="C7" t="str">
            <v>C:\CACMPV8\CA_2005A01A_Existing\CALSIM_8D_042207_SRC\common\DSS\2005A01ASV.dss</v>
          </cell>
        </row>
        <row r="13">
          <cell r="Y13">
            <v>6.1487603305785121E-2</v>
          </cell>
        </row>
        <row r="14">
          <cell r="Y14">
            <v>5.9504132231404959E-2</v>
          </cell>
        </row>
        <row r="15">
          <cell r="Y15">
            <v>6.1487603305785121E-2</v>
          </cell>
        </row>
        <row r="16">
          <cell r="Y16">
            <v>6.1487603305785121E-2</v>
          </cell>
        </row>
        <row r="17">
          <cell r="Y17">
            <v>5.5537190082644627E-2</v>
          </cell>
        </row>
        <row r="18">
          <cell r="Y18">
            <v>6.1487603305785121E-2</v>
          </cell>
        </row>
        <row r="19">
          <cell r="Y19">
            <v>5.9504132231404959E-2</v>
          </cell>
        </row>
        <row r="20">
          <cell r="Y20">
            <v>6.1487603305785121E-2</v>
          </cell>
        </row>
        <row r="21">
          <cell r="Y21">
            <v>5.9504132231404959E-2</v>
          </cell>
        </row>
        <row r="22">
          <cell r="Y22">
            <v>6.1487603305785121E-2</v>
          </cell>
        </row>
        <row r="23">
          <cell r="Y23">
            <v>6.1487603305785121E-2</v>
          </cell>
        </row>
        <row r="24">
          <cell r="N24" t="str">
            <v>LTAVG</v>
          </cell>
          <cell r="Y24">
            <v>5.9504132231404959E-2</v>
          </cell>
        </row>
        <row r="25">
          <cell r="K25" t="str">
            <v>Jan</v>
          </cell>
          <cell r="N25">
            <v>1921</v>
          </cell>
          <cell r="Q25" t="str">
            <v>2001D10A</v>
          </cell>
          <cell r="S25" t="str">
            <v>TAF</v>
          </cell>
          <cell r="Y25">
            <v>6.1487603305785121E-2</v>
          </cell>
        </row>
        <row r="26">
          <cell r="K26" t="str">
            <v>Feb</v>
          </cell>
          <cell r="N26">
            <v>1922</v>
          </cell>
          <cell r="Q26" t="str">
            <v>2020D09D</v>
          </cell>
          <cell r="S26" t="str">
            <v>CFS</v>
          </cell>
          <cell r="Y26">
            <v>5.9504132231404959E-2</v>
          </cell>
        </row>
        <row r="27">
          <cell r="K27" t="str">
            <v>Mar</v>
          </cell>
          <cell r="N27">
            <v>1923</v>
          </cell>
          <cell r="Q27" t="str">
            <v>2005A01A</v>
          </cell>
          <cell r="Y27">
            <v>6.1487603305785121E-2</v>
          </cell>
        </row>
        <row r="28">
          <cell r="K28" t="str">
            <v>Apr</v>
          </cell>
          <cell r="N28">
            <v>1924</v>
          </cell>
          <cell r="Y28">
            <v>6.1487603305785121E-2</v>
          </cell>
        </row>
        <row r="29">
          <cell r="K29" t="str">
            <v>May</v>
          </cell>
          <cell r="N29">
            <v>1925</v>
          </cell>
          <cell r="Y29">
            <v>5.5537190082644627E-2</v>
          </cell>
        </row>
        <row r="30">
          <cell r="K30" t="str">
            <v>Jun</v>
          </cell>
          <cell r="N30">
            <v>1926</v>
          </cell>
          <cell r="Y30">
            <v>6.1487603305785121E-2</v>
          </cell>
        </row>
        <row r="31">
          <cell r="K31" t="str">
            <v>Jul</v>
          </cell>
          <cell r="N31">
            <v>1927</v>
          </cell>
          <cell r="Y31">
            <v>5.9504132231404959E-2</v>
          </cell>
        </row>
        <row r="32">
          <cell r="K32" t="str">
            <v>Aug</v>
          </cell>
          <cell r="N32">
            <v>1928</v>
          </cell>
          <cell r="Y32">
            <v>6.1487603305785121E-2</v>
          </cell>
        </row>
        <row r="33">
          <cell r="K33" t="str">
            <v>Sep</v>
          </cell>
          <cell r="N33">
            <v>1929</v>
          </cell>
          <cell r="Y33">
            <v>5.9504132231404959E-2</v>
          </cell>
        </row>
        <row r="34">
          <cell r="K34" t="str">
            <v>Oct</v>
          </cell>
          <cell r="N34">
            <v>1930</v>
          </cell>
          <cell r="Y34">
            <v>6.1487603305785121E-2</v>
          </cell>
        </row>
        <row r="35">
          <cell r="K35" t="str">
            <v>Nov</v>
          </cell>
          <cell r="N35">
            <v>1931</v>
          </cell>
          <cell r="Y35">
            <v>6.1487603305785121E-2</v>
          </cell>
        </row>
        <row r="36">
          <cell r="K36" t="str">
            <v>Dec</v>
          </cell>
          <cell r="N36">
            <v>1932</v>
          </cell>
          <cell r="Y36">
            <v>5.9504132231404959E-2</v>
          </cell>
        </row>
        <row r="37">
          <cell r="N37">
            <v>1933</v>
          </cell>
          <cell r="Y37">
            <v>6.1487603305785121E-2</v>
          </cell>
        </row>
        <row r="38">
          <cell r="N38">
            <v>1934</v>
          </cell>
          <cell r="Y38">
            <v>5.9504132231404959E-2</v>
          </cell>
        </row>
        <row r="39">
          <cell r="N39">
            <v>1935</v>
          </cell>
          <cell r="Y39">
            <v>6.1487603305785121E-2</v>
          </cell>
        </row>
        <row r="40">
          <cell r="N40">
            <v>1936</v>
          </cell>
          <cell r="Y40">
            <v>6.1487603305785121E-2</v>
          </cell>
        </row>
        <row r="41">
          <cell r="N41">
            <v>1937</v>
          </cell>
          <cell r="Y41">
            <v>5.752066115702479E-2</v>
          </cell>
        </row>
        <row r="42">
          <cell r="N42">
            <v>1938</v>
          </cell>
          <cell r="Y42">
            <v>6.1487603305785121E-2</v>
          </cell>
        </row>
        <row r="43">
          <cell r="N43">
            <v>1939</v>
          </cell>
          <cell r="Y43">
            <v>5.9504132231404959E-2</v>
          </cell>
        </row>
        <row r="44">
          <cell r="N44">
            <v>1940</v>
          </cell>
          <cell r="Y44">
            <v>6.1487603305785121E-2</v>
          </cell>
        </row>
        <row r="45">
          <cell r="N45">
            <v>1941</v>
          </cell>
          <cell r="Y45">
            <v>5.9504132231404959E-2</v>
          </cell>
        </row>
        <row r="46">
          <cell r="N46">
            <v>1942</v>
          </cell>
          <cell r="Y46">
            <v>6.1487603305785121E-2</v>
          </cell>
        </row>
        <row r="47">
          <cell r="N47">
            <v>1943</v>
          </cell>
          <cell r="Y47">
            <v>6.1487603305785121E-2</v>
          </cell>
        </row>
        <row r="48">
          <cell r="N48">
            <v>1944</v>
          </cell>
          <cell r="Y48">
            <v>5.9504132231404959E-2</v>
          </cell>
        </row>
        <row r="49">
          <cell r="N49">
            <v>1945</v>
          </cell>
          <cell r="Y49">
            <v>6.1487603305785121E-2</v>
          </cell>
        </row>
        <row r="50">
          <cell r="N50">
            <v>1946</v>
          </cell>
          <cell r="Y50">
            <v>5.9504132231404959E-2</v>
          </cell>
        </row>
        <row r="51">
          <cell r="N51">
            <v>1947</v>
          </cell>
          <cell r="Y51">
            <v>6.1487603305785121E-2</v>
          </cell>
        </row>
        <row r="52">
          <cell r="N52">
            <v>1948</v>
          </cell>
          <cell r="Y52">
            <v>6.1487603305785121E-2</v>
          </cell>
        </row>
        <row r="53">
          <cell r="N53">
            <v>1949</v>
          </cell>
          <cell r="Y53">
            <v>5.5537190082644627E-2</v>
          </cell>
        </row>
        <row r="54">
          <cell r="N54">
            <v>1950</v>
          </cell>
          <cell r="Y54">
            <v>6.1487603305785121E-2</v>
          </cell>
        </row>
        <row r="55">
          <cell r="N55">
            <v>1951</v>
          </cell>
          <cell r="Y55">
            <v>5.9504132231404959E-2</v>
          </cell>
        </row>
        <row r="56">
          <cell r="N56">
            <v>1952</v>
          </cell>
          <cell r="Y56">
            <v>6.1487603305785121E-2</v>
          </cell>
        </row>
        <row r="57">
          <cell r="N57">
            <v>1953</v>
          </cell>
          <cell r="Y57">
            <v>5.9504132231404959E-2</v>
          </cell>
        </row>
        <row r="58">
          <cell r="N58">
            <v>1954</v>
          </cell>
          <cell r="Y58">
            <v>6.1487603305785121E-2</v>
          </cell>
        </row>
        <row r="59">
          <cell r="N59">
            <v>1955</v>
          </cell>
          <cell r="Y59">
            <v>6.1487603305785121E-2</v>
          </cell>
        </row>
        <row r="60">
          <cell r="N60">
            <v>1956</v>
          </cell>
          <cell r="Y60">
            <v>5.9504132231404959E-2</v>
          </cell>
        </row>
        <row r="61">
          <cell r="N61">
            <v>1957</v>
          </cell>
          <cell r="Y61">
            <v>6.1487603305785121E-2</v>
          </cell>
        </row>
        <row r="62">
          <cell r="N62">
            <v>1958</v>
          </cell>
          <cell r="Y62">
            <v>5.9504132231404959E-2</v>
          </cell>
        </row>
        <row r="63">
          <cell r="N63">
            <v>1959</v>
          </cell>
          <cell r="Y63">
            <v>6.1487603305785121E-2</v>
          </cell>
        </row>
        <row r="64">
          <cell r="N64">
            <v>1960</v>
          </cell>
          <cell r="Y64">
            <v>6.1487603305785121E-2</v>
          </cell>
        </row>
        <row r="65">
          <cell r="N65">
            <v>1961</v>
          </cell>
          <cell r="Y65">
            <v>5.5537190082644627E-2</v>
          </cell>
        </row>
        <row r="66">
          <cell r="N66">
            <v>1962</v>
          </cell>
          <cell r="Y66">
            <v>6.1487603305785121E-2</v>
          </cell>
        </row>
        <row r="67">
          <cell r="N67">
            <v>1963</v>
          </cell>
          <cell r="Y67">
            <v>5.9504132231404959E-2</v>
          </cell>
        </row>
        <row r="68">
          <cell r="N68">
            <v>1964</v>
          </cell>
          <cell r="Y68">
            <v>6.1487603305785121E-2</v>
          </cell>
        </row>
        <row r="69">
          <cell r="N69">
            <v>1965</v>
          </cell>
          <cell r="Y69">
            <v>5.9504132231404959E-2</v>
          </cell>
        </row>
        <row r="70">
          <cell r="N70">
            <v>1966</v>
          </cell>
          <cell r="Y70">
            <v>6.1487603305785121E-2</v>
          </cell>
        </row>
        <row r="71">
          <cell r="N71">
            <v>1967</v>
          </cell>
          <cell r="Y71">
            <v>6.1487603305785121E-2</v>
          </cell>
        </row>
        <row r="72">
          <cell r="N72">
            <v>1968</v>
          </cell>
          <cell r="Y72">
            <v>5.9504132231404959E-2</v>
          </cell>
        </row>
        <row r="73">
          <cell r="N73">
            <v>1969</v>
          </cell>
          <cell r="Y73">
            <v>6.1487603305785121E-2</v>
          </cell>
        </row>
        <row r="74">
          <cell r="N74">
            <v>1970</v>
          </cell>
          <cell r="Y74">
            <v>5.9504132231404959E-2</v>
          </cell>
        </row>
        <row r="75">
          <cell r="N75">
            <v>1971</v>
          </cell>
          <cell r="Y75">
            <v>6.1487603305785121E-2</v>
          </cell>
        </row>
        <row r="76">
          <cell r="N76">
            <v>1972</v>
          </cell>
          <cell r="Y76">
            <v>6.1487603305785121E-2</v>
          </cell>
        </row>
        <row r="77">
          <cell r="N77">
            <v>1973</v>
          </cell>
          <cell r="Y77">
            <v>5.5537190082644627E-2</v>
          </cell>
        </row>
        <row r="78">
          <cell r="N78">
            <v>1974</v>
          </cell>
          <cell r="Y78">
            <v>6.1487603305785121E-2</v>
          </cell>
        </row>
        <row r="79">
          <cell r="N79">
            <v>1975</v>
          </cell>
          <cell r="Y79">
            <v>5.9504132231404959E-2</v>
          </cell>
        </row>
        <row r="80">
          <cell r="N80">
            <v>1976</v>
          </cell>
          <cell r="Y80">
            <v>6.1487603305785121E-2</v>
          </cell>
        </row>
        <row r="81">
          <cell r="N81">
            <v>1977</v>
          </cell>
          <cell r="Y81">
            <v>5.9504132231404959E-2</v>
          </cell>
        </row>
        <row r="82">
          <cell r="N82">
            <v>1978</v>
          </cell>
          <cell r="Y82">
            <v>6.1487603305785121E-2</v>
          </cell>
        </row>
        <row r="83">
          <cell r="N83">
            <v>1979</v>
          </cell>
          <cell r="Y83">
            <v>6.1487603305785121E-2</v>
          </cell>
        </row>
        <row r="84">
          <cell r="N84">
            <v>1980</v>
          </cell>
          <cell r="Y84">
            <v>5.9504132231404959E-2</v>
          </cell>
        </row>
        <row r="85">
          <cell r="N85">
            <v>1981</v>
          </cell>
          <cell r="Y85">
            <v>6.1487603305785121E-2</v>
          </cell>
        </row>
        <row r="86">
          <cell r="N86">
            <v>1982</v>
          </cell>
          <cell r="Y86">
            <v>5.9504132231404959E-2</v>
          </cell>
        </row>
        <row r="87">
          <cell r="N87">
            <v>1983</v>
          </cell>
          <cell r="Y87">
            <v>6.1487603305785121E-2</v>
          </cell>
        </row>
        <row r="88">
          <cell r="N88">
            <v>1984</v>
          </cell>
          <cell r="Y88">
            <v>6.1487603305785121E-2</v>
          </cell>
        </row>
        <row r="89">
          <cell r="N89">
            <v>1985</v>
          </cell>
          <cell r="Y89">
            <v>5.752066115702479E-2</v>
          </cell>
        </row>
        <row r="90">
          <cell r="N90">
            <v>1986</v>
          </cell>
          <cell r="Y90">
            <v>6.1487603305785121E-2</v>
          </cell>
        </row>
        <row r="91">
          <cell r="N91">
            <v>1987</v>
          </cell>
          <cell r="Y91">
            <v>5.9504132231404959E-2</v>
          </cell>
        </row>
        <row r="92">
          <cell r="N92">
            <v>1988</v>
          </cell>
          <cell r="Y92">
            <v>6.1487603305785121E-2</v>
          </cell>
        </row>
        <row r="93">
          <cell r="N93">
            <v>1989</v>
          </cell>
          <cell r="Y93">
            <v>5.9504132231404959E-2</v>
          </cell>
        </row>
        <row r="94">
          <cell r="N94">
            <v>1990</v>
          </cell>
          <cell r="Y94">
            <v>6.1487603305785121E-2</v>
          </cell>
        </row>
        <row r="95">
          <cell r="N95">
            <v>1991</v>
          </cell>
          <cell r="Y95">
            <v>6.1487603305785121E-2</v>
          </cell>
        </row>
        <row r="96">
          <cell r="N96">
            <v>1992</v>
          </cell>
          <cell r="Y96">
            <v>5.9504132231404959E-2</v>
          </cell>
        </row>
        <row r="97">
          <cell r="N97">
            <v>1993</v>
          </cell>
          <cell r="Y97">
            <v>6.1487603305785121E-2</v>
          </cell>
        </row>
        <row r="98">
          <cell r="Y98">
            <v>5.9504132231404959E-2</v>
          </cell>
        </row>
        <row r="99">
          <cell r="Y99">
            <v>6.1487603305785121E-2</v>
          </cell>
        </row>
        <row r="100">
          <cell r="Y100">
            <v>6.1487603305785121E-2</v>
          </cell>
        </row>
        <row r="101">
          <cell r="Y101">
            <v>5.5537190082644627E-2</v>
          </cell>
        </row>
        <row r="102">
          <cell r="Y102">
            <v>6.1487603305785121E-2</v>
          </cell>
        </row>
        <row r="103">
          <cell r="Y103">
            <v>5.9504132231404959E-2</v>
          </cell>
        </row>
        <row r="104">
          <cell r="Y104">
            <v>6.1487603305785121E-2</v>
          </cell>
        </row>
        <row r="105">
          <cell r="Y105">
            <v>5.9504132231404959E-2</v>
          </cell>
        </row>
        <row r="106">
          <cell r="Y106">
            <v>6.1487603305785121E-2</v>
          </cell>
        </row>
        <row r="107">
          <cell r="Y107">
            <v>6.1487603305785121E-2</v>
          </cell>
        </row>
        <row r="108">
          <cell r="Y108">
            <v>5.9504132231404959E-2</v>
          </cell>
        </row>
        <row r="109">
          <cell r="Y109">
            <v>6.1487603305785121E-2</v>
          </cell>
        </row>
        <row r="110">
          <cell r="Y110">
            <v>5.9504132231404959E-2</v>
          </cell>
        </row>
        <row r="111">
          <cell r="Y111">
            <v>6.1487603305785121E-2</v>
          </cell>
        </row>
        <row r="112">
          <cell r="Y112">
            <v>6.1487603305785121E-2</v>
          </cell>
        </row>
        <row r="113">
          <cell r="Y113">
            <v>5.5537190082644627E-2</v>
          </cell>
        </row>
        <row r="114">
          <cell r="Y114">
            <v>6.1487603305785121E-2</v>
          </cell>
        </row>
        <row r="115">
          <cell r="Y115">
            <v>5.9504132231404959E-2</v>
          </cell>
        </row>
        <row r="116">
          <cell r="Y116">
            <v>6.1487603305785121E-2</v>
          </cell>
        </row>
        <row r="117">
          <cell r="Y117">
            <v>5.9504132231404959E-2</v>
          </cell>
        </row>
        <row r="118">
          <cell r="Y118">
            <v>6.1487603305785121E-2</v>
          </cell>
        </row>
        <row r="119">
          <cell r="Y119">
            <v>6.1487603305785121E-2</v>
          </cell>
        </row>
        <row r="120">
          <cell r="Y120">
            <v>5.9504132231404959E-2</v>
          </cell>
        </row>
        <row r="121">
          <cell r="Y121">
            <v>6.1487603305785121E-2</v>
          </cell>
        </row>
        <row r="122">
          <cell r="Y122">
            <v>5.9504132231404959E-2</v>
          </cell>
        </row>
        <row r="123">
          <cell r="Y123">
            <v>6.1487603305785121E-2</v>
          </cell>
        </row>
        <row r="124">
          <cell r="Y124">
            <v>6.1487603305785121E-2</v>
          </cell>
        </row>
        <row r="125">
          <cell r="Y125">
            <v>5.5537190082644627E-2</v>
          </cell>
        </row>
        <row r="126">
          <cell r="Y126">
            <v>6.1487603305785121E-2</v>
          </cell>
        </row>
        <row r="127">
          <cell r="Y127">
            <v>5.9504132231404959E-2</v>
          </cell>
        </row>
        <row r="128">
          <cell r="Y128">
            <v>6.1487603305785121E-2</v>
          </cell>
        </row>
        <row r="129">
          <cell r="Y129">
            <v>5.9504132231404959E-2</v>
          </cell>
        </row>
        <row r="130">
          <cell r="Y130">
            <v>6.1487603305785121E-2</v>
          </cell>
        </row>
        <row r="131">
          <cell r="Y131">
            <v>6.1487603305785121E-2</v>
          </cell>
        </row>
        <row r="132">
          <cell r="Y132">
            <v>5.9504132231404959E-2</v>
          </cell>
        </row>
        <row r="133">
          <cell r="Y133">
            <v>6.1487603305785121E-2</v>
          </cell>
        </row>
        <row r="134">
          <cell r="Y134">
            <v>5.9504132231404959E-2</v>
          </cell>
        </row>
        <row r="135">
          <cell r="Y135">
            <v>6.1487603305785121E-2</v>
          </cell>
        </row>
        <row r="136">
          <cell r="Y136">
            <v>6.1487603305785121E-2</v>
          </cell>
        </row>
        <row r="137">
          <cell r="Y137">
            <v>5.752066115702479E-2</v>
          </cell>
        </row>
        <row r="138">
          <cell r="Y138">
            <v>6.1487603305785121E-2</v>
          </cell>
        </row>
        <row r="139">
          <cell r="Y139">
            <v>5.9504132231404959E-2</v>
          </cell>
        </row>
        <row r="140">
          <cell r="Y140">
            <v>6.1487603305785121E-2</v>
          </cell>
        </row>
        <row r="141">
          <cell r="Y141">
            <v>5.9504132231404959E-2</v>
          </cell>
        </row>
        <row r="142">
          <cell r="Y142">
            <v>6.1487603305785121E-2</v>
          </cell>
        </row>
        <row r="143">
          <cell r="Y143">
            <v>6.1487603305785121E-2</v>
          </cell>
        </row>
        <row r="144">
          <cell r="Y144">
            <v>5.9504132231404959E-2</v>
          </cell>
        </row>
        <row r="145">
          <cell r="Y145">
            <v>6.1487603305785121E-2</v>
          </cell>
        </row>
        <row r="146">
          <cell r="Y146">
            <v>5.9504132231404959E-2</v>
          </cell>
        </row>
        <row r="147">
          <cell r="Y147">
            <v>6.1487603305785121E-2</v>
          </cell>
        </row>
        <row r="148">
          <cell r="Y148">
            <v>6.1487603305785121E-2</v>
          </cell>
        </row>
        <row r="149">
          <cell r="Y149">
            <v>5.5537190082644627E-2</v>
          </cell>
        </row>
        <row r="150">
          <cell r="Y150">
            <v>6.1487603305785121E-2</v>
          </cell>
        </row>
        <row r="151">
          <cell r="Y151">
            <v>5.9504132231404959E-2</v>
          </cell>
        </row>
        <row r="152">
          <cell r="Y152">
            <v>6.1487603305785121E-2</v>
          </cell>
        </row>
        <row r="153">
          <cell r="Y153">
            <v>5.9504132231404959E-2</v>
          </cell>
        </row>
        <row r="154">
          <cell r="Y154">
            <v>6.1487603305785121E-2</v>
          </cell>
        </row>
        <row r="155">
          <cell r="Y155">
            <v>6.1487603305785121E-2</v>
          </cell>
        </row>
        <row r="156">
          <cell r="Y156">
            <v>5.9504132231404959E-2</v>
          </cell>
        </row>
        <row r="157">
          <cell r="Y157">
            <v>6.1487603305785121E-2</v>
          </cell>
        </row>
        <row r="158">
          <cell r="Y158">
            <v>5.9504132231404959E-2</v>
          </cell>
        </row>
        <row r="159">
          <cell r="Y159">
            <v>6.1487603305785121E-2</v>
          </cell>
        </row>
        <row r="160">
          <cell r="Y160">
            <v>6.1487603305785121E-2</v>
          </cell>
        </row>
        <row r="161">
          <cell r="Y161">
            <v>5.5537190082644627E-2</v>
          </cell>
        </row>
        <row r="162">
          <cell r="Y162">
            <v>6.1487603305785121E-2</v>
          </cell>
        </row>
        <row r="163">
          <cell r="Y163">
            <v>5.9504132231404959E-2</v>
          </cell>
        </row>
        <row r="164">
          <cell r="Y164">
            <v>6.1487603305785121E-2</v>
          </cell>
        </row>
        <row r="165">
          <cell r="Y165">
            <v>5.9504132231404959E-2</v>
          </cell>
        </row>
        <row r="166">
          <cell r="Y166">
            <v>6.1487603305785121E-2</v>
          </cell>
        </row>
        <row r="167">
          <cell r="Y167">
            <v>6.1487603305785121E-2</v>
          </cell>
        </row>
        <row r="168">
          <cell r="Y168">
            <v>5.9504132231404959E-2</v>
          </cell>
        </row>
        <row r="169">
          <cell r="Y169">
            <v>6.1487603305785121E-2</v>
          </cell>
        </row>
        <row r="170">
          <cell r="Y170">
            <v>5.9504132231404959E-2</v>
          </cell>
        </row>
        <row r="171">
          <cell r="Y171">
            <v>6.1487603305785121E-2</v>
          </cell>
        </row>
        <row r="172">
          <cell r="Y172">
            <v>6.1487603305785121E-2</v>
          </cell>
        </row>
        <row r="173">
          <cell r="Y173">
            <v>5.5537190082644627E-2</v>
          </cell>
        </row>
        <row r="174">
          <cell r="Y174">
            <v>6.1487603305785121E-2</v>
          </cell>
        </row>
        <row r="175">
          <cell r="Y175">
            <v>5.9504132231404959E-2</v>
          </cell>
        </row>
        <row r="176">
          <cell r="Y176">
            <v>6.1487603305785121E-2</v>
          </cell>
        </row>
        <row r="177">
          <cell r="Y177">
            <v>5.9504132231404959E-2</v>
          </cell>
        </row>
        <row r="178">
          <cell r="Y178">
            <v>6.1487603305785121E-2</v>
          </cell>
        </row>
        <row r="179">
          <cell r="Y179">
            <v>6.1487603305785121E-2</v>
          </cell>
        </row>
        <row r="180">
          <cell r="Y180">
            <v>5.9504132231404959E-2</v>
          </cell>
        </row>
        <row r="181">
          <cell r="Y181">
            <v>6.1487603305785121E-2</v>
          </cell>
        </row>
        <row r="182">
          <cell r="Y182">
            <v>5.9504132231404959E-2</v>
          </cell>
        </row>
        <row r="183">
          <cell r="Y183">
            <v>6.1487603305785121E-2</v>
          </cell>
        </row>
        <row r="184">
          <cell r="Y184">
            <v>6.1487603305785121E-2</v>
          </cell>
        </row>
        <row r="185">
          <cell r="Y185">
            <v>5.752066115702479E-2</v>
          </cell>
        </row>
        <row r="186">
          <cell r="Y186">
            <v>6.1487603305785121E-2</v>
          </cell>
        </row>
        <row r="187">
          <cell r="Y187">
            <v>5.9504132231404959E-2</v>
          </cell>
        </row>
        <row r="188">
          <cell r="Y188">
            <v>6.1487603305785121E-2</v>
          </cell>
        </row>
        <row r="189">
          <cell r="Y189">
            <v>5.9504132231404959E-2</v>
          </cell>
        </row>
        <row r="190">
          <cell r="Y190">
            <v>6.1487603305785121E-2</v>
          </cell>
        </row>
        <row r="191">
          <cell r="Y191">
            <v>6.1487603305785121E-2</v>
          </cell>
        </row>
        <row r="192">
          <cell r="Y192">
            <v>5.9504132231404959E-2</v>
          </cell>
        </row>
        <row r="193">
          <cell r="Y193">
            <v>6.1487603305785121E-2</v>
          </cell>
        </row>
        <row r="194">
          <cell r="Y194">
            <v>5.9504132231404959E-2</v>
          </cell>
        </row>
        <row r="195">
          <cell r="Y195">
            <v>6.1487603305785121E-2</v>
          </cell>
        </row>
        <row r="196">
          <cell r="Y196">
            <v>6.1487603305785121E-2</v>
          </cell>
        </row>
        <row r="197">
          <cell r="Y197">
            <v>5.5537190082644627E-2</v>
          </cell>
        </row>
        <row r="198">
          <cell r="Y198">
            <v>6.1487603305785121E-2</v>
          </cell>
        </row>
        <row r="199">
          <cell r="Y199">
            <v>5.9504132231404959E-2</v>
          </cell>
        </row>
        <row r="200">
          <cell r="Y200">
            <v>6.1487603305785121E-2</v>
          </cell>
        </row>
        <row r="201">
          <cell r="Y201">
            <v>5.9504132231404959E-2</v>
          </cell>
        </row>
        <row r="202">
          <cell r="Y202">
            <v>6.1487603305785121E-2</v>
          </cell>
        </row>
        <row r="203">
          <cell r="Y203">
            <v>6.1487603305785121E-2</v>
          </cell>
        </row>
        <row r="204">
          <cell r="Y204">
            <v>5.9504132231404959E-2</v>
          </cell>
        </row>
        <row r="205">
          <cell r="Y205">
            <v>6.1487603305785121E-2</v>
          </cell>
        </row>
        <row r="206">
          <cell r="Y206">
            <v>5.9504132231404959E-2</v>
          </cell>
        </row>
        <row r="207">
          <cell r="Y207">
            <v>6.1487603305785121E-2</v>
          </cell>
        </row>
        <row r="208">
          <cell r="Y208">
            <v>6.1487603305785121E-2</v>
          </cell>
        </row>
        <row r="209">
          <cell r="Y209">
            <v>5.5537190082644627E-2</v>
          </cell>
        </row>
        <row r="210">
          <cell r="Y210">
            <v>6.1487603305785121E-2</v>
          </cell>
        </row>
        <row r="211">
          <cell r="Y211">
            <v>5.9504132231404959E-2</v>
          </cell>
        </row>
        <row r="212">
          <cell r="Y212">
            <v>6.1487603305785121E-2</v>
          </cell>
        </row>
        <row r="213">
          <cell r="Y213">
            <v>5.9504132231404959E-2</v>
          </cell>
        </row>
        <row r="214">
          <cell r="Y214">
            <v>6.1487603305785121E-2</v>
          </cell>
        </row>
        <row r="215">
          <cell r="Y215">
            <v>6.1487603305785121E-2</v>
          </cell>
        </row>
        <row r="216">
          <cell r="Y216">
            <v>5.9504132231404959E-2</v>
          </cell>
        </row>
        <row r="217">
          <cell r="Y217">
            <v>6.1487603305785121E-2</v>
          </cell>
        </row>
        <row r="218">
          <cell r="Y218">
            <v>5.9504132231404959E-2</v>
          </cell>
        </row>
        <row r="219">
          <cell r="Y219">
            <v>6.1487603305785121E-2</v>
          </cell>
        </row>
        <row r="220">
          <cell r="Y220">
            <v>6.1487603305785121E-2</v>
          </cell>
        </row>
        <row r="221">
          <cell r="Y221">
            <v>5.5537190082644627E-2</v>
          </cell>
        </row>
        <row r="222">
          <cell r="Y222">
            <v>6.1487603305785121E-2</v>
          </cell>
        </row>
        <row r="223">
          <cell r="Y223">
            <v>5.9504132231404959E-2</v>
          </cell>
        </row>
        <row r="224">
          <cell r="Y224">
            <v>6.1487603305785121E-2</v>
          </cell>
        </row>
        <row r="225">
          <cell r="Y225">
            <v>5.9504132231404959E-2</v>
          </cell>
        </row>
        <row r="226">
          <cell r="Y226">
            <v>6.1487603305785121E-2</v>
          </cell>
        </row>
        <row r="227">
          <cell r="Y227">
            <v>6.1487603305785121E-2</v>
          </cell>
        </row>
        <row r="228">
          <cell r="Y228">
            <v>5.9504132231404959E-2</v>
          </cell>
        </row>
        <row r="229">
          <cell r="Y229">
            <v>6.1487603305785121E-2</v>
          </cell>
        </row>
        <row r="230">
          <cell r="Y230">
            <v>5.9504132231404959E-2</v>
          </cell>
        </row>
        <row r="231">
          <cell r="Y231">
            <v>6.1487603305785121E-2</v>
          </cell>
        </row>
        <row r="232">
          <cell r="Y232">
            <v>6.1487603305785121E-2</v>
          </cell>
        </row>
        <row r="233">
          <cell r="Y233">
            <v>5.752066115702479E-2</v>
          </cell>
        </row>
        <row r="234">
          <cell r="Y234">
            <v>6.1487603305785121E-2</v>
          </cell>
        </row>
        <row r="235">
          <cell r="Y235">
            <v>5.9504132231404959E-2</v>
          </cell>
        </row>
        <row r="236">
          <cell r="Y236">
            <v>6.1487603305785121E-2</v>
          </cell>
        </row>
        <row r="237">
          <cell r="Y237">
            <v>5.9504132231404959E-2</v>
          </cell>
        </row>
        <row r="238">
          <cell r="Y238">
            <v>6.1487603305785121E-2</v>
          </cell>
        </row>
        <row r="239">
          <cell r="Y239">
            <v>6.1487603305785121E-2</v>
          </cell>
        </row>
        <row r="240">
          <cell r="Y240">
            <v>5.9504132231404959E-2</v>
          </cell>
        </row>
        <row r="241">
          <cell r="Y241">
            <v>6.1487603305785121E-2</v>
          </cell>
        </row>
        <row r="242">
          <cell r="Y242">
            <v>5.9504132231404959E-2</v>
          </cell>
        </row>
        <row r="243">
          <cell r="Y243">
            <v>6.1487603305785121E-2</v>
          </cell>
        </row>
        <row r="244">
          <cell r="Y244">
            <v>6.1487603305785121E-2</v>
          </cell>
        </row>
        <row r="245">
          <cell r="Y245">
            <v>5.5537190082644627E-2</v>
          </cell>
        </row>
        <row r="246">
          <cell r="Y246">
            <v>6.1487603305785121E-2</v>
          </cell>
        </row>
        <row r="247">
          <cell r="Y247">
            <v>5.9504132231404959E-2</v>
          </cell>
        </row>
        <row r="248">
          <cell r="Y248">
            <v>6.1487603305785121E-2</v>
          </cell>
        </row>
        <row r="249">
          <cell r="Y249">
            <v>5.9504132231404959E-2</v>
          </cell>
        </row>
        <row r="250">
          <cell r="Y250">
            <v>6.1487603305785121E-2</v>
          </cell>
        </row>
        <row r="251">
          <cell r="Y251">
            <v>6.1487603305785121E-2</v>
          </cell>
        </row>
        <row r="252">
          <cell r="Y252">
            <v>5.9504132231404959E-2</v>
          </cell>
        </row>
        <row r="253">
          <cell r="Y253">
            <v>6.1487603305785121E-2</v>
          </cell>
        </row>
        <row r="254">
          <cell r="Y254">
            <v>5.9504132231404959E-2</v>
          </cell>
        </row>
        <row r="255">
          <cell r="Y255">
            <v>6.1487603305785121E-2</v>
          </cell>
        </row>
        <row r="256">
          <cell r="Y256">
            <v>6.1487603305785121E-2</v>
          </cell>
        </row>
        <row r="257">
          <cell r="Y257">
            <v>5.5537190082644627E-2</v>
          </cell>
        </row>
        <row r="258">
          <cell r="Y258">
            <v>6.1487603305785121E-2</v>
          </cell>
        </row>
        <row r="259">
          <cell r="Y259">
            <v>5.9504132231404959E-2</v>
          </cell>
        </row>
        <row r="260">
          <cell r="Y260">
            <v>6.1487603305785121E-2</v>
          </cell>
        </row>
        <row r="261">
          <cell r="Y261">
            <v>5.9504132231404959E-2</v>
          </cell>
        </row>
        <row r="262">
          <cell r="Y262">
            <v>6.1487603305785121E-2</v>
          </cell>
        </row>
        <row r="263">
          <cell r="Y263">
            <v>6.1487603305785121E-2</v>
          </cell>
        </row>
        <row r="264">
          <cell r="Y264">
            <v>5.9504132231404959E-2</v>
          </cell>
        </row>
        <row r="265">
          <cell r="Y265">
            <v>6.1487603305785121E-2</v>
          </cell>
        </row>
        <row r="266">
          <cell r="Y266">
            <v>5.9504132231404959E-2</v>
          </cell>
        </row>
        <row r="267">
          <cell r="Y267">
            <v>6.1487603305785121E-2</v>
          </cell>
        </row>
        <row r="268">
          <cell r="Y268">
            <v>6.1487603305785121E-2</v>
          </cell>
        </row>
        <row r="269">
          <cell r="Y269">
            <v>5.5537190082644627E-2</v>
          </cell>
        </row>
        <row r="270">
          <cell r="Y270">
            <v>6.1487603305785121E-2</v>
          </cell>
        </row>
        <row r="271">
          <cell r="Y271">
            <v>5.9504132231404959E-2</v>
          </cell>
        </row>
        <row r="272">
          <cell r="Y272">
            <v>6.1487603305785121E-2</v>
          </cell>
        </row>
        <row r="273">
          <cell r="Y273">
            <v>5.9504132231404959E-2</v>
          </cell>
        </row>
        <row r="274">
          <cell r="Y274">
            <v>6.1487603305785121E-2</v>
          </cell>
        </row>
        <row r="275">
          <cell r="Y275">
            <v>6.1487603305785121E-2</v>
          </cell>
        </row>
        <row r="276">
          <cell r="Y276">
            <v>5.9504132231404959E-2</v>
          </cell>
        </row>
        <row r="277">
          <cell r="Y277">
            <v>6.1487603305785121E-2</v>
          </cell>
        </row>
        <row r="278">
          <cell r="Y278">
            <v>5.9504132231404959E-2</v>
          </cell>
        </row>
        <row r="279">
          <cell r="Y279">
            <v>6.1487603305785121E-2</v>
          </cell>
        </row>
        <row r="280">
          <cell r="Y280">
            <v>6.1487603305785121E-2</v>
          </cell>
        </row>
        <row r="281">
          <cell r="Y281">
            <v>5.752066115702479E-2</v>
          </cell>
        </row>
        <row r="282">
          <cell r="Y282">
            <v>6.1487603305785121E-2</v>
          </cell>
        </row>
        <row r="283">
          <cell r="Y283">
            <v>5.9504132231404959E-2</v>
          </cell>
        </row>
        <row r="284">
          <cell r="Y284">
            <v>6.1487603305785121E-2</v>
          </cell>
        </row>
        <row r="285">
          <cell r="Y285">
            <v>5.9504132231404959E-2</v>
          </cell>
        </row>
        <row r="286">
          <cell r="Y286">
            <v>6.1487603305785121E-2</v>
          </cell>
        </row>
        <row r="287">
          <cell r="Y287">
            <v>6.1487603305785121E-2</v>
          </cell>
        </row>
        <row r="288">
          <cell r="Y288">
            <v>5.9504132231404959E-2</v>
          </cell>
        </row>
        <row r="289">
          <cell r="Y289">
            <v>6.1487603305785121E-2</v>
          </cell>
        </row>
        <row r="290">
          <cell r="Y290">
            <v>5.9504132231404959E-2</v>
          </cell>
        </row>
        <row r="291">
          <cell r="Y291">
            <v>6.1487603305785121E-2</v>
          </cell>
        </row>
        <row r="292">
          <cell r="Y292">
            <v>6.1487603305785121E-2</v>
          </cell>
        </row>
        <row r="293">
          <cell r="Y293">
            <v>5.5537190082644627E-2</v>
          </cell>
        </row>
        <row r="294">
          <cell r="Y294">
            <v>6.1487603305785121E-2</v>
          </cell>
        </row>
        <row r="295">
          <cell r="Y295">
            <v>5.9504132231404959E-2</v>
          </cell>
        </row>
        <row r="296">
          <cell r="Y296">
            <v>6.1487603305785121E-2</v>
          </cell>
        </row>
        <row r="297">
          <cell r="Y297">
            <v>5.9504132231404959E-2</v>
          </cell>
        </row>
        <row r="298">
          <cell r="Y298">
            <v>6.1487603305785121E-2</v>
          </cell>
        </row>
        <row r="299">
          <cell r="Y299">
            <v>6.1487603305785121E-2</v>
          </cell>
        </row>
        <row r="300">
          <cell r="Y300">
            <v>5.9504132231404959E-2</v>
          </cell>
        </row>
        <row r="301">
          <cell r="Y301">
            <v>6.1487603305785121E-2</v>
          </cell>
        </row>
        <row r="302">
          <cell r="Y302">
            <v>5.9504132231404959E-2</v>
          </cell>
        </row>
        <row r="303">
          <cell r="Y303">
            <v>6.1487603305785121E-2</v>
          </cell>
        </row>
        <row r="304">
          <cell r="Y304">
            <v>6.1487603305785121E-2</v>
          </cell>
        </row>
        <row r="305">
          <cell r="Y305">
            <v>5.5537190082644627E-2</v>
          </cell>
        </row>
        <row r="306">
          <cell r="Y306">
            <v>6.1487603305785121E-2</v>
          </cell>
        </row>
        <row r="307">
          <cell r="Y307">
            <v>5.9504132231404959E-2</v>
          </cell>
        </row>
        <row r="308">
          <cell r="Y308">
            <v>6.1487603305785121E-2</v>
          </cell>
        </row>
        <row r="309">
          <cell r="Y309">
            <v>5.9504132231404959E-2</v>
          </cell>
        </row>
        <row r="310">
          <cell r="Y310">
            <v>6.1487603305785121E-2</v>
          </cell>
        </row>
        <row r="311">
          <cell r="Y311">
            <v>6.1487603305785121E-2</v>
          </cell>
        </row>
        <row r="312">
          <cell r="Y312">
            <v>5.9504132231404959E-2</v>
          </cell>
        </row>
        <row r="313">
          <cell r="Y313">
            <v>6.1487603305785121E-2</v>
          </cell>
        </row>
        <row r="314">
          <cell r="Y314">
            <v>5.9504132231404959E-2</v>
          </cell>
        </row>
        <row r="315">
          <cell r="Y315">
            <v>6.1487603305785121E-2</v>
          </cell>
        </row>
        <row r="316">
          <cell r="Y316">
            <v>6.1487603305785121E-2</v>
          </cell>
        </row>
        <row r="317">
          <cell r="Y317">
            <v>5.5537190082644627E-2</v>
          </cell>
        </row>
        <row r="318">
          <cell r="Y318">
            <v>6.1487603305785121E-2</v>
          </cell>
        </row>
        <row r="319">
          <cell r="Y319">
            <v>5.9504132231404959E-2</v>
          </cell>
        </row>
        <row r="320">
          <cell r="Y320">
            <v>6.1487603305785121E-2</v>
          </cell>
        </row>
        <row r="321">
          <cell r="Y321">
            <v>5.9504132231404959E-2</v>
          </cell>
        </row>
        <row r="322">
          <cell r="Y322">
            <v>6.1487603305785121E-2</v>
          </cell>
        </row>
        <row r="323">
          <cell r="Y323">
            <v>6.1487603305785121E-2</v>
          </cell>
        </row>
        <row r="324">
          <cell r="Y324">
            <v>5.9504132231404959E-2</v>
          </cell>
        </row>
        <row r="325">
          <cell r="Y325">
            <v>6.1487603305785121E-2</v>
          </cell>
        </row>
        <row r="326">
          <cell r="Y326">
            <v>5.9504132231404959E-2</v>
          </cell>
        </row>
        <row r="327">
          <cell r="Y327">
            <v>6.1487603305785121E-2</v>
          </cell>
        </row>
        <row r="328">
          <cell r="Y328">
            <v>6.1487603305785121E-2</v>
          </cell>
        </row>
        <row r="329">
          <cell r="Y329">
            <v>5.752066115702479E-2</v>
          </cell>
        </row>
        <row r="330">
          <cell r="Y330">
            <v>6.1487603305785121E-2</v>
          </cell>
        </row>
        <row r="331">
          <cell r="Y331">
            <v>5.9504132231404959E-2</v>
          </cell>
        </row>
        <row r="332">
          <cell r="Y332">
            <v>6.1487603305785121E-2</v>
          </cell>
        </row>
        <row r="333">
          <cell r="Y333">
            <v>5.9504132231404959E-2</v>
          </cell>
        </row>
        <row r="334">
          <cell r="Y334">
            <v>6.1487603305785121E-2</v>
          </cell>
        </row>
        <row r="335">
          <cell r="Y335">
            <v>6.1487603305785121E-2</v>
          </cell>
        </row>
        <row r="336">
          <cell r="Y336">
            <v>5.9504132231404959E-2</v>
          </cell>
        </row>
        <row r="337">
          <cell r="Y337">
            <v>6.1487603305785121E-2</v>
          </cell>
        </row>
        <row r="338">
          <cell r="Y338">
            <v>5.9504132231404959E-2</v>
          </cell>
        </row>
        <row r="339">
          <cell r="Y339">
            <v>6.1487603305785121E-2</v>
          </cell>
        </row>
        <row r="340">
          <cell r="Y340">
            <v>6.1487603305785121E-2</v>
          </cell>
        </row>
        <row r="341">
          <cell r="Y341">
            <v>5.5537190082644627E-2</v>
          </cell>
        </row>
        <row r="342">
          <cell r="Y342">
            <v>6.1487603305785121E-2</v>
          </cell>
        </row>
        <row r="343">
          <cell r="Y343">
            <v>5.9504132231404959E-2</v>
          </cell>
        </row>
        <row r="344">
          <cell r="Y344">
            <v>6.1487603305785121E-2</v>
          </cell>
        </row>
        <row r="345">
          <cell r="Y345">
            <v>5.9504132231404959E-2</v>
          </cell>
        </row>
        <row r="346">
          <cell r="Y346">
            <v>6.1487603305785121E-2</v>
          </cell>
        </row>
        <row r="347">
          <cell r="Y347">
            <v>6.1487603305785121E-2</v>
          </cell>
        </row>
        <row r="348">
          <cell r="Y348">
            <v>5.9504132231404959E-2</v>
          </cell>
        </row>
        <row r="349">
          <cell r="Y349">
            <v>6.1487603305785121E-2</v>
          </cell>
        </row>
        <row r="350">
          <cell r="Y350">
            <v>5.9504132231404959E-2</v>
          </cell>
        </row>
        <row r="351">
          <cell r="Y351">
            <v>6.1487603305785121E-2</v>
          </cell>
        </row>
        <row r="352">
          <cell r="Y352">
            <v>6.1487603305785121E-2</v>
          </cell>
        </row>
        <row r="353">
          <cell r="Y353">
            <v>5.5537190082644627E-2</v>
          </cell>
        </row>
        <row r="354">
          <cell r="Y354">
            <v>6.1487603305785121E-2</v>
          </cell>
        </row>
        <row r="355">
          <cell r="Y355">
            <v>5.9504132231404959E-2</v>
          </cell>
        </row>
        <row r="356">
          <cell r="Y356">
            <v>6.1487603305785121E-2</v>
          </cell>
        </row>
        <row r="357">
          <cell r="Y357">
            <v>5.9504132231404959E-2</v>
          </cell>
        </row>
        <row r="358">
          <cell r="Y358">
            <v>6.1487603305785121E-2</v>
          </cell>
        </row>
        <row r="359">
          <cell r="Y359">
            <v>6.1487603305785121E-2</v>
          </cell>
        </row>
        <row r="360">
          <cell r="Y360">
            <v>5.9504132231404959E-2</v>
          </cell>
        </row>
        <row r="361">
          <cell r="Y361">
            <v>6.1487603305785121E-2</v>
          </cell>
        </row>
        <row r="362">
          <cell r="Y362">
            <v>5.9504132231404959E-2</v>
          </cell>
        </row>
        <row r="363">
          <cell r="Y363">
            <v>6.1487603305785121E-2</v>
          </cell>
        </row>
        <row r="364">
          <cell r="Y364">
            <v>6.1487603305785121E-2</v>
          </cell>
        </row>
        <row r="365">
          <cell r="Y365">
            <v>5.5537190082644627E-2</v>
          </cell>
        </row>
        <row r="366">
          <cell r="Y366">
            <v>6.1487603305785121E-2</v>
          </cell>
        </row>
        <row r="367">
          <cell r="Y367">
            <v>5.9504132231404959E-2</v>
          </cell>
        </row>
        <row r="368">
          <cell r="Y368">
            <v>6.1487603305785121E-2</v>
          </cell>
        </row>
        <row r="369">
          <cell r="Y369">
            <v>5.9504132231404959E-2</v>
          </cell>
        </row>
        <row r="370">
          <cell r="Y370">
            <v>6.1487603305785121E-2</v>
          </cell>
        </row>
        <row r="371">
          <cell r="Y371">
            <v>6.1487603305785121E-2</v>
          </cell>
        </row>
        <row r="372">
          <cell r="Y372">
            <v>5.9504132231404959E-2</v>
          </cell>
        </row>
        <row r="373">
          <cell r="Y373">
            <v>6.1487603305785121E-2</v>
          </cell>
        </row>
        <row r="374">
          <cell r="Y374">
            <v>5.9504132231404959E-2</v>
          </cell>
        </row>
        <row r="375">
          <cell r="Y375">
            <v>6.1487603305785121E-2</v>
          </cell>
        </row>
        <row r="376">
          <cell r="Y376">
            <v>6.1487603305785121E-2</v>
          </cell>
        </row>
        <row r="377">
          <cell r="Y377">
            <v>5.752066115702479E-2</v>
          </cell>
        </row>
        <row r="378">
          <cell r="Y378">
            <v>6.1487603305785121E-2</v>
          </cell>
        </row>
        <row r="379">
          <cell r="Y379">
            <v>5.9504132231404959E-2</v>
          </cell>
        </row>
        <row r="380">
          <cell r="Y380">
            <v>6.1487603305785121E-2</v>
          </cell>
        </row>
        <row r="381">
          <cell r="Y381">
            <v>5.9504132231404959E-2</v>
          </cell>
        </row>
        <row r="382">
          <cell r="Y382">
            <v>6.1487603305785121E-2</v>
          </cell>
        </row>
        <row r="383">
          <cell r="Y383">
            <v>6.1487603305785121E-2</v>
          </cell>
        </row>
        <row r="384">
          <cell r="Y384">
            <v>5.9504132231404959E-2</v>
          </cell>
        </row>
        <row r="385">
          <cell r="Y385">
            <v>6.1487603305785121E-2</v>
          </cell>
        </row>
        <row r="386">
          <cell r="Y386">
            <v>5.9504132231404959E-2</v>
          </cell>
        </row>
        <row r="387">
          <cell r="Y387">
            <v>6.1487603305785121E-2</v>
          </cell>
        </row>
        <row r="388">
          <cell r="Y388">
            <v>6.1487603305785121E-2</v>
          </cell>
        </row>
        <row r="389">
          <cell r="Y389">
            <v>5.5537190082644627E-2</v>
          </cell>
        </row>
        <row r="390">
          <cell r="Y390">
            <v>6.1487603305785121E-2</v>
          </cell>
        </row>
        <row r="391">
          <cell r="Y391">
            <v>5.9504132231404959E-2</v>
          </cell>
        </row>
        <row r="392">
          <cell r="Y392">
            <v>6.1487603305785121E-2</v>
          </cell>
        </row>
        <row r="393">
          <cell r="Y393">
            <v>5.9504132231404959E-2</v>
          </cell>
        </row>
        <row r="394">
          <cell r="Y394">
            <v>6.1487603305785121E-2</v>
          </cell>
        </row>
        <row r="395">
          <cell r="Y395">
            <v>6.1487603305785121E-2</v>
          </cell>
        </row>
        <row r="396">
          <cell r="Y396">
            <v>5.9504132231404959E-2</v>
          </cell>
        </row>
        <row r="397">
          <cell r="Y397">
            <v>6.1487603305785121E-2</v>
          </cell>
        </row>
        <row r="398">
          <cell r="Y398">
            <v>5.9504132231404959E-2</v>
          </cell>
        </row>
        <row r="399">
          <cell r="Y399">
            <v>6.1487603305785121E-2</v>
          </cell>
        </row>
        <row r="400">
          <cell r="Y400">
            <v>6.1487603305785121E-2</v>
          </cell>
        </row>
        <row r="401">
          <cell r="Y401">
            <v>5.5537190082644627E-2</v>
          </cell>
        </row>
        <row r="402">
          <cell r="Y402">
            <v>6.1487603305785121E-2</v>
          </cell>
        </row>
        <row r="403">
          <cell r="Y403">
            <v>5.9504132231404959E-2</v>
          </cell>
        </row>
        <row r="404">
          <cell r="Y404">
            <v>6.1487603305785121E-2</v>
          </cell>
        </row>
        <row r="405">
          <cell r="Y405">
            <v>5.9504132231404959E-2</v>
          </cell>
        </row>
        <row r="406">
          <cell r="Y406">
            <v>6.1487603305785121E-2</v>
          </cell>
        </row>
        <row r="407">
          <cell r="Y407">
            <v>6.1487603305785121E-2</v>
          </cell>
        </row>
        <row r="408">
          <cell r="Y408">
            <v>5.9504132231404959E-2</v>
          </cell>
        </row>
        <row r="409">
          <cell r="Y409">
            <v>6.1487603305785121E-2</v>
          </cell>
        </row>
        <row r="410">
          <cell r="Y410">
            <v>5.9504132231404959E-2</v>
          </cell>
        </row>
        <row r="411">
          <cell r="Y411">
            <v>6.1487603305785121E-2</v>
          </cell>
        </row>
        <row r="412">
          <cell r="Y412">
            <v>6.1487603305785121E-2</v>
          </cell>
        </row>
        <row r="413">
          <cell r="Y413">
            <v>5.5537190082644627E-2</v>
          </cell>
        </row>
        <row r="414">
          <cell r="Y414">
            <v>6.1487603305785121E-2</v>
          </cell>
        </row>
        <row r="415">
          <cell r="Y415">
            <v>5.9504132231404959E-2</v>
          </cell>
        </row>
        <row r="416">
          <cell r="Y416">
            <v>6.1487603305785121E-2</v>
          </cell>
        </row>
        <row r="417">
          <cell r="Y417">
            <v>5.9504132231404959E-2</v>
          </cell>
        </row>
        <row r="418">
          <cell r="Y418">
            <v>6.1487603305785121E-2</v>
          </cell>
        </row>
        <row r="419">
          <cell r="Y419">
            <v>6.1487603305785121E-2</v>
          </cell>
        </row>
        <row r="420">
          <cell r="Y420">
            <v>5.9504132231404959E-2</v>
          </cell>
        </row>
        <row r="421">
          <cell r="Y421">
            <v>6.1487603305785121E-2</v>
          </cell>
        </row>
        <row r="422">
          <cell r="Y422">
            <v>5.9504132231404959E-2</v>
          </cell>
        </row>
        <row r="423">
          <cell r="Y423">
            <v>6.1487603305785121E-2</v>
          </cell>
        </row>
        <row r="424">
          <cell r="Y424">
            <v>6.1487603305785121E-2</v>
          </cell>
        </row>
        <row r="425">
          <cell r="Y425">
            <v>5.752066115702479E-2</v>
          </cell>
        </row>
        <row r="426">
          <cell r="Y426">
            <v>6.1487603305785121E-2</v>
          </cell>
        </row>
        <row r="427">
          <cell r="Y427">
            <v>5.9504132231404959E-2</v>
          </cell>
        </row>
        <row r="428">
          <cell r="Y428">
            <v>6.1487603305785121E-2</v>
          </cell>
        </row>
        <row r="429">
          <cell r="Y429">
            <v>5.9504132231404959E-2</v>
          </cell>
        </row>
        <row r="430">
          <cell r="Y430">
            <v>6.1487603305785121E-2</v>
          </cell>
        </row>
        <row r="431">
          <cell r="Y431">
            <v>6.1487603305785121E-2</v>
          </cell>
        </row>
        <row r="432">
          <cell r="Y432">
            <v>5.9504132231404959E-2</v>
          </cell>
        </row>
        <row r="433">
          <cell r="Y433">
            <v>6.1487603305785121E-2</v>
          </cell>
        </row>
        <row r="434">
          <cell r="Y434">
            <v>5.9504132231404959E-2</v>
          </cell>
        </row>
        <row r="435">
          <cell r="Y435">
            <v>6.1487603305785121E-2</v>
          </cell>
        </row>
        <row r="436">
          <cell r="Y436">
            <v>6.1487603305785121E-2</v>
          </cell>
        </row>
        <row r="437">
          <cell r="Y437">
            <v>5.5537190082644627E-2</v>
          </cell>
        </row>
        <row r="438">
          <cell r="Y438">
            <v>6.1487603305785121E-2</v>
          </cell>
        </row>
        <row r="439">
          <cell r="Y439">
            <v>5.9504132231404959E-2</v>
          </cell>
        </row>
        <row r="440">
          <cell r="Y440">
            <v>6.1487603305785121E-2</v>
          </cell>
        </row>
        <row r="441">
          <cell r="Y441">
            <v>5.9504132231404959E-2</v>
          </cell>
        </row>
        <row r="442">
          <cell r="Y442">
            <v>6.1487603305785121E-2</v>
          </cell>
        </row>
        <row r="443">
          <cell r="Y443">
            <v>6.1487603305785121E-2</v>
          </cell>
        </row>
        <row r="444">
          <cell r="Y444">
            <v>5.9504132231404959E-2</v>
          </cell>
        </row>
        <row r="445">
          <cell r="Y445">
            <v>6.1487603305785121E-2</v>
          </cell>
        </row>
        <row r="446">
          <cell r="Y446">
            <v>5.9504132231404959E-2</v>
          </cell>
        </row>
        <row r="447">
          <cell r="Y447">
            <v>6.1487603305785121E-2</v>
          </cell>
        </row>
        <row r="448">
          <cell r="Y448">
            <v>6.1487603305785121E-2</v>
          </cell>
        </row>
        <row r="449">
          <cell r="Y449">
            <v>5.5537190082644627E-2</v>
          </cell>
        </row>
        <row r="450">
          <cell r="Y450">
            <v>6.1487603305785121E-2</v>
          </cell>
        </row>
        <row r="451">
          <cell r="Y451">
            <v>5.9504132231404959E-2</v>
          </cell>
        </row>
        <row r="452">
          <cell r="Y452">
            <v>6.1487603305785121E-2</v>
          </cell>
        </row>
        <row r="453">
          <cell r="Y453">
            <v>5.9504132231404959E-2</v>
          </cell>
        </row>
        <row r="454">
          <cell r="Y454">
            <v>6.1487603305785121E-2</v>
          </cell>
        </row>
        <row r="455">
          <cell r="Y455">
            <v>6.1487603305785121E-2</v>
          </cell>
        </row>
        <row r="456">
          <cell r="Y456">
            <v>5.9504132231404959E-2</v>
          </cell>
        </row>
        <row r="457">
          <cell r="Y457">
            <v>6.1487603305785121E-2</v>
          </cell>
        </row>
        <row r="458">
          <cell r="Y458">
            <v>5.9504132231404959E-2</v>
          </cell>
        </row>
        <row r="459">
          <cell r="Y459">
            <v>6.1487603305785121E-2</v>
          </cell>
        </row>
        <row r="460">
          <cell r="Y460">
            <v>6.1487603305785121E-2</v>
          </cell>
        </row>
        <row r="461">
          <cell r="Y461">
            <v>5.5537190082644627E-2</v>
          </cell>
        </row>
        <row r="462">
          <cell r="Y462">
            <v>6.1487603305785121E-2</v>
          </cell>
        </row>
        <row r="463">
          <cell r="Y463">
            <v>5.9504132231404959E-2</v>
          </cell>
        </row>
        <row r="464">
          <cell r="Y464">
            <v>6.1487603305785121E-2</v>
          </cell>
        </row>
        <row r="465">
          <cell r="Y465">
            <v>5.9504132231404959E-2</v>
          </cell>
        </row>
        <row r="466">
          <cell r="Y466">
            <v>6.1487603305785121E-2</v>
          </cell>
        </row>
        <row r="467">
          <cell r="Y467">
            <v>6.1487603305785121E-2</v>
          </cell>
        </row>
        <row r="468">
          <cell r="Y468">
            <v>5.9504132231404959E-2</v>
          </cell>
        </row>
        <row r="469">
          <cell r="Y469">
            <v>6.1487603305785121E-2</v>
          </cell>
        </row>
        <row r="470">
          <cell r="Y470">
            <v>5.9504132231404959E-2</v>
          </cell>
        </row>
        <row r="471">
          <cell r="Y471">
            <v>6.1487603305785121E-2</v>
          </cell>
        </row>
        <row r="472">
          <cell r="Y472">
            <v>6.1487603305785121E-2</v>
          </cell>
        </row>
        <row r="473">
          <cell r="Y473">
            <v>5.752066115702479E-2</v>
          </cell>
        </row>
        <row r="474">
          <cell r="Y474">
            <v>6.1487603305785121E-2</v>
          </cell>
        </row>
        <row r="475">
          <cell r="Y475">
            <v>5.9504132231404959E-2</v>
          </cell>
        </row>
        <row r="476">
          <cell r="Y476">
            <v>6.1487603305785121E-2</v>
          </cell>
        </row>
        <row r="477">
          <cell r="Y477">
            <v>5.9504132231404959E-2</v>
          </cell>
        </row>
        <row r="478">
          <cell r="Y478">
            <v>6.1487603305785121E-2</v>
          </cell>
        </row>
        <row r="479">
          <cell r="Y479">
            <v>6.1487603305785121E-2</v>
          </cell>
        </row>
        <row r="480">
          <cell r="Y480">
            <v>5.9504132231404959E-2</v>
          </cell>
        </row>
        <row r="481">
          <cell r="Y481">
            <v>6.1487603305785121E-2</v>
          </cell>
        </row>
        <row r="482">
          <cell r="Y482">
            <v>5.9504132231404959E-2</v>
          </cell>
        </row>
        <row r="483">
          <cell r="Y483">
            <v>6.1487603305785121E-2</v>
          </cell>
        </row>
        <row r="484">
          <cell r="Y484">
            <v>6.1487603305785121E-2</v>
          </cell>
        </row>
        <row r="485">
          <cell r="Y485">
            <v>5.5537190082644627E-2</v>
          </cell>
        </row>
        <row r="486">
          <cell r="Y486">
            <v>6.1487603305785121E-2</v>
          </cell>
        </row>
        <row r="487">
          <cell r="Y487">
            <v>5.9504132231404959E-2</v>
          </cell>
        </row>
        <row r="488">
          <cell r="Y488">
            <v>6.1487603305785121E-2</v>
          </cell>
        </row>
        <row r="489">
          <cell r="Y489">
            <v>5.9504132231404959E-2</v>
          </cell>
        </row>
        <row r="490">
          <cell r="Y490">
            <v>6.1487603305785121E-2</v>
          </cell>
        </row>
        <row r="491">
          <cell r="Y491">
            <v>6.1487603305785121E-2</v>
          </cell>
        </row>
        <row r="492">
          <cell r="Y492">
            <v>5.9504132231404959E-2</v>
          </cell>
        </row>
        <row r="493">
          <cell r="Y493">
            <v>6.1487603305785121E-2</v>
          </cell>
        </row>
        <row r="494">
          <cell r="Y494">
            <v>5.9504132231404959E-2</v>
          </cell>
        </row>
        <row r="495">
          <cell r="Y495">
            <v>6.1487603305785121E-2</v>
          </cell>
        </row>
        <row r="496">
          <cell r="Y496">
            <v>6.1487603305785121E-2</v>
          </cell>
        </row>
        <row r="497">
          <cell r="Y497">
            <v>5.5537190082644627E-2</v>
          </cell>
        </row>
        <row r="498">
          <cell r="Y498">
            <v>6.1487603305785121E-2</v>
          </cell>
        </row>
        <row r="499">
          <cell r="Y499">
            <v>5.9504132231404959E-2</v>
          </cell>
        </row>
        <row r="500">
          <cell r="Y500">
            <v>6.1487603305785121E-2</v>
          </cell>
        </row>
        <row r="501">
          <cell r="Y501">
            <v>5.9504132231404959E-2</v>
          </cell>
        </row>
        <row r="502">
          <cell r="Y502">
            <v>6.1487603305785121E-2</v>
          </cell>
        </row>
        <row r="503">
          <cell r="Y503">
            <v>6.1487603305785121E-2</v>
          </cell>
        </row>
        <row r="504">
          <cell r="Y504">
            <v>5.9504132231404959E-2</v>
          </cell>
        </row>
        <row r="505">
          <cell r="Y505">
            <v>6.1487603305785121E-2</v>
          </cell>
        </row>
        <row r="506">
          <cell r="Y506">
            <v>5.9504132231404959E-2</v>
          </cell>
        </row>
        <row r="507">
          <cell r="Y507">
            <v>6.1487603305785121E-2</v>
          </cell>
        </row>
        <row r="508">
          <cell r="Y508">
            <v>6.1487603305785121E-2</v>
          </cell>
        </row>
        <row r="509">
          <cell r="Y509">
            <v>5.5537190082644627E-2</v>
          </cell>
        </row>
        <row r="510">
          <cell r="Y510">
            <v>6.1487603305785121E-2</v>
          </cell>
        </row>
        <row r="511">
          <cell r="Y511">
            <v>5.9504132231404959E-2</v>
          </cell>
        </row>
        <row r="512">
          <cell r="Y512">
            <v>6.1487603305785121E-2</v>
          </cell>
        </row>
        <row r="513">
          <cell r="Y513">
            <v>5.9504132231404959E-2</v>
          </cell>
        </row>
        <row r="514">
          <cell r="Y514">
            <v>6.1487603305785121E-2</v>
          </cell>
        </row>
        <row r="515">
          <cell r="Y515">
            <v>6.1487603305785121E-2</v>
          </cell>
        </row>
        <row r="516">
          <cell r="Y516">
            <v>5.9504132231404959E-2</v>
          </cell>
        </row>
        <row r="517">
          <cell r="Y517">
            <v>6.1487603305785121E-2</v>
          </cell>
        </row>
        <row r="518">
          <cell r="Y518">
            <v>5.9504132231404959E-2</v>
          </cell>
        </row>
        <row r="519">
          <cell r="Y519">
            <v>6.1487603305785121E-2</v>
          </cell>
        </row>
        <row r="520">
          <cell r="Y520">
            <v>6.1487603305785121E-2</v>
          </cell>
        </row>
        <row r="521">
          <cell r="Y521">
            <v>5.752066115702479E-2</v>
          </cell>
        </row>
        <row r="522">
          <cell r="Y522">
            <v>6.1487603305785121E-2</v>
          </cell>
        </row>
        <row r="523">
          <cell r="Y523">
            <v>5.9504132231404959E-2</v>
          </cell>
        </row>
        <row r="524">
          <cell r="Y524">
            <v>6.1487603305785121E-2</v>
          </cell>
        </row>
        <row r="525">
          <cell r="Y525">
            <v>5.9504132231404959E-2</v>
          </cell>
        </row>
        <row r="526">
          <cell r="Y526">
            <v>6.1487603305785121E-2</v>
          </cell>
        </row>
        <row r="527">
          <cell r="Y527">
            <v>6.1487603305785121E-2</v>
          </cell>
        </row>
        <row r="528">
          <cell r="Y528">
            <v>5.9504132231404959E-2</v>
          </cell>
        </row>
        <row r="529">
          <cell r="Y529">
            <v>6.1487603305785121E-2</v>
          </cell>
        </row>
        <row r="530">
          <cell r="Y530">
            <v>5.9504132231404959E-2</v>
          </cell>
        </row>
        <row r="531">
          <cell r="Y531">
            <v>6.1487603305785121E-2</v>
          </cell>
        </row>
        <row r="532">
          <cell r="Y532">
            <v>6.1487603305785121E-2</v>
          </cell>
        </row>
        <row r="533">
          <cell r="Y533">
            <v>5.5537190082644627E-2</v>
          </cell>
        </row>
        <row r="534">
          <cell r="Y534">
            <v>6.1487603305785121E-2</v>
          </cell>
        </row>
        <row r="535">
          <cell r="Y535">
            <v>5.9504132231404959E-2</v>
          </cell>
        </row>
        <row r="536">
          <cell r="Y536">
            <v>6.1487603305785121E-2</v>
          </cell>
        </row>
        <row r="537">
          <cell r="Y537">
            <v>5.9504132231404959E-2</v>
          </cell>
        </row>
        <row r="538">
          <cell r="Y538">
            <v>6.1487603305785121E-2</v>
          </cell>
        </row>
        <row r="539">
          <cell r="Y539">
            <v>6.1487603305785121E-2</v>
          </cell>
        </row>
        <row r="540">
          <cell r="Y540">
            <v>5.9504132231404959E-2</v>
          </cell>
        </row>
        <row r="541">
          <cell r="Y541">
            <v>6.1487603305785121E-2</v>
          </cell>
        </row>
        <row r="542">
          <cell r="Y542">
            <v>5.9504132231404959E-2</v>
          </cell>
        </row>
        <row r="543">
          <cell r="Y543">
            <v>6.1487603305785121E-2</v>
          </cell>
        </row>
        <row r="544">
          <cell r="Y544">
            <v>6.1487603305785121E-2</v>
          </cell>
        </row>
        <row r="545">
          <cell r="Y545">
            <v>5.5537190082644627E-2</v>
          </cell>
        </row>
        <row r="546">
          <cell r="Y546">
            <v>6.1487603305785121E-2</v>
          </cell>
        </row>
        <row r="547">
          <cell r="Y547">
            <v>5.9504132231404959E-2</v>
          </cell>
        </row>
        <row r="548">
          <cell r="Y548">
            <v>6.1487603305785121E-2</v>
          </cell>
        </row>
        <row r="549">
          <cell r="Y549">
            <v>5.9504132231404959E-2</v>
          </cell>
        </row>
        <row r="550">
          <cell r="Y550">
            <v>6.1487603305785121E-2</v>
          </cell>
        </row>
        <row r="551">
          <cell r="Y551">
            <v>6.1487603305785121E-2</v>
          </cell>
        </row>
        <row r="552">
          <cell r="Y552">
            <v>5.9504132231404959E-2</v>
          </cell>
        </row>
        <row r="553">
          <cell r="Y553">
            <v>6.1487603305785121E-2</v>
          </cell>
        </row>
        <row r="554">
          <cell r="Y554">
            <v>5.9504132231404959E-2</v>
          </cell>
        </row>
        <row r="555">
          <cell r="Y555">
            <v>6.1487603305785121E-2</v>
          </cell>
        </row>
        <row r="556">
          <cell r="Y556">
            <v>6.1487603305785121E-2</v>
          </cell>
        </row>
        <row r="557">
          <cell r="Y557">
            <v>5.5537190082644627E-2</v>
          </cell>
        </row>
        <row r="558">
          <cell r="Y558">
            <v>6.1487603305785121E-2</v>
          </cell>
        </row>
        <row r="559">
          <cell r="Y559">
            <v>5.9504132231404959E-2</v>
          </cell>
        </row>
        <row r="560">
          <cell r="Y560">
            <v>6.1487603305785121E-2</v>
          </cell>
        </row>
        <row r="561">
          <cell r="Y561">
            <v>5.9504132231404959E-2</v>
          </cell>
        </row>
        <row r="562">
          <cell r="Y562">
            <v>6.1487603305785121E-2</v>
          </cell>
        </row>
        <row r="563">
          <cell r="Y563">
            <v>6.1487603305785121E-2</v>
          </cell>
        </row>
        <row r="564">
          <cell r="Y564">
            <v>5.9504132231404959E-2</v>
          </cell>
        </row>
        <row r="565">
          <cell r="Y565">
            <v>6.1487603305785121E-2</v>
          </cell>
        </row>
        <row r="566">
          <cell r="Y566">
            <v>5.9504132231404959E-2</v>
          </cell>
        </row>
        <row r="567">
          <cell r="Y567">
            <v>6.1487603305785121E-2</v>
          </cell>
        </row>
        <row r="568">
          <cell r="Y568">
            <v>6.1487603305785121E-2</v>
          </cell>
        </row>
        <row r="569">
          <cell r="Y569">
            <v>5.752066115702479E-2</v>
          </cell>
        </row>
        <row r="570">
          <cell r="Y570">
            <v>6.1487603305785121E-2</v>
          </cell>
        </row>
        <row r="571">
          <cell r="Y571">
            <v>5.9504132231404959E-2</v>
          </cell>
        </row>
        <row r="572">
          <cell r="Y572">
            <v>6.1487603305785121E-2</v>
          </cell>
        </row>
        <row r="573">
          <cell r="Y573">
            <v>5.9504132231404959E-2</v>
          </cell>
        </row>
        <row r="574">
          <cell r="Y574">
            <v>6.1487603305785121E-2</v>
          </cell>
        </row>
        <row r="575">
          <cell r="Y575">
            <v>6.1487603305785121E-2</v>
          </cell>
        </row>
        <row r="576">
          <cell r="Y576">
            <v>5.9504132231404959E-2</v>
          </cell>
        </row>
        <row r="577">
          <cell r="Y577">
            <v>6.1487603305785121E-2</v>
          </cell>
        </row>
        <row r="578">
          <cell r="Y578">
            <v>5.9504132231404959E-2</v>
          </cell>
        </row>
        <row r="579">
          <cell r="Y579">
            <v>6.1487603305785121E-2</v>
          </cell>
        </row>
        <row r="580">
          <cell r="Y580">
            <v>6.1487603305785121E-2</v>
          </cell>
        </row>
        <row r="581">
          <cell r="Y581">
            <v>5.5537190082644627E-2</v>
          </cell>
        </row>
        <row r="582">
          <cell r="Y582">
            <v>6.1487603305785121E-2</v>
          </cell>
        </row>
        <row r="583">
          <cell r="Y583">
            <v>5.9504132231404959E-2</v>
          </cell>
        </row>
        <row r="584">
          <cell r="Y584">
            <v>6.1487603305785121E-2</v>
          </cell>
        </row>
        <row r="585">
          <cell r="Y585">
            <v>5.9504132231404959E-2</v>
          </cell>
        </row>
        <row r="586">
          <cell r="Y586">
            <v>6.1487603305785121E-2</v>
          </cell>
        </row>
        <row r="587">
          <cell r="Y587">
            <v>6.1487603305785121E-2</v>
          </cell>
        </row>
        <row r="588">
          <cell r="Y588">
            <v>5.9504132231404959E-2</v>
          </cell>
        </row>
        <row r="589">
          <cell r="Y589">
            <v>6.1487603305785121E-2</v>
          </cell>
        </row>
        <row r="590">
          <cell r="Y590">
            <v>5.9504132231404959E-2</v>
          </cell>
        </row>
        <row r="591">
          <cell r="Y591">
            <v>6.1487603305785121E-2</v>
          </cell>
        </row>
        <row r="592">
          <cell r="Y592">
            <v>6.1487603305785121E-2</v>
          </cell>
        </row>
        <row r="593">
          <cell r="Y593">
            <v>5.5537190082644627E-2</v>
          </cell>
        </row>
        <row r="594">
          <cell r="Y594">
            <v>6.1487603305785121E-2</v>
          </cell>
        </row>
        <row r="595">
          <cell r="Y595">
            <v>5.9504132231404959E-2</v>
          </cell>
        </row>
        <row r="596">
          <cell r="Y596">
            <v>6.1487603305785121E-2</v>
          </cell>
        </row>
        <row r="597">
          <cell r="Y597">
            <v>5.9504132231404959E-2</v>
          </cell>
        </row>
        <row r="598">
          <cell r="Y598">
            <v>6.1487603305785121E-2</v>
          </cell>
        </row>
        <row r="599">
          <cell r="Y599">
            <v>6.1487603305785121E-2</v>
          </cell>
        </row>
        <row r="600">
          <cell r="Y600">
            <v>5.9504132231404959E-2</v>
          </cell>
        </row>
        <row r="601">
          <cell r="Y601">
            <v>6.1487603305785121E-2</v>
          </cell>
        </row>
        <row r="602">
          <cell r="Y602">
            <v>5.9504132231404959E-2</v>
          </cell>
        </row>
        <row r="603">
          <cell r="Y603">
            <v>6.1487603305785121E-2</v>
          </cell>
        </row>
        <row r="604">
          <cell r="Y604">
            <v>6.1487603305785121E-2</v>
          </cell>
        </row>
        <row r="605">
          <cell r="Y605">
            <v>5.5537190082644627E-2</v>
          </cell>
        </row>
        <row r="606">
          <cell r="Y606">
            <v>6.1487603305785121E-2</v>
          </cell>
        </row>
        <row r="607">
          <cell r="Y607">
            <v>5.9504132231404959E-2</v>
          </cell>
        </row>
        <row r="608">
          <cell r="Y608">
            <v>6.1487603305785121E-2</v>
          </cell>
        </row>
        <row r="609">
          <cell r="Y609">
            <v>5.9504132231404959E-2</v>
          </cell>
        </row>
        <row r="610">
          <cell r="Y610">
            <v>6.1487603305785121E-2</v>
          </cell>
        </row>
        <row r="611">
          <cell r="Y611">
            <v>6.1487603305785121E-2</v>
          </cell>
        </row>
        <row r="612">
          <cell r="Y612">
            <v>5.9504132231404959E-2</v>
          </cell>
        </row>
        <row r="613">
          <cell r="Y613">
            <v>6.1487603305785121E-2</v>
          </cell>
        </row>
        <row r="614">
          <cell r="Y614">
            <v>5.9504132231404959E-2</v>
          </cell>
        </row>
        <row r="615">
          <cell r="Y615">
            <v>6.1487603305785121E-2</v>
          </cell>
        </row>
        <row r="616">
          <cell r="Y616">
            <v>6.1487603305785121E-2</v>
          </cell>
        </row>
        <row r="617">
          <cell r="Y617">
            <v>5.752066115702479E-2</v>
          </cell>
        </row>
        <row r="618">
          <cell r="Y618">
            <v>6.1487603305785121E-2</v>
          </cell>
        </row>
        <row r="619">
          <cell r="Y619">
            <v>5.9504132231404959E-2</v>
          </cell>
        </row>
        <row r="620">
          <cell r="Y620">
            <v>6.1487603305785121E-2</v>
          </cell>
        </row>
        <row r="621">
          <cell r="Y621">
            <v>5.9504132231404959E-2</v>
          </cell>
        </row>
        <row r="622">
          <cell r="Y622">
            <v>6.1487603305785121E-2</v>
          </cell>
        </row>
        <row r="623">
          <cell r="Y623">
            <v>6.1487603305785121E-2</v>
          </cell>
        </row>
        <row r="624">
          <cell r="Y624">
            <v>5.9504132231404959E-2</v>
          </cell>
        </row>
        <row r="625">
          <cell r="Y625">
            <v>6.1487603305785121E-2</v>
          </cell>
        </row>
        <row r="626">
          <cell r="Y626">
            <v>5.9504132231404959E-2</v>
          </cell>
        </row>
        <row r="627">
          <cell r="Y627">
            <v>6.1487603305785121E-2</v>
          </cell>
        </row>
        <row r="628">
          <cell r="Y628">
            <v>6.1487603305785121E-2</v>
          </cell>
        </row>
        <row r="629">
          <cell r="Y629">
            <v>5.5537190082644627E-2</v>
          </cell>
        </row>
        <row r="630">
          <cell r="Y630">
            <v>6.1487603305785121E-2</v>
          </cell>
        </row>
        <row r="631">
          <cell r="Y631">
            <v>5.9504132231404959E-2</v>
          </cell>
        </row>
        <row r="632">
          <cell r="Y632">
            <v>6.1487603305785121E-2</v>
          </cell>
        </row>
        <row r="633">
          <cell r="Y633">
            <v>5.9504132231404959E-2</v>
          </cell>
        </row>
        <row r="634">
          <cell r="Y634">
            <v>6.1487603305785121E-2</v>
          </cell>
        </row>
        <row r="635">
          <cell r="Y635">
            <v>6.1487603305785121E-2</v>
          </cell>
        </row>
        <row r="636">
          <cell r="Y636">
            <v>5.9504132231404959E-2</v>
          </cell>
        </row>
        <row r="637">
          <cell r="Y637">
            <v>6.1487603305785121E-2</v>
          </cell>
        </row>
        <row r="638">
          <cell r="Y638">
            <v>5.9504132231404959E-2</v>
          </cell>
        </row>
        <row r="639">
          <cell r="Y639">
            <v>6.1487603305785121E-2</v>
          </cell>
        </row>
        <row r="640">
          <cell r="Y640">
            <v>6.1487603305785121E-2</v>
          </cell>
        </row>
        <row r="641">
          <cell r="Y641">
            <v>5.5537190082644627E-2</v>
          </cell>
        </row>
        <row r="642">
          <cell r="Y642">
            <v>6.1487603305785121E-2</v>
          </cell>
        </row>
        <row r="643">
          <cell r="Y643">
            <v>5.9504132231404959E-2</v>
          </cell>
        </row>
        <row r="644">
          <cell r="Y644">
            <v>6.1487603305785121E-2</v>
          </cell>
        </row>
        <row r="645">
          <cell r="Y645">
            <v>5.9504132231404959E-2</v>
          </cell>
        </row>
        <row r="646">
          <cell r="Y646">
            <v>6.1487603305785121E-2</v>
          </cell>
        </row>
        <row r="647">
          <cell r="Y647">
            <v>6.1487603305785121E-2</v>
          </cell>
        </row>
        <row r="648">
          <cell r="Y648">
            <v>5.9504132231404959E-2</v>
          </cell>
        </row>
        <row r="649">
          <cell r="Y649">
            <v>6.1487603305785121E-2</v>
          </cell>
        </row>
        <row r="650">
          <cell r="Y650">
            <v>5.9504132231404959E-2</v>
          </cell>
        </row>
        <row r="651">
          <cell r="Y651">
            <v>6.1487603305785121E-2</v>
          </cell>
        </row>
        <row r="652">
          <cell r="Y652">
            <v>6.1487603305785121E-2</v>
          </cell>
        </row>
        <row r="653">
          <cell r="Y653">
            <v>5.5537190082644627E-2</v>
          </cell>
        </row>
        <row r="654">
          <cell r="Y654">
            <v>6.1487603305785121E-2</v>
          </cell>
        </row>
        <row r="655">
          <cell r="Y655">
            <v>5.9504132231404959E-2</v>
          </cell>
        </row>
        <row r="656">
          <cell r="Y656">
            <v>6.1487603305785121E-2</v>
          </cell>
        </row>
        <row r="657">
          <cell r="Y657">
            <v>5.9504132231404959E-2</v>
          </cell>
        </row>
        <row r="658">
          <cell r="Y658">
            <v>6.1487603305785121E-2</v>
          </cell>
        </row>
        <row r="659">
          <cell r="Y659">
            <v>6.1487603305785121E-2</v>
          </cell>
        </row>
        <row r="660">
          <cell r="Y660">
            <v>5.9504132231404959E-2</v>
          </cell>
        </row>
        <row r="661">
          <cell r="Y661">
            <v>6.1487603305785121E-2</v>
          </cell>
        </row>
        <row r="662">
          <cell r="Y662">
            <v>5.9504132231404959E-2</v>
          </cell>
        </row>
        <row r="663">
          <cell r="Y663">
            <v>6.1487603305785121E-2</v>
          </cell>
        </row>
        <row r="664">
          <cell r="Y664">
            <v>6.1487603305785121E-2</v>
          </cell>
        </row>
        <row r="665">
          <cell r="Y665">
            <v>5.752066115702479E-2</v>
          </cell>
        </row>
        <row r="666">
          <cell r="Y666">
            <v>6.1487603305785121E-2</v>
          </cell>
        </row>
        <row r="667">
          <cell r="Y667">
            <v>5.9504132231404959E-2</v>
          </cell>
        </row>
        <row r="668">
          <cell r="Y668">
            <v>6.1487603305785121E-2</v>
          </cell>
        </row>
        <row r="669">
          <cell r="Y669">
            <v>5.9504132231404959E-2</v>
          </cell>
        </row>
        <row r="670">
          <cell r="Y670">
            <v>6.1487603305785121E-2</v>
          </cell>
        </row>
        <row r="671">
          <cell r="Y671">
            <v>6.1487603305785121E-2</v>
          </cell>
        </row>
        <row r="672">
          <cell r="Y672">
            <v>5.9504132231404959E-2</v>
          </cell>
        </row>
        <row r="673">
          <cell r="Y673">
            <v>6.1487603305785121E-2</v>
          </cell>
        </row>
        <row r="674">
          <cell r="Y674">
            <v>5.9504132231404959E-2</v>
          </cell>
        </row>
        <row r="675">
          <cell r="Y675">
            <v>6.1487603305785121E-2</v>
          </cell>
        </row>
        <row r="676">
          <cell r="Y676">
            <v>6.1487603305785121E-2</v>
          </cell>
        </row>
        <row r="677">
          <cell r="Y677">
            <v>5.5537190082644627E-2</v>
          </cell>
        </row>
        <row r="678">
          <cell r="Y678">
            <v>6.1487603305785121E-2</v>
          </cell>
        </row>
        <row r="679">
          <cell r="Y679">
            <v>5.9504132231404959E-2</v>
          </cell>
        </row>
        <row r="680">
          <cell r="Y680">
            <v>6.1487603305785121E-2</v>
          </cell>
        </row>
        <row r="681">
          <cell r="Y681">
            <v>5.9504132231404959E-2</v>
          </cell>
        </row>
        <row r="682">
          <cell r="Y682">
            <v>6.1487603305785121E-2</v>
          </cell>
        </row>
        <row r="683">
          <cell r="Y683">
            <v>6.1487603305785121E-2</v>
          </cell>
        </row>
        <row r="684">
          <cell r="Y684">
            <v>5.9504132231404959E-2</v>
          </cell>
        </row>
        <row r="685">
          <cell r="Y685">
            <v>6.1487603305785121E-2</v>
          </cell>
        </row>
        <row r="686">
          <cell r="Y686">
            <v>5.9504132231404959E-2</v>
          </cell>
        </row>
        <row r="687">
          <cell r="Y687">
            <v>6.1487603305785121E-2</v>
          </cell>
        </row>
        <row r="688">
          <cell r="Y688">
            <v>6.1487603305785121E-2</v>
          </cell>
        </row>
        <row r="689">
          <cell r="Y689">
            <v>5.5537190082644627E-2</v>
          </cell>
        </row>
        <row r="690">
          <cell r="Y690">
            <v>6.1487603305785121E-2</v>
          </cell>
        </row>
        <row r="691">
          <cell r="Y691">
            <v>5.9504132231404959E-2</v>
          </cell>
        </row>
        <row r="692">
          <cell r="Y692">
            <v>6.1487603305785121E-2</v>
          </cell>
        </row>
        <row r="693">
          <cell r="Y693">
            <v>5.9504132231404959E-2</v>
          </cell>
        </row>
        <row r="694">
          <cell r="Y694">
            <v>6.1487603305785121E-2</v>
          </cell>
        </row>
        <row r="695">
          <cell r="Y695">
            <v>6.1487603305785121E-2</v>
          </cell>
        </row>
        <row r="696">
          <cell r="Y696">
            <v>5.9504132231404959E-2</v>
          </cell>
        </row>
        <row r="697">
          <cell r="Y697">
            <v>6.1487603305785121E-2</v>
          </cell>
        </row>
        <row r="698">
          <cell r="Y698">
            <v>5.9504132231404959E-2</v>
          </cell>
        </row>
        <row r="699">
          <cell r="Y699">
            <v>6.1487603305785121E-2</v>
          </cell>
        </row>
        <row r="700">
          <cell r="Y700">
            <v>6.1487603305785121E-2</v>
          </cell>
        </row>
        <row r="701">
          <cell r="Y701">
            <v>5.5537190082644627E-2</v>
          </cell>
        </row>
        <row r="702">
          <cell r="Y702">
            <v>6.1487603305785121E-2</v>
          </cell>
        </row>
        <row r="703">
          <cell r="Y703">
            <v>5.9504132231404959E-2</v>
          </cell>
        </row>
        <row r="704">
          <cell r="Y704">
            <v>6.1487603305785121E-2</v>
          </cell>
        </row>
        <row r="705">
          <cell r="Y705">
            <v>5.9504132231404959E-2</v>
          </cell>
        </row>
        <row r="706">
          <cell r="Y706">
            <v>6.1487603305785121E-2</v>
          </cell>
        </row>
        <row r="707">
          <cell r="Y707">
            <v>6.1487603305785121E-2</v>
          </cell>
        </row>
        <row r="708">
          <cell r="Y708">
            <v>5.9504132231404959E-2</v>
          </cell>
        </row>
        <row r="709">
          <cell r="Y709">
            <v>6.1487603305785121E-2</v>
          </cell>
        </row>
        <row r="710">
          <cell r="Y710">
            <v>5.9504132231404959E-2</v>
          </cell>
        </row>
        <row r="711">
          <cell r="Y711">
            <v>6.1487603305785121E-2</v>
          </cell>
        </row>
        <row r="712">
          <cell r="Y712">
            <v>6.1487603305785121E-2</v>
          </cell>
        </row>
        <row r="713">
          <cell r="Y713">
            <v>5.752066115702479E-2</v>
          </cell>
        </row>
        <row r="714">
          <cell r="Y714">
            <v>6.1487603305785121E-2</v>
          </cell>
        </row>
        <row r="715">
          <cell r="Y715">
            <v>5.9504132231404959E-2</v>
          </cell>
        </row>
        <row r="716">
          <cell r="Y716">
            <v>6.1487603305785121E-2</v>
          </cell>
        </row>
        <row r="717">
          <cell r="Y717">
            <v>5.9504132231404959E-2</v>
          </cell>
        </row>
        <row r="718">
          <cell r="Y718">
            <v>6.1487603305785121E-2</v>
          </cell>
        </row>
        <row r="719">
          <cell r="Y719">
            <v>6.1487603305785121E-2</v>
          </cell>
        </row>
        <row r="720">
          <cell r="Y720">
            <v>5.9504132231404959E-2</v>
          </cell>
        </row>
        <row r="721">
          <cell r="Y721">
            <v>6.1487603305785121E-2</v>
          </cell>
        </row>
        <row r="722">
          <cell r="Y722">
            <v>5.9504132231404959E-2</v>
          </cell>
        </row>
        <row r="723">
          <cell r="Y723">
            <v>6.1487603305785121E-2</v>
          </cell>
        </row>
        <row r="724">
          <cell r="Y724">
            <v>6.1487603305785121E-2</v>
          </cell>
        </row>
        <row r="725">
          <cell r="Y725">
            <v>5.5537190082644627E-2</v>
          </cell>
        </row>
        <row r="726">
          <cell r="Y726">
            <v>6.1487603305785121E-2</v>
          </cell>
        </row>
        <row r="727">
          <cell r="Y727">
            <v>5.9504132231404959E-2</v>
          </cell>
        </row>
        <row r="728">
          <cell r="Y728">
            <v>6.1487603305785121E-2</v>
          </cell>
        </row>
        <row r="729">
          <cell r="Y729">
            <v>5.9504132231404959E-2</v>
          </cell>
        </row>
        <row r="730">
          <cell r="Y730">
            <v>6.1487603305785121E-2</v>
          </cell>
        </row>
        <row r="731">
          <cell r="Y731">
            <v>6.1487603305785121E-2</v>
          </cell>
        </row>
        <row r="732">
          <cell r="Y732">
            <v>5.9504132231404959E-2</v>
          </cell>
        </row>
        <row r="733">
          <cell r="Y733">
            <v>6.1487603305785121E-2</v>
          </cell>
        </row>
        <row r="734">
          <cell r="Y734">
            <v>5.9504132231404959E-2</v>
          </cell>
        </row>
        <row r="735">
          <cell r="Y735">
            <v>6.1487603305785121E-2</v>
          </cell>
        </row>
        <row r="736">
          <cell r="Y736">
            <v>6.1487603305785121E-2</v>
          </cell>
        </row>
        <row r="737">
          <cell r="Y737">
            <v>5.5537190082644627E-2</v>
          </cell>
        </row>
        <row r="738">
          <cell r="Y738">
            <v>6.1487603305785121E-2</v>
          </cell>
        </row>
        <row r="739">
          <cell r="Y739">
            <v>5.9504132231404959E-2</v>
          </cell>
        </row>
        <row r="740">
          <cell r="Y740">
            <v>6.1487603305785121E-2</v>
          </cell>
        </row>
        <row r="741">
          <cell r="Y741">
            <v>5.9504132231404959E-2</v>
          </cell>
        </row>
        <row r="742">
          <cell r="Y742">
            <v>6.1487603305785121E-2</v>
          </cell>
        </row>
        <row r="743">
          <cell r="Y743">
            <v>6.1487603305785121E-2</v>
          </cell>
        </row>
        <row r="744">
          <cell r="Y744">
            <v>5.9504132231404959E-2</v>
          </cell>
        </row>
        <row r="745">
          <cell r="Y745">
            <v>6.1487603305785121E-2</v>
          </cell>
        </row>
        <row r="746">
          <cell r="Y746">
            <v>5.9504132231404959E-2</v>
          </cell>
        </row>
        <row r="747">
          <cell r="Y747">
            <v>6.1487603305785121E-2</v>
          </cell>
        </row>
        <row r="748">
          <cell r="Y748">
            <v>6.1487603305785121E-2</v>
          </cell>
        </row>
        <row r="749">
          <cell r="Y749">
            <v>5.5537190082644627E-2</v>
          </cell>
        </row>
        <row r="750">
          <cell r="Y750">
            <v>6.1487603305785121E-2</v>
          </cell>
        </row>
        <row r="751">
          <cell r="Y751">
            <v>5.9504132231404959E-2</v>
          </cell>
        </row>
        <row r="752">
          <cell r="Y752">
            <v>6.1487603305785121E-2</v>
          </cell>
        </row>
        <row r="753">
          <cell r="Y753">
            <v>5.9504132231404959E-2</v>
          </cell>
        </row>
        <row r="754">
          <cell r="Y754">
            <v>6.1487603305785121E-2</v>
          </cell>
        </row>
        <row r="755">
          <cell r="Y755">
            <v>6.1487603305785121E-2</v>
          </cell>
        </row>
        <row r="756">
          <cell r="Y756">
            <v>5.9504132231404959E-2</v>
          </cell>
        </row>
        <row r="757">
          <cell r="Y757">
            <v>6.1487603305785121E-2</v>
          </cell>
        </row>
        <row r="758">
          <cell r="Y758">
            <v>5.9504132231404959E-2</v>
          </cell>
        </row>
        <row r="759">
          <cell r="Y759">
            <v>6.1487603305785121E-2</v>
          </cell>
        </row>
        <row r="760">
          <cell r="Y760">
            <v>6.1487603305785121E-2</v>
          </cell>
        </row>
        <row r="761">
          <cell r="Y761">
            <v>5.752066115702479E-2</v>
          </cell>
        </row>
        <row r="762">
          <cell r="Y762">
            <v>6.1487603305785121E-2</v>
          </cell>
        </row>
        <row r="763">
          <cell r="Y763">
            <v>5.9504132231404959E-2</v>
          </cell>
        </row>
        <row r="764">
          <cell r="Y764">
            <v>6.1487603305785121E-2</v>
          </cell>
        </row>
        <row r="765">
          <cell r="Y765">
            <v>5.9504132231404959E-2</v>
          </cell>
        </row>
        <row r="766">
          <cell r="Y766">
            <v>6.1487603305785121E-2</v>
          </cell>
        </row>
        <row r="767">
          <cell r="Y767">
            <v>6.1487603305785121E-2</v>
          </cell>
        </row>
        <row r="768">
          <cell r="Y768">
            <v>5.9504132231404959E-2</v>
          </cell>
        </row>
        <row r="769">
          <cell r="Y769">
            <v>6.1487603305785121E-2</v>
          </cell>
        </row>
        <row r="770">
          <cell r="Y770">
            <v>5.9504132231404959E-2</v>
          </cell>
        </row>
        <row r="771">
          <cell r="Y771">
            <v>6.1487603305785121E-2</v>
          </cell>
        </row>
        <row r="772">
          <cell r="Y772">
            <v>6.1487603305785121E-2</v>
          </cell>
        </row>
        <row r="773">
          <cell r="Y773">
            <v>5.5537190082644627E-2</v>
          </cell>
        </row>
        <row r="774">
          <cell r="Y774">
            <v>6.1487603305785121E-2</v>
          </cell>
        </row>
        <row r="775">
          <cell r="Y775">
            <v>5.9504132231404959E-2</v>
          </cell>
        </row>
        <row r="776">
          <cell r="Y776">
            <v>6.1487603305785121E-2</v>
          </cell>
        </row>
        <row r="777">
          <cell r="Y777">
            <v>5.9504132231404959E-2</v>
          </cell>
        </row>
        <row r="778">
          <cell r="Y778">
            <v>6.1487603305785121E-2</v>
          </cell>
        </row>
        <row r="779">
          <cell r="Y779">
            <v>6.1487603305785121E-2</v>
          </cell>
        </row>
        <row r="780">
          <cell r="Y780">
            <v>5.9504132231404959E-2</v>
          </cell>
        </row>
        <row r="781">
          <cell r="Y781">
            <v>6.1487603305785121E-2</v>
          </cell>
        </row>
        <row r="782">
          <cell r="Y782">
            <v>5.9504132231404959E-2</v>
          </cell>
        </row>
        <row r="783">
          <cell r="Y783">
            <v>6.1487603305785121E-2</v>
          </cell>
        </row>
        <row r="784">
          <cell r="Y784">
            <v>6.1487603305785121E-2</v>
          </cell>
        </row>
        <row r="785">
          <cell r="Y785">
            <v>5.5537190082644627E-2</v>
          </cell>
        </row>
        <row r="786">
          <cell r="Y786">
            <v>6.1487603305785121E-2</v>
          </cell>
        </row>
        <row r="787">
          <cell r="Y787">
            <v>5.9504132231404959E-2</v>
          </cell>
        </row>
        <row r="788">
          <cell r="Y788">
            <v>6.1487603305785121E-2</v>
          </cell>
        </row>
        <row r="789">
          <cell r="Y789">
            <v>5.9504132231404959E-2</v>
          </cell>
        </row>
        <row r="790">
          <cell r="Y790">
            <v>6.1487603305785121E-2</v>
          </cell>
        </row>
        <row r="791">
          <cell r="Y791">
            <v>6.1487603305785121E-2</v>
          </cell>
        </row>
        <row r="792">
          <cell r="Y792">
            <v>5.9504132231404959E-2</v>
          </cell>
        </row>
        <row r="793">
          <cell r="Y793">
            <v>6.1487603305785121E-2</v>
          </cell>
        </row>
        <row r="794">
          <cell r="Y794">
            <v>5.9504132231404959E-2</v>
          </cell>
        </row>
        <row r="795">
          <cell r="Y795">
            <v>6.1487603305785121E-2</v>
          </cell>
        </row>
        <row r="796">
          <cell r="Y796">
            <v>6.1487603305785121E-2</v>
          </cell>
        </row>
        <row r="797">
          <cell r="Y797">
            <v>5.5537190082644627E-2</v>
          </cell>
        </row>
        <row r="798">
          <cell r="Y798">
            <v>6.1487603305785121E-2</v>
          </cell>
        </row>
        <row r="799">
          <cell r="Y799">
            <v>5.9504132231404959E-2</v>
          </cell>
        </row>
        <row r="800">
          <cell r="Y800">
            <v>6.1487603305785121E-2</v>
          </cell>
        </row>
        <row r="801">
          <cell r="Y801">
            <v>5.9504132231404959E-2</v>
          </cell>
        </row>
        <row r="802">
          <cell r="Y802">
            <v>6.1487603305785121E-2</v>
          </cell>
        </row>
        <row r="803">
          <cell r="Y803">
            <v>6.1487603305785121E-2</v>
          </cell>
        </row>
        <row r="804">
          <cell r="Y804">
            <v>5.9504132231404959E-2</v>
          </cell>
        </row>
        <row r="805">
          <cell r="Y805">
            <v>6.1487603305785121E-2</v>
          </cell>
        </row>
        <row r="806">
          <cell r="Y806">
            <v>5.9504132231404959E-2</v>
          </cell>
        </row>
        <row r="807">
          <cell r="Y807">
            <v>6.1487603305785121E-2</v>
          </cell>
        </row>
        <row r="808">
          <cell r="Y808">
            <v>6.1487603305785121E-2</v>
          </cell>
        </row>
        <row r="809">
          <cell r="Y809">
            <v>5.752066115702479E-2</v>
          </cell>
        </row>
        <row r="810">
          <cell r="Y810">
            <v>6.1487603305785121E-2</v>
          </cell>
        </row>
        <row r="811">
          <cell r="Y811">
            <v>5.9504132231404959E-2</v>
          </cell>
        </row>
        <row r="812">
          <cell r="Y812">
            <v>6.1487603305785121E-2</v>
          </cell>
        </row>
        <row r="813">
          <cell r="Y813">
            <v>5.9504132231404959E-2</v>
          </cell>
        </row>
        <row r="814">
          <cell r="Y814">
            <v>6.1487603305785121E-2</v>
          </cell>
        </row>
        <row r="815">
          <cell r="Y815">
            <v>6.1487603305785121E-2</v>
          </cell>
        </row>
        <row r="816">
          <cell r="Y816">
            <v>5.9504132231404959E-2</v>
          </cell>
        </row>
        <row r="817">
          <cell r="Y817">
            <v>6.1487603305785121E-2</v>
          </cell>
        </row>
        <row r="818">
          <cell r="Y818">
            <v>5.9504132231404959E-2</v>
          </cell>
        </row>
        <row r="819">
          <cell r="Y819">
            <v>6.1487603305785121E-2</v>
          </cell>
        </row>
        <row r="820">
          <cell r="Y820">
            <v>6.1487603305785121E-2</v>
          </cell>
        </row>
        <row r="821">
          <cell r="Y821">
            <v>5.5537190082644627E-2</v>
          </cell>
        </row>
        <row r="822">
          <cell r="Y822">
            <v>6.1487603305785121E-2</v>
          </cell>
        </row>
        <row r="823">
          <cell r="Y823">
            <v>5.9504132231404959E-2</v>
          </cell>
        </row>
        <row r="824">
          <cell r="Y824">
            <v>6.1487603305785121E-2</v>
          </cell>
        </row>
        <row r="825">
          <cell r="Y825">
            <v>5.9504132231404959E-2</v>
          </cell>
        </row>
        <row r="826">
          <cell r="Y826">
            <v>6.1487603305785121E-2</v>
          </cell>
        </row>
        <row r="827">
          <cell r="Y827">
            <v>6.1487603305785121E-2</v>
          </cell>
        </row>
        <row r="828">
          <cell r="Y828">
            <v>5.9504132231404959E-2</v>
          </cell>
        </row>
        <row r="829">
          <cell r="Y829">
            <v>6.1487603305785121E-2</v>
          </cell>
        </row>
        <row r="830">
          <cell r="Y830">
            <v>5.9504132231404959E-2</v>
          </cell>
        </row>
        <row r="831">
          <cell r="Y831">
            <v>6.1487603305785121E-2</v>
          </cell>
        </row>
        <row r="832">
          <cell r="Y832">
            <v>6.1487603305785121E-2</v>
          </cell>
        </row>
        <row r="833">
          <cell r="Y833">
            <v>5.5537190082644627E-2</v>
          </cell>
        </row>
        <row r="834">
          <cell r="Y834">
            <v>6.1487603305785121E-2</v>
          </cell>
        </row>
        <row r="835">
          <cell r="Y835">
            <v>5.9504132231404959E-2</v>
          </cell>
        </row>
        <row r="836">
          <cell r="Y836">
            <v>6.1487603305785121E-2</v>
          </cell>
        </row>
        <row r="837">
          <cell r="Y837">
            <v>5.9504132231404959E-2</v>
          </cell>
        </row>
        <row r="838">
          <cell r="Y838">
            <v>6.1487603305785121E-2</v>
          </cell>
        </row>
        <row r="839">
          <cell r="Y839">
            <v>6.1487603305785121E-2</v>
          </cell>
        </row>
        <row r="840">
          <cell r="Y840">
            <v>5.9504132231404959E-2</v>
          </cell>
        </row>
        <row r="841">
          <cell r="Y841">
            <v>6.1487603305785121E-2</v>
          </cell>
        </row>
        <row r="842">
          <cell r="Y842">
            <v>5.9504132231404959E-2</v>
          </cell>
        </row>
        <row r="843">
          <cell r="Y843">
            <v>6.1487603305785121E-2</v>
          </cell>
        </row>
        <row r="844">
          <cell r="Y844">
            <v>6.1487603305785121E-2</v>
          </cell>
        </row>
        <row r="845">
          <cell r="Y845">
            <v>5.5537190082644627E-2</v>
          </cell>
        </row>
        <row r="846">
          <cell r="Y846">
            <v>6.1487603305785121E-2</v>
          </cell>
        </row>
        <row r="847">
          <cell r="Y847">
            <v>5.9504132231404959E-2</v>
          </cell>
        </row>
        <row r="848">
          <cell r="Y848">
            <v>6.1487603305785121E-2</v>
          </cell>
        </row>
        <row r="849">
          <cell r="Y849">
            <v>5.9504132231404959E-2</v>
          </cell>
        </row>
        <row r="850">
          <cell r="Y850">
            <v>6.1487603305785121E-2</v>
          </cell>
        </row>
        <row r="851">
          <cell r="Y851">
            <v>6.1487603305785121E-2</v>
          </cell>
        </row>
        <row r="852">
          <cell r="Y852">
            <v>5.9504132231404959E-2</v>
          </cell>
        </row>
        <row r="853">
          <cell r="Y853">
            <v>6.1487603305785121E-2</v>
          </cell>
        </row>
        <row r="854">
          <cell r="Y854">
            <v>5.9504132231404959E-2</v>
          </cell>
        </row>
        <row r="855">
          <cell r="Y855">
            <v>6.1487603305785121E-2</v>
          </cell>
        </row>
        <row r="856">
          <cell r="Y856">
            <v>6.1487603305785121E-2</v>
          </cell>
        </row>
        <row r="857">
          <cell r="Y857">
            <v>5.752066115702479E-2</v>
          </cell>
        </row>
        <row r="858">
          <cell r="Y858">
            <v>6.1487603305785121E-2</v>
          </cell>
        </row>
        <row r="859">
          <cell r="Y859">
            <v>5.9504132231404959E-2</v>
          </cell>
        </row>
        <row r="860">
          <cell r="Y860">
            <v>6.1487603305785121E-2</v>
          </cell>
        </row>
        <row r="861">
          <cell r="Y861">
            <v>5.9504132231404959E-2</v>
          </cell>
        </row>
        <row r="862">
          <cell r="Y862">
            <v>6.1487603305785121E-2</v>
          </cell>
        </row>
        <row r="863">
          <cell r="Y863">
            <v>6.1487603305785121E-2</v>
          </cell>
        </row>
        <row r="864">
          <cell r="Y864">
            <v>5.9504132231404959E-2</v>
          </cell>
        </row>
        <row r="865">
          <cell r="Y865">
            <v>6.1487603305785121E-2</v>
          </cell>
        </row>
        <row r="866">
          <cell r="Y866">
            <v>5.9504132231404959E-2</v>
          </cell>
        </row>
        <row r="867">
          <cell r="Y867">
            <v>6.1487603305785121E-2</v>
          </cell>
        </row>
        <row r="868">
          <cell r="Y868">
            <v>6.1487603305785121E-2</v>
          </cell>
        </row>
        <row r="869">
          <cell r="Y869">
            <v>5.5537190082644627E-2</v>
          </cell>
        </row>
        <row r="870">
          <cell r="Y870">
            <v>6.1487603305785121E-2</v>
          </cell>
        </row>
        <row r="871">
          <cell r="Y871">
            <v>5.9504132231404959E-2</v>
          </cell>
        </row>
        <row r="872">
          <cell r="Y872">
            <v>6.1487603305785121E-2</v>
          </cell>
        </row>
        <row r="873">
          <cell r="Y873">
            <v>5.9504132231404959E-2</v>
          </cell>
        </row>
        <row r="874">
          <cell r="Y874">
            <v>6.1487603305785121E-2</v>
          </cell>
        </row>
        <row r="875">
          <cell r="Y875">
            <v>6.1487603305785121E-2</v>
          </cell>
        </row>
        <row r="876">
          <cell r="Y876">
            <v>5.9504132231404959E-2</v>
          </cell>
        </row>
        <row r="877">
          <cell r="Y877">
            <v>6.1487603305785121E-2</v>
          </cell>
        </row>
        <row r="878">
          <cell r="Y878">
            <v>5.9504132231404959E-2</v>
          </cell>
        </row>
        <row r="879">
          <cell r="Y879">
            <v>6.1487603305785121E-2</v>
          </cell>
        </row>
        <row r="880">
          <cell r="Y880">
            <v>6.1487603305785121E-2</v>
          </cell>
        </row>
        <row r="881">
          <cell r="Y881">
            <v>5.5537190082644627E-2</v>
          </cell>
        </row>
        <row r="882">
          <cell r="Y882">
            <v>6.1487603305785121E-2</v>
          </cell>
        </row>
        <row r="883">
          <cell r="Y883">
            <v>5.9504132231404959E-2</v>
          </cell>
        </row>
        <row r="884">
          <cell r="Y884">
            <v>6.1487603305785121E-2</v>
          </cell>
        </row>
        <row r="885">
          <cell r="Y885">
            <v>5.9504132231404959E-2</v>
          </cell>
        </row>
        <row r="886">
          <cell r="Y886">
            <v>6.1487603305785121E-2</v>
          </cell>
        </row>
        <row r="887">
          <cell r="Y887">
            <v>6.1487603305785121E-2</v>
          </cell>
        </row>
        <row r="888">
          <cell r="Y888">
            <v>5.9504132231404959E-2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 refreshError="1"/>
      <sheetData sheetId="47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Schematic"/>
      <sheetName val="Plot_Data"/>
      <sheetName val="Trinity"/>
      <sheetName val="Shasta"/>
      <sheetName val="NODOS"/>
      <sheetName val="Folsom"/>
      <sheetName val="Oroville"/>
      <sheetName val="San Luis"/>
      <sheetName val="Banks"/>
      <sheetName val="Tracy"/>
      <sheetName val="X2"/>
      <sheetName val="Salinity"/>
      <sheetName val="Data"/>
      <sheetName val="Base_Ops"/>
      <sheetName val="Base_Ops_1"/>
      <sheetName val="GameX2Relax70"/>
      <sheetName val="GameX2Relax70_1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D6">
            <v>5.9504132231404959E-2</v>
          </cell>
          <cell r="G6">
            <v>16.805555555555557</v>
          </cell>
        </row>
      </sheetData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2"/>
      <sheetName val="DSS_Index3"/>
      <sheetName val="DSS_Index4"/>
      <sheetName val="Data1"/>
      <sheetName val="Data2"/>
      <sheetName val="Data3"/>
      <sheetName val="Data4"/>
      <sheetName val="DSSLog1"/>
      <sheetName val="DSSLog2"/>
      <sheetName val="DSSLog3"/>
      <sheetName val="DSSLog4"/>
      <sheetName val="HelpInfo"/>
      <sheetName val="Year Types"/>
      <sheetName val="Conversions"/>
      <sheetName val="Title"/>
      <sheetName val="AlamedaCntyFCWCD"/>
      <sheetName val="AlamedaCntyWD"/>
      <sheetName val="AntelopeValEastKern"/>
      <sheetName val="CastaicLake"/>
      <sheetName val="CoachellaValWD"/>
      <sheetName val="CntyOfKings"/>
      <sheetName val="CrestlineLakeArrowhead"/>
      <sheetName val="DesertWA"/>
      <sheetName val="DudleyRidgeWD"/>
      <sheetName val="EmpireWestSideID"/>
      <sheetName val="KernCntyWA-AG"/>
      <sheetName val="KernCntyWA-MI"/>
      <sheetName val="LittlerockCreekID"/>
      <sheetName val="MetWaterDist"/>
      <sheetName val="MojaveWA"/>
      <sheetName val="NapaCntyFCWCD"/>
      <sheetName val="OakFlatWD"/>
      <sheetName val="PalmdaleWD"/>
      <sheetName val="SanBernardinoVal"/>
      <sheetName val="SanGabrielVal"/>
      <sheetName val="SanGorgonioPass"/>
      <sheetName val="SanLuisObispoCnty"/>
      <sheetName val="SantaBarbaraFCWCD"/>
      <sheetName val="SantaClaraVal"/>
      <sheetName val="SolanoCntyWA"/>
      <sheetName val="TulareLakeBasinWSD"/>
      <sheetName val="VenturaCntyFCD"/>
      <sheetName val="Tables"/>
      <sheetName val="TblFig7.1_CO"/>
      <sheetName val="TblFig7.4_CO"/>
    </sheetNames>
    <sheetDataSet>
      <sheetData sheetId="0">
        <row r="7">
          <cell r="C7">
            <v>42107.672037037039</v>
          </cell>
        </row>
        <row r="9">
          <cell r="C9">
            <v>42107.680694444447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 refreshError="1"/>
      <sheetData sheetId="6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tic"/>
      <sheetName val="Control Data"/>
      <sheetName val="Model"/>
      <sheetName val="CALSIM"/>
      <sheetName val="Table"/>
      <sheetName val="Convert_Misc"/>
      <sheetName val="hist"/>
      <sheetName val="Tab_Out"/>
      <sheetName val="Annual Graph Data"/>
      <sheetName val="Base"/>
      <sheetName val="Annual Graph Data Base"/>
      <sheetName val="Chart1"/>
      <sheetName val="calc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"/>
      <sheetName val="Table3"/>
      <sheetName val="Table4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_Hood"/>
      <sheetName val="C_YoloBP"/>
      <sheetName val="C_MoklmnR"/>
      <sheetName val="C_SJR"/>
      <sheetName val="C_Wilkns"/>
      <sheetName val="C_YubFea"/>
      <sheetName val="C_Hst"/>
      <sheetName val="C_SacSJR"/>
      <sheetName val="D_Banks"/>
      <sheetName val="Banks_TD"/>
      <sheetName val="Banks_IF"/>
      <sheetName val="D_Jones"/>
      <sheetName val="Tracy_TD"/>
      <sheetName val="Tracy_IF"/>
      <sheetName val="SWP_SOD_Del_NoLoss"/>
      <sheetName val="SWP_NOD_Del"/>
      <sheetName val="Total_SWP_Del_NoLoss"/>
      <sheetName val="Del_CVP_Total_S"/>
      <sheetName val="Del_CVP_Total_N"/>
      <sheetName val="S_Shsta"/>
      <sheetName val="S_Orovl"/>
      <sheetName val="S_SLSWP"/>
      <sheetName val="S_SLCVP"/>
      <sheetName val="DSS_Index1"/>
      <sheetName val="DSS_Index4"/>
      <sheetName val="HelpInfo"/>
      <sheetName val="Year Types"/>
      <sheetName val="Conversions"/>
      <sheetName val="TA_Deliv_2013"/>
      <sheetName val="TA_Deliv_2011"/>
      <sheetName val="A21_Deliv_2013"/>
      <sheetName val="SWP_Exports_2013"/>
      <sheetName val="Fig1"/>
      <sheetName val="Fig1_text"/>
      <sheetName val="Table2"/>
      <sheetName val="Table3"/>
      <sheetName val="Table4"/>
      <sheetName val="Fig2"/>
      <sheetName val="Tables"/>
      <sheetName val="DSSLog1"/>
      <sheetName val="DSSLog4"/>
      <sheetName val="Data1"/>
      <sheetName val="Data4"/>
      <sheetName val="Flag_Data"/>
      <sheetName val="TblFig7.1_CO"/>
      <sheetName val="TblFig7.4_CO"/>
    </sheetNames>
    <sheetDataSet>
      <sheetData sheetId="0">
        <row r="7">
          <cell r="C7">
            <v>42107.674143518518</v>
          </cell>
        </row>
        <row r="43">
          <cell r="C43">
            <v>42045.681944444441</v>
          </cell>
        </row>
        <row r="45">
          <cell r="C45">
            <v>42045.682534722226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2">
          <cell r="S12">
            <v>1938.908415322222</v>
          </cell>
        </row>
      </sheetData>
      <sheetData sheetId="30"/>
      <sheetData sheetId="31">
        <row r="12">
          <cell r="E12">
            <v>0.90970080978755552</v>
          </cell>
        </row>
      </sheetData>
      <sheetData sheetId="32">
        <row r="12">
          <cell r="E12">
            <v>85.735939269525176</v>
          </cell>
        </row>
      </sheetData>
      <sheetData sheetId="33" refreshError="1"/>
      <sheetData sheetId="34"/>
      <sheetData sheetId="35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zoomScaleNormal="100" workbookViewId="0">
      <selection activeCell="J44" sqref="J44"/>
    </sheetView>
  </sheetViews>
  <sheetFormatPr defaultRowHeight="12.75" x14ac:dyDescent="0.2"/>
  <cols>
    <col min="1" max="1" width="9" style="114" customWidth="1"/>
    <col min="2" max="2" width="9.85546875" style="114" customWidth="1"/>
    <col min="3" max="3" width="10.28515625" style="114" customWidth="1"/>
    <col min="4" max="4" width="12.5703125" style="114" customWidth="1"/>
    <col min="5" max="5" width="1.5703125" style="114" customWidth="1"/>
    <col min="6" max="6" width="8.85546875" style="114" customWidth="1"/>
    <col min="7" max="7" width="12.85546875" style="114" customWidth="1"/>
    <col min="8" max="8" width="11.85546875" style="114" customWidth="1"/>
    <col min="9" max="9" width="12.7109375" style="114" customWidth="1"/>
    <col min="10" max="16384" width="9.140625" style="115"/>
  </cols>
  <sheetData>
    <row r="1" spans="1:9" ht="15.75" x14ac:dyDescent="0.25">
      <c r="A1" s="113" t="s">
        <v>43</v>
      </c>
    </row>
    <row r="2" spans="1:9" ht="38.25" customHeight="1" x14ac:dyDescent="0.2">
      <c r="A2" s="116" t="s">
        <v>3</v>
      </c>
      <c r="B2" s="116" t="s">
        <v>44</v>
      </c>
      <c r="C2" s="117" t="s">
        <v>45</v>
      </c>
      <c r="D2" s="117"/>
      <c r="E2" s="118"/>
      <c r="F2" s="119" t="s">
        <v>46</v>
      </c>
      <c r="G2" s="120"/>
      <c r="H2" s="120"/>
      <c r="I2" s="121"/>
    </row>
    <row r="3" spans="1:9" s="125" customFormat="1" ht="63" customHeight="1" thickBot="1" x14ac:dyDescent="0.25">
      <c r="A3" s="122"/>
      <c r="B3" s="122"/>
      <c r="C3" s="123" t="s">
        <v>47</v>
      </c>
      <c r="D3" s="123" t="s">
        <v>48</v>
      </c>
      <c r="E3" s="124"/>
      <c r="F3" s="123" t="s">
        <v>3</v>
      </c>
      <c r="G3" s="123" t="s">
        <v>49</v>
      </c>
      <c r="H3" s="123" t="s">
        <v>50</v>
      </c>
      <c r="I3" s="123" t="s">
        <v>48</v>
      </c>
    </row>
    <row r="4" spans="1:9" ht="12.75" customHeight="1" x14ac:dyDescent="0.2">
      <c r="A4" s="126">
        <v>1922</v>
      </c>
      <c r="B4" s="127">
        <v>4133</v>
      </c>
      <c r="C4" s="127">
        <v>1938.908415322222</v>
      </c>
      <c r="D4" s="128">
        <f>C4/B4</f>
        <v>0.46912857859235957</v>
      </c>
      <c r="E4" s="129"/>
      <c r="F4" s="126">
        <v>1983</v>
      </c>
      <c r="G4" s="130">
        <v>3362.1130037555527</v>
      </c>
      <c r="H4" s="128">
        <v>0</v>
      </c>
      <c r="I4" s="128">
        <f>G4/4133</f>
        <v>0.81348003962147419</v>
      </c>
    </row>
    <row r="5" spans="1:9" ht="12.75" customHeight="1" x14ac:dyDescent="0.2">
      <c r="A5" s="131">
        <v>1923</v>
      </c>
      <c r="B5" s="132">
        <v>4133</v>
      </c>
      <c r="C5" s="132">
        <v>2376.5799054953504</v>
      </c>
      <c r="D5" s="133">
        <f t="shared" ref="D5:D68" si="0">C5/B5</f>
        <v>0.57502538240874679</v>
      </c>
      <c r="E5" s="129"/>
      <c r="F5" s="126">
        <v>1938</v>
      </c>
      <c r="G5" s="134">
        <v>3231.7442725219817</v>
      </c>
      <c r="H5" s="133">
        <v>1.2345679012345678E-2</v>
      </c>
      <c r="I5" s="133">
        <f t="shared" ref="I5:I68" si="1">G5/4133</f>
        <v>0.78193667372900599</v>
      </c>
    </row>
    <row r="6" spans="1:9" ht="12.75" customHeight="1" x14ac:dyDescent="0.2">
      <c r="A6" s="131">
        <v>1924</v>
      </c>
      <c r="B6" s="132">
        <v>4133</v>
      </c>
      <c r="C6" s="132">
        <v>576.5133143114449</v>
      </c>
      <c r="D6" s="133">
        <f t="shared" si="0"/>
        <v>0.13949027687187149</v>
      </c>
      <c r="E6" s="129"/>
      <c r="F6" s="126">
        <v>1969</v>
      </c>
      <c r="G6" s="134">
        <v>3215.1732095653856</v>
      </c>
      <c r="H6" s="133">
        <v>2.4691358024691357E-2</v>
      </c>
      <c r="I6" s="133">
        <f t="shared" si="1"/>
        <v>0.77792722225148458</v>
      </c>
    </row>
    <row r="7" spans="1:9" ht="12.75" customHeight="1" x14ac:dyDescent="0.2">
      <c r="A7" s="131">
        <v>1925</v>
      </c>
      <c r="B7" s="132">
        <v>4133</v>
      </c>
      <c r="C7" s="132">
        <v>2121.3628001177076</v>
      </c>
      <c r="D7" s="133">
        <f t="shared" si="0"/>
        <v>0.51327432860336497</v>
      </c>
      <c r="E7" s="129"/>
      <c r="F7" s="126">
        <v>1986</v>
      </c>
      <c r="G7" s="134">
        <v>3043.3380717205764</v>
      </c>
      <c r="H7" s="133">
        <v>3.7037037037037035E-2</v>
      </c>
      <c r="I7" s="133">
        <f t="shared" si="1"/>
        <v>0.73635085209788931</v>
      </c>
    </row>
    <row r="8" spans="1:9" ht="12.75" customHeight="1" x14ac:dyDescent="0.2">
      <c r="A8" s="131">
        <v>1926</v>
      </c>
      <c r="B8" s="132">
        <v>4133</v>
      </c>
      <c r="C8" s="132">
        <v>1683.8151603724989</v>
      </c>
      <c r="D8" s="133">
        <f t="shared" si="0"/>
        <v>0.40740749101681561</v>
      </c>
      <c r="E8" s="129"/>
      <c r="F8" s="126">
        <v>1980</v>
      </c>
      <c r="G8" s="134">
        <v>3017.2831741767759</v>
      </c>
      <c r="H8" s="133">
        <v>4.9382716049382713E-2</v>
      </c>
      <c r="I8" s="133">
        <f t="shared" si="1"/>
        <v>0.73004673945724075</v>
      </c>
    </row>
    <row r="9" spans="1:9" ht="12.75" customHeight="1" x14ac:dyDescent="0.2">
      <c r="A9" s="131">
        <v>1927</v>
      </c>
      <c r="B9" s="132">
        <v>4133</v>
      </c>
      <c r="C9" s="132">
        <v>1831.716520673122</v>
      </c>
      <c r="D9" s="133">
        <f t="shared" si="0"/>
        <v>0.44319296411157078</v>
      </c>
      <c r="E9" s="129"/>
      <c r="F9" s="126">
        <v>1997</v>
      </c>
      <c r="G9" s="134">
        <v>2924.8999358921578</v>
      </c>
      <c r="H9" s="133">
        <v>6.1728395061728392E-2</v>
      </c>
      <c r="I9" s="133">
        <f t="shared" si="1"/>
        <v>0.70769415337337471</v>
      </c>
    </row>
    <row r="10" spans="1:9" ht="12.75" customHeight="1" x14ac:dyDescent="0.2">
      <c r="A10" s="131">
        <v>1928</v>
      </c>
      <c r="B10" s="132">
        <v>4133</v>
      </c>
      <c r="C10" s="132">
        <v>2389.9212220898889</v>
      </c>
      <c r="D10" s="133">
        <f t="shared" si="0"/>
        <v>0.57825338061695841</v>
      </c>
      <c r="E10" s="129"/>
      <c r="F10" s="126">
        <v>1984</v>
      </c>
      <c r="G10" s="134">
        <v>2923.7152048323237</v>
      </c>
      <c r="H10" s="133">
        <v>7.407407407407407E-2</v>
      </c>
      <c r="I10" s="133">
        <f t="shared" si="1"/>
        <v>0.7074075017740924</v>
      </c>
    </row>
    <row r="11" spans="1:9" ht="12.75" customHeight="1" x14ac:dyDescent="0.2">
      <c r="A11" s="131">
        <v>1929</v>
      </c>
      <c r="B11" s="132">
        <v>4133</v>
      </c>
      <c r="C11" s="132">
        <v>816.22690555103941</v>
      </c>
      <c r="D11" s="133">
        <f t="shared" si="0"/>
        <v>0.19749017797024906</v>
      </c>
      <c r="E11" s="129"/>
      <c r="F11" s="126">
        <v>1982</v>
      </c>
      <c r="G11" s="134">
        <v>2915.8459128518252</v>
      </c>
      <c r="H11" s="133">
        <v>8.6419753086419748E-2</v>
      </c>
      <c r="I11" s="133">
        <f t="shared" si="1"/>
        <v>0.70550348726151102</v>
      </c>
    </row>
    <row r="12" spans="1:9" ht="12.75" customHeight="1" x14ac:dyDescent="0.2">
      <c r="A12" s="131">
        <v>1930</v>
      </c>
      <c r="B12" s="132">
        <v>4133</v>
      </c>
      <c r="C12" s="132">
        <v>2073.9347013874381</v>
      </c>
      <c r="D12" s="133">
        <f t="shared" si="0"/>
        <v>0.50179886314721467</v>
      </c>
      <c r="E12" s="129"/>
      <c r="F12" s="126">
        <v>1998</v>
      </c>
      <c r="G12" s="134">
        <v>2833.3819652905099</v>
      </c>
      <c r="H12" s="133">
        <v>9.8765432098765427E-2</v>
      </c>
      <c r="I12" s="133">
        <f t="shared" si="1"/>
        <v>0.68555092312860144</v>
      </c>
    </row>
    <row r="13" spans="1:9" ht="12.75" customHeight="1" x14ac:dyDescent="0.2">
      <c r="A13" s="131">
        <v>1931</v>
      </c>
      <c r="B13" s="132">
        <v>4133</v>
      </c>
      <c r="C13" s="132">
        <v>747.75966433861663</v>
      </c>
      <c r="D13" s="133">
        <f t="shared" si="0"/>
        <v>0.18092418687118719</v>
      </c>
      <c r="E13" s="129"/>
      <c r="F13" s="126">
        <v>1937</v>
      </c>
      <c r="G13" s="134">
        <v>2780.4471842221992</v>
      </c>
      <c r="H13" s="133">
        <v>0.1111111111111111</v>
      </c>
      <c r="I13" s="133">
        <f t="shared" si="1"/>
        <v>0.67274308836733587</v>
      </c>
    </row>
    <row r="14" spans="1:9" ht="12.75" customHeight="1" x14ac:dyDescent="0.2">
      <c r="A14" s="131">
        <v>1932</v>
      </c>
      <c r="B14" s="132">
        <v>4133</v>
      </c>
      <c r="C14" s="132">
        <v>1433.3665808322551</v>
      </c>
      <c r="D14" s="133">
        <f t="shared" si="0"/>
        <v>0.34681020586311517</v>
      </c>
      <c r="E14" s="129"/>
      <c r="F14" s="126">
        <v>1943</v>
      </c>
      <c r="G14" s="134">
        <v>2764.1796101499654</v>
      </c>
      <c r="H14" s="133">
        <v>0.12345679012345678</v>
      </c>
      <c r="I14" s="133">
        <f t="shared" si="1"/>
        <v>0.66880706754172881</v>
      </c>
    </row>
    <row r="15" spans="1:9" ht="12.75" customHeight="1" x14ac:dyDescent="0.2">
      <c r="A15" s="131">
        <v>1933</v>
      </c>
      <c r="B15" s="132">
        <v>4133</v>
      </c>
      <c r="C15" s="132">
        <v>1496.1196061163137</v>
      </c>
      <c r="D15" s="133">
        <f t="shared" si="0"/>
        <v>0.36199361386796847</v>
      </c>
      <c r="E15" s="129"/>
      <c r="F15" s="126">
        <v>1970</v>
      </c>
      <c r="G15" s="134">
        <v>2758.5714257051786</v>
      </c>
      <c r="H15" s="133">
        <v>0.13580246913580246</v>
      </c>
      <c r="I15" s="133">
        <f t="shared" si="1"/>
        <v>0.66745013929474439</v>
      </c>
    </row>
    <row r="16" spans="1:9" ht="12.75" customHeight="1" x14ac:dyDescent="0.2">
      <c r="A16" s="131">
        <v>1934</v>
      </c>
      <c r="B16" s="132">
        <v>4133</v>
      </c>
      <c r="C16" s="132">
        <v>988.53714943063039</v>
      </c>
      <c r="D16" s="133">
        <f t="shared" si="0"/>
        <v>0.23918150240276564</v>
      </c>
      <c r="E16" s="129"/>
      <c r="F16" s="126">
        <v>1956</v>
      </c>
      <c r="G16" s="134">
        <v>2695.7115132187892</v>
      </c>
      <c r="H16" s="133">
        <v>0.14814814814814814</v>
      </c>
      <c r="I16" s="133">
        <f t="shared" si="1"/>
        <v>0.65224086939723913</v>
      </c>
    </row>
    <row r="17" spans="1:9" ht="12.75" customHeight="1" x14ac:dyDescent="0.2">
      <c r="A17" s="131">
        <v>1935</v>
      </c>
      <c r="B17" s="132">
        <v>4133</v>
      </c>
      <c r="C17" s="132">
        <v>2434.5317384501577</v>
      </c>
      <c r="D17" s="133">
        <f t="shared" si="0"/>
        <v>0.58904711794100117</v>
      </c>
      <c r="E17" s="129"/>
      <c r="F17" s="126">
        <v>1941</v>
      </c>
      <c r="G17" s="134">
        <v>2633.1913052365649</v>
      </c>
      <c r="H17" s="133">
        <v>0.16049382716049382</v>
      </c>
      <c r="I17" s="133">
        <f t="shared" si="1"/>
        <v>0.63711379270180613</v>
      </c>
    </row>
    <row r="18" spans="1:9" ht="12.75" customHeight="1" x14ac:dyDescent="0.2">
      <c r="A18" s="131">
        <v>1936</v>
      </c>
      <c r="B18" s="132">
        <v>4133</v>
      </c>
      <c r="C18" s="132">
        <v>2518.9907925758221</v>
      </c>
      <c r="D18" s="133">
        <f t="shared" si="0"/>
        <v>0.60948240807544696</v>
      </c>
      <c r="E18" s="129"/>
      <c r="F18" s="126">
        <v>1951</v>
      </c>
      <c r="G18" s="134">
        <v>2623.7132231810729</v>
      </c>
      <c r="H18" s="133">
        <v>0.1728395061728395</v>
      </c>
      <c r="I18" s="133">
        <f t="shared" si="1"/>
        <v>0.63482052339246864</v>
      </c>
    </row>
    <row r="19" spans="1:9" ht="12.75" customHeight="1" x14ac:dyDescent="0.2">
      <c r="A19" s="131">
        <v>1937</v>
      </c>
      <c r="B19" s="132">
        <v>4133</v>
      </c>
      <c r="C19" s="132">
        <v>2780.4471842221992</v>
      </c>
      <c r="D19" s="133">
        <f t="shared" si="0"/>
        <v>0.67274308836733587</v>
      </c>
      <c r="E19" s="129"/>
      <c r="F19" s="126">
        <v>1978</v>
      </c>
      <c r="G19" s="134">
        <v>2621.1777076659087</v>
      </c>
      <c r="H19" s="133">
        <v>0.18518518518518517</v>
      </c>
      <c r="I19" s="133">
        <f t="shared" si="1"/>
        <v>0.63420704274519923</v>
      </c>
    </row>
    <row r="20" spans="1:9" ht="12.75" customHeight="1" x14ac:dyDescent="0.2">
      <c r="A20" s="131">
        <v>1938</v>
      </c>
      <c r="B20" s="132">
        <v>4133</v>
      </c>
      <c r="C20" s="132">
        <v>3231.7442725219817</v>
      </c>
      <c r="D20" s="133">
        <f t="shared" si="0"/>
        <v>0.78193667372900599</v>
      </c>
      <c r="E20" s="129"/>
      <c r="F20" s="126">
        <v>1996</v>
      </c>
      <c r="G20" s="134">
        <v>2613.3410907058515</v>
      </c>
      <c r="H20" s="133">
        <v>0.19753086419753085</v>
      </c>
      <c r="I20" s="133">
        <f t="shared" si="1"/>
        <v>0.63231093411707029</v>
      </c>
    </row>
    <row r="21" spans="1:9" ht="12.75" customHeight="1" x14ac:dyDescent="0.2">
      <c r="A21" s="131">
        <v>1939</v>
      </c>
      <c r="B21" s="132">
        <v>4133</v>
      </c>
      <c r="C21" s="132">
        <v>2191.3435188334661</v>
      </c>
      <c r="D21" s="133">
        <f t="shared" si="0"/>
        <v>0.53020651314625356</v>
      </c>
      <c r="E21" s="129"/>
      <c r="F21" s="126">
        <v>1979</v>
      </c>
      <c r="G21" s="134">
        <v>2599.6615110355442</v>
      </c>
      <c r="H21" s="133">
        <v>0.20987654320987653</v>
      </c>
      <c r="I21" s="133">
        <f t="shared" si="1"/>
        <v>0.62900109146758876</v>
      </c>
    </row>
    <row r="22" spans="1:9" ht="12.75" customHeight="1" x14ac:dyDescent="0.2">
      <c r="A22" s="131">
        <v>1940</v>
      </c>
      <c r="B22" s="132">
        <v>4133</v>
      </c>
      <c r="C22" s="132">
        <v>2167.6365562472074</v>
      </c>
      <c r="D22" s="133">
        <f t="shared" si="0"/>
        <v>0.52447049509973565</v>
      </c>
      <c r="E22" s="129"/>
      <c r="F22" s="126">
        <v>1936</v>
      </c>
      <c r="G22" s="134">
        <v>2518.9907925758221</v>
      </c>
      <c r="H22" s="133">
        <v>0.22222222222222221</v>
      </c>
      <c r="I22" s="133">
        <f t="shared" si="1"/>
        <v>0.60948240807544696</v>
      </c>
    </row>
    <row r="23" spans="1:9" ht="12.75" customHeight="1" x14ac:dyDescent="0.2">
      <c r="A23" s="131">
        <v>1941</v>
      </c>
      <c r="B23" s="132">
        <v>4133</v>
      </c>
      <c r="C23" s="132">
        <v>2633.1913052365649</v>
      </c>
      <c r="D23" s="133">
        <f t="shared" si="0"/>
        <v>0.63711379270180613</v>
      </c>
      <c r="E23" s="129"/>
      <c r="F23" s="126">
        <v>1966</v>
      </c>
      <c r="G23" s="134">
        <v>2495.0297959712002</v>
      </c>
      <c r="H23" s="133">
        <v>0.23456790123456789</v>
      </c>
      <c r="I23" s="133">
        <f t="shared" si="1"/>
        <v>0.60368492522893791</v>
      </c>
    </row>
    <row r="24" spans="1:9" ht="12.75" customHeight="1" x14ac:dyDescent="0.2">
      <c r="A24" s="131">
        <v>1942</v>
      </c>
      <c r="B24" s="132">
        <v>4133</v>
      </c>
      <c r="C24" s="132">
        <v>2115.2195093668361</v>
      </c>
      <c r="D24" s="133">
        <f t="shared" si="0"/>
        <v>0.51178792871203393</v>
      </c>
      <c r="E24" s="129"/>
      <c r="F24" s="126">
        <v>2000</v>
      </c>
      <c r="G24" s="134">
        <v>2481.7647728407264</v>
      </c>
      <c r="H24" s="133">
        <v>0.24691358024691357</v>
      </c>
      <c r="I24" s="133">
        <f t="shared" si="1"/>
        <v>0.60047538660554711</v>
      </c>
    </row>
    <row r="25" spans="1:9" ht="12.75" customHeight="1" x14ac:dyDescent="0.2">
      <c r="A25" s="131">
        <v>1943</v>
      </c>
      <c r="B25" s="132">
        <v>4133</v>
      </c>
      <c r="C25" s="132">
        <v>2764.1796101499654</v>
      </c>
      <c r="D25" s="133">
        <f t="shared" si="0"/>
        <v>0.66880706754172881</v>
      </c>
      <c r="E25" s="129"/>
      <c r="F25" s="126">
        <v>1958</v>
      </c>
      <c r="G25" s="134">
        <v>2480.9861279134507</v>
      </c>
      <c r="H25" s="133">
        <v>0.25925925925925924</v>
      </c>
      <c r="I25" s="133">
        <f t="shared" si="1"/>
        <v>0.60028698957499416</v>
      </c>
    </row>
    <row r="26" spans="1:9" ht="12.75" customHeight="1" x14ac:dyDescent="0.2">
      <c r="A26" s="131">
        <v>1944</v>
      </c>
      <c r="B26" s="132">
        <v>4133</v>
      </c>
      <c r="C26" s="132">
        <v>2001.8357151856621</v>
      </c>
      <c r="D26" s="133">
        <f t="shared" si="0"/>
        <v>0.48435415320243458</v>
      </c>
      <c r="E26" s="129"/>
      <c r="F26" s="126">
        <v>1972</v>
      </c>
      <c r="G26" s="134">
        <v>2440.1384367202559</v>
      </c>
      <c r="H26" s="133">
        <v>0.27160493827160492</v>
      </c>
      <c r="I26" s="133">
        <f t="shared" si="1"/>
        <v>0.59040368660059417</v>
      </c>
    </row>
    <row r="27" spans="1:9" ht="12.75" customHeight="1" x14ac:dyDescent="0.2">
      <c r="A27" s="131">
        <v>1945</v>
      </c>
      <c r="B27" s="132">
        <v>4133</v>
      </c>
      <c r="C27" s="132">
        <v>2300.2873847751662</v>
      </c>
      <c r="D27" s="133">
        <f t="shared" si="0"/>
        <v>0.55656602583478498</v>
      </c>
      <c r="E27" s="129"/>
      <c r="F27" s="126">
        <v>1935</v>
      </c>
      <c r="G27" s="134">
        <v>2434.5317384501577</v>
      </c>
      <c r="H27" s="133">
        <v>0.2839506172839506</v>
      </c>
      <c r="I27" s="133">
        <f t="shared" si="1"/>
        <v>0.58904711794100117</v>
      </c>
    </row>
    <row r="28" spans="1:9" ht="12.75" customHeight="1" x14ac:dyDescent="0.2">
      <c r="A28" s="131">
        <v>1946</v>
      </c>
      <c r="B28" s="132">
        <v>4133</v>
      </c>
      <c r="C28" s="132">
        <v>2269.2926056938177</v>
      </c>
      <c r="D28" s="133">
        <f t="shared" si="0"/>
        <v>0.54906668417464743</v>
      </c>
      <c r="E28" s="129"/>
      <c r="F28" s="126">
        <v>1989</v>
      </c>
      <c r="G28" s="134">
        <v>2422.9125248238315</v>
      </c>
      <c r="H28" s="133">
        <v>0.29629629629629628</v>
      </c>
      <c r="I28" s="133">
        <f t="shared" si="1"/>
        <v>0.58623579115021329</v>
      </c>
    </row>
    <row r="29" spans="1:9" ht="12.75" customHeight="1" x14ac:dyDescent="0.2">
      <c r="A29" s="131">
        <v>1947</v>
      </c>
      <c r="B29" s="132">
        <v>4133</v>
      </c>
      <c r="C29" s="132">
        <v>1905.4086013830372</v>
      </c>
      <c r="D29" s="133">
        <f t="shared" si="0"/>
        <v>0.46102313123228578</v>
      </c>
      <c r="E29" s="129"/>
      <c r="F29" s="126">
        <v>1995</v>
      </c>
      <c r="G29" s="134">
        <v>2413.2335272719774</v>
      </c>
      <c r="H29" s="133">
        <v>0.30864197530864196</v>
      </c>
      <c r="I29" s="133">
        <f t="shared" si="1"/>
        <v>0.5838939093326827</v>
      </c>
    </row>
    <row r="30" spans="1:9" ht="12.75" customHeight="1" x14ac:dyDescent="0.2">
      <c r="A30" s="131">
        <v>1948</v>
      </c>
      <c r="B30" s="132">
        <v>4133</v>
      </c>
      <c r="C30" s="132">
        <v>1951.9186921929406</v>
      </c>
      <c r="D30" s="133">
        <f t="shared" si="0"/>
        <v>0.47227648008539574</v>
      </c>
      <c r="E30" s="129"/>
      <c r="F30" s="126">
        <v>1928</v>
      </c>
      <c r="G30" s="134">
        <v>2389.9212220898889</v>
      </c>
      <c r="H30" s="133">
        <v>0.32098765432098764</v>
      </c>
      <c r="I30" s="133">
        <f t="shared" si="1"/>
        <v>0.57825338061695841</v>
      </c>
    </row>
    <row r="31" spans="1:9" ht="12.75" customHeight="1" x14ac:dyDescent="0.2">
      <c r="A31" s="131">
        <v>1949</v>
      </c>
      <c r="B31" s="132">
        <v>4133</v>
      </c>
      <c r="C31" s="132">
        <v>1526.2678408715997</v>
      </c>
      <c r="D31" s="133">
        <f t="shared" si="0"/>
        <v>0.36928812989876597</v>
      </c>
      <c r="E31" s="129"/>
      <c r="F31" s="126">
        <v>1923</v>
      </c>
      <c r="G31" s="134">
        <v>2376.5799054953504</v>
      </c>
      <c r="H31" s="133">
        <v>0.33333333333333331</v>
      </c>
      <c r="I31" s="133">
        <f t="shared" si="1"/>
        <v>0.57502538240874679</v>
      </c>
    </row>
    <row r="32" spans="1:9" ht="12.75" customHeight="1" x14ac:dyDescent="0.2">
      <c r="A32" s="131">
        <v>1950</v>
      </c>
      <c r="B32" s="132">
        <v>4133</v>
      </c>
      <c r="C32" s="132">
        <v>2189.96756951818</v>
      </c>
      <c r="D32" s="133">
        <f t="shared" si="0"/>
        <v>0.52987359533466727</v>
      </c>
      <c r="E32" s="129"/>
      <c r="F32" s="126">
        <v>1952</v>
      </c>
      <c r="G32" s="134">
        <v>2372.0012329798924</v>
      </c>
      <c r="H32" s="133">
        <v>0.34567901234567899</v>
      </c>
      <c r="I32" s="133">
        <f t="shared" si="1"/>
        <v>0.57391754971688658</v>
      </c>
    </row>
    <row r="33" spans="1:9" ht="12.75" customHeight="1" x14ac:dyDescent="0.2">
      <c r="A33" s="131">
        <v>1951</v>
      </c>
      <c r="B33" s="132">
        <v>4133</v>
      </c>
      <c r="C33" s="132">
        <v>2623.7132231810729</v>
      </c>
      <c r="D33" s="133">
        <f t="shared" si="0"/>
        <v>0.63482052339246864</v>
      </c>
      <c r="E33" s="129"/>
      <c r="F33" s="126">
        <v>1968</v>
      </c>
      <c r="G33" s="134">
        <v>2332.792629606156</v>
      </c>
      <c r="H33" s="133">
        <v>0.35802469135802467</v>
      </c>
      <c r="I33" s="133">
        <f t="shared" si="1"/>
        <v>0.56443083222989499</v>
      </c>
    </row>
    <row r="34" spans="1:9" ht="12.75" customHeight="1" x14ac:dyDescent="0.2">
      <c r="A34" s="131">
        <v>1952</v>
      </c>
      <c r="B34" s="132">
        <v>4133</v>
      </c>
      <c r="C34" s="132">
        <v>2372.0012329798924</v>
      </c>
      <c r="D34" s="133">
        <f t="shared" si="0"/>
        <v>0.57391754971688658</v>
      </c>
      <c r="E34" s="129"/>
      <c r="F34" s="126">
        <v>1965</v>
      </c>
      <c r="G34" s="134">
        <v>2328.7255935982125</v>
      </c>
      <c r="H34" s="133">
        <v>0.37037037037037035</v>
      </c>
      <c r="I34" s="133">
        <f t="shared" si="1"/>
        <v>0.56344679254735364</v>
      </c>
    </row>
    <row r="35" spans="1:9" ht="12.75" customHeight="1" x14ac:dyDescent="0.2">
      <c r="A35" s="131">
        <v>1953</v>
      </c>
      <c r="B35" s="132">
        <v>4133</v>
      </c>
      <c r="C35" s="132">
        <v>2087.1833460018343</v>
      </c>
      <c r="D35" s="133">
        <f t="shared" si="0"/>
        <v>0.50500443890680724</v>
      </c>
      <c r="E35" s="129"/>
      <c r="F35" s="126">
        <v>1999</v>
      </c>
      <c r="G35" s="134">
        <v>2321.653084131392</v>
      </c>
      <c r="H35" s="133">
        <v>0.38271604938271603</v>
      </c>
      <c r="I35" s="133">
        <f t="shared" si="1"/>
        <v>0.56173556354497745</v>
      </c>
    </row>
    <row r="36" spans="1:9" ht="12.75" customHeight="1" x14ac:dyDescent="0.2">
      <c r="A36" s="131">
        <v>1954</v>
      </c>
      <c r="B36" s="132">
        <v>4133</v>
      </c>
      <c r="C36" s="132">
        <v>1939.3063242857738</v>
      </c>
      <c r="D36" s="133">
        <f t="shared" si="0"/>
        <v>0.46922485465419156</v>
      </c>
      <c r="E36" s="129"/>
      <c r="F36" s="126">
        <v>1967</v>
      </c>
      <c r="G36" s="134">
        <v>2320.529771018771</v>
      </c>
      <c r="H36" s="133">
        <v>0.39506172839506171</v>
      </c>
      <c r="I36" s="133">
        <f t="shared" si="1"/>
        <v>0.5614637723248902</v>
      </c>
    </row>
    <row r="37" spans="1:9" ht="12.75" customHeight="1" x14ac:dyDescent="0.2">
      <c r="A37" s="131">
        <v>1955</v>
      </c>
      <c r="B37" s="132">
        <v>4133</v>
      </c>
      <c r="C37" s="132">
        <v>1781.8434606867365</v>
      </c>
      <c r="D37" s="133">
        <f t="shared" si="0"/>
        <v>0.43112592806357042</v>
      </c>
      <c r="E37" s="129"/>
      <c r="F37" s="126">
        <v>1945</v>
      </c>
      <c r="G37" s="134">
        <v>2300.2873847751662</v>
      </c>
      <c r="H37" s="133">
        <v>0.40740740740740738</v>
      </c>
      <c r="I37" s="133">
        <f t="shared" si="1"/>
        <v>0.55656602583478498</v>
      </c>
    </row>
    <row r="38" spans="1:9" ht="12.75" customHeight="1" x14ac:dyDescent="0.2">
      <c r="A38" s="131">
        <v>1956</v>
      </c>
      <c r="B38" s="132">
        <v>4133</v>
      </c>
      <c r="C38" s="132">
        <v>2695.7115132187892</v>
      </c>
      <c r="D38" s="133">
        <f t="shared" si="0"/>
        <v>0.65224086939723913</v>
      </c>
      <c r="E38" s="129"/>
      <c r="F38" s="126">
        <v>1985</v>
      </c>
      <c r="G38" s="134">
        <v>2275.3645996480982</v>
      </c>
      <c r="H38" s="133">
        <v>0.41975308641975306</v>
      </c>
      <c r="I38" s="133">
        <f t="shared" si="1"/>
        <v>0.55053583344981805</v>
      </c>
    </row>
    <row r="39" spans="1:9" ht="12.75" customHeight="1" x14ac:dyDescent="0.2">
      <c r="A39" s="131">
        <v>1957</v>
      </c>
      <c r="B39" s="132">
        <v>4133</v>
      </c>
      <c r="C39" s="132">
        <v>2024.2455381689629</v>
      </c>
      <c r="D39" s="133">
        <f t="shared" si="0"/>
        <v>0.4897763218410266</v>
      </c>
      <c r="E39" s="129"/>
      <c r="F39" s="126">
        <v>1964</v>
      </c>
      <c r="G39" s="134">
        <v>2274.7152922594933</v>
      </c>
      <c r="H39" s="133">
        <v>0.43209876543209874</v>
      </c>
      <c r="I39" s="133">
        <f t="shared" si="1"/>
        <v>0.55037873028296469</v>
      </c>
    </row>
    <row r="40" spans="1:9" ht="12.75" customHeight="1" x14ac:dyDescent="0.2">
      <c r="A40" s="131">
        <v>1958</v>
      </c>
      <c r="B40" s="132">
        <v>4133</v>
      </c>
      <c r="C40" s="132">
        <v>2480.9861279134507</v>
      </c>
      <c r="D40" s="133">
        <f t="shared" si="0"/>
        <v>0.60028698957499416</v>
      </c>
      <c r="E40" s="129"/>
      <c r="F40" s="126">
        <v>1946</v>
      </c>
      <c r="G40" s="134">
        <v>2269.2926056938177</v>
      </c>
      <c r="H40" s="133">
        <v>0.44444444444444442</v>
      </c>
      <c r="I40" s="133">
        <f t="shared" si="1"/>
        <v>0.54906668417464743</v>
      </c>
    </row>
    <row r="41" spans="1:9" ht="12.75" customHeight="1" x14ac:dyDescent="0.2">
      <c r="A41" s="131">
        <v>1959</v>
      </c>
      <c r="B41" s="132">
        <v>4133</v>
      </c>
      <c r="C41" s="132">
        <v>2253.8948137327898</v>
      </c>
      <c r="D41" s="133">
        <f t="shared" si="0"/>
        <v>0.54534111147660047</v>
      </c>
      <c r="E41" s="129"/>
      <c r="F41" s="126">
        <v>1959</v>
      </c>
      <c r="G41" s="134">
        <v>2253.8948137327898</v>
      </c>
      <c r="H41" s="133">
        <v>0.4567901234567901</v>
      </c>
      <c r="I41" s="133">
        <f t="shared" si="1"/>
        <v>0.54534111147660047</v>
      </c>
    </row>
    <row r="42" spans="1:9" ht="12.75" customHeight="1" x14ac:dyDescent="0.2">
      <c r="A42" s="131">
        <v>1960</v>
      </c>
      <c r="B42" s="132">
        <v>4133</v>
      </c>
      <c r="C42" s="132">
        <v>1956.6436597590448</v>
      </c>
      <c r="D42" s="133">
        <f t="shared" si="0"/>
        <v>0.47341970959570406</v>
      </c>
      <c r="E42" s="129"/>
      <c r="F42" s="126">
        <v>1973</v>
      </c>
      <c r="G42" s="134">
        <v>2218.9348402142114</v>
      </c>
      <c r="H42" s="133">
        <v>0.46913580246913578</v>
      </c>
      <c r="I42" s="133">
        <f t="shared" si="1"/>
        <v>0.53688237121079396</v>
      </c>
    </row>
    <row r="43" spans="1:9" ht="12.75" customHeight="1" x14ac:dyDescent="0.2">
      <c r="A43" s="131">
        <v>1961</v>
      </c>
      <c r="B43" s="132">
        <v>4133</v>
      </c>
      <c r="C43" s="132">
        <v>1404.1987536203305</v>
      </c>
      <c r="D43" s="133">
        <f t="shared" si="0"/>
        <v>0.33975290433591349</v>
      </c>
      <c r="E43" s="129"/>
      <c r="F43" s="126">
        <v>1939</v>
      </c>
      <c r="G43" s="134">
        <v>2191.3435188334661</v>
      </c>
      <c r="H43" s="133">
        <v>0.48148148148148145</v>
      </c>
      <c r="I43" s="133">
        <f t="shared" si="1"/>
        <v>0.53020651314625356</v>
      </c>
    </row>
    <row r="44" spans="1:9" ht="12.75" customHeight="1" x14ac:dyDescent="0.2">
      <c r="A44" s="131">
        <v>1962</v>
      </c>
      <c r="B44" s="132">
        <v>4133</v>
      </c>
      <c r="C44" s="132">
        <v>2028.0120463611167</v>
      </c>
      <c r="D44" s="133">
        <f t="shared" si="0"/>
        <v>0.49068764731698927</v>
      </c>
      <c r="E44" s="129"/>
      <c r="F44" s="126">
        <v>1950</v>
      </c>
      <c r="G44" s="134">
        <v>2189.96756951818</v>
      </c>
      <c r="H44" s="133">
        <v>0.49382716049382713</v>
      </c>
      <c r="I44" s="133">
        <f t="shared" si="1"/>
        <v>0.52987359533466727</v>
      </c>
    </row>
    <row r="45" spans="1:9" ht="12.75" customHeight="1" x14ac:dyDescent="0.2">
      <c r="A45" s="131">
        <v>1963</v>
      </c>
      <c r="B45" s="132">
        <v>4133</v>
      </c>
      <c r="C45" s="132">
        <v>1945.3583470775266</v>
      </c>
      <c r="D45" s="133">
        <f t="shared" si="0"/>
        <v>0.47068917180680536</v>
      </c>
      <c r="E45" s="129"/>
      <c r="F45" s="126">
        <v>1940</v>
      </c>
      <c r="G45" s="134">
        <v>2167.6365562472074</v>
      </c>
      <c r="H45" s="133">
        <v>0.50617283950617287</v>
      </c>
      <c r="I45" s="133">
        <f t="shared" si="1"/>
        <v>0.52447049509973565</v>
      </c>
    </row>
    <row r="46" spans="1:9" ht="12.75" customHeight="1" x14ac:dyDescent="0.2">
      <c r="A46" s="131">
        <v>1964</v>
      </c>
      <c r="B46" s="132">
        <v>4133</v>
      </c>
      <c r="C46" s="132">
        <v>2274.7152922594933</v>
      </c>
      <c r="D46" s="133">
        <f t="shared" si="0"/>
        <v>0.55037873028296469</v>
      </c>
      <c r="E46" s="129"/>
      <c r="F46" s="126">
        <v>1975</v>
      </c>
      <c r="G46" s="134">
        <v>2155.3708854792981</v>
      </c>
      <c r="H46" s="133">
        <v>0.51851851851851849</v>
      </c>
      <c r="I46" s="133">
        <f t="shared" si="1"/>
        <v>0.5215027547736022</v>
      </c>
    </row>
    <row r="47" spans="1:9" ht="12.75" customHeight="1" x14ac:dyDescent="0.2">
      <c r="A47" s="131">
        <v>1965</v>
      </c>
      <c r="B47" s="132">
        <v>4133</v>
      </c>
      <c r="C47" s="132">
        <v>2328.7255935982125</v>
      </c>
      <c r="D47" s="133">
        <f t="shared" si="0"/>
        <v>0.56344679254735364</v>
      </c>
      <c r="E47" s="129"/>
      <c r="F47" s="126">
        <v>1925</v>
      </c>
      <c r="G47" s="134">
        <v>2121.3628001177076</v>
      </c>
      <c r="H47" s="133">
        <v>0.53086419753086422</v>
      </c>
      <c r="I47" s="133">
        <f t="shared" si="1"/>
        <v>0.51327432860336497</v>
      </c>
    </row>
    <row r="48" spans="1:9" ht="12.75" customHeight="1" x14ac:dyDescent="0.2">
      <c r="A48" s="131">
        <v>1966</v>
      </c>
      <c r="B48" s="132">
        <v>4133</v>
      </c>
      <c r="C48" s="132">
        <v>2495.0297959712002</v>
      </c>
      <c r="D48" s="133">
        <f t="shared" si="0"/>
        <v>0.60368492522893791</v>
      </c>
      <c r="E48" s="129"/>
      <c r="F48" s="126">
        <v>1942</v>
      </c>
      <c r="G48" s="134">
        <v>2115.2195093668361</v>
      </c>
      <c r="H48" s="133">
        <v>0.54320987654320985</v>
      </c>
      <c r="I48" s="133">
        <f t="shared" si="1"/>
        <v>0.51178792871203393</v>
      </c>
    </row>
    <row r="49" spans="1:9" ht="12.75" customHeight="1" x14ac:dyDescent="0.2">
      <c r="A49" s="131">
        <v>1967</v>
      </c>
      <c r="B49" s="132">
        <v>4133</v>
      </c>
      <c r="C49" s="132">
        <v>2320.529771018771</v>
      </c>
      <c r="D49" s="133">
        <f t="shared" si="0"/>
        <v>0.5614637723248902</v>
      </c>
      <c r="E49" s="129"/>
      <c r="F49" s="126">
        <v>1993</v>
      </c>
      <c r="G49" s="134">
        <v>2109.3129764160785</v>
      </c>
      <c r="H49" s="133">
        <v>0.55555555555555558</v>
      </c>
      <c r="I49" s="133">
        <f t="shared" si="1"/>
        <v>0.51035881355337009</v>
      </c>
    </row>
    <row r="50" spans="1:9" ht="12.75" customHeight="1" x14ac:dyDescent="0.2">
      <c r="A50" s="131">
        <v>1968</v>
      </c>
      <c r="B50" s="132">
        <v>4133</v>
      </c>
      <c r="C50" s="132">
        <v>2332.792629606156</v>
      </c>
      <c r="D50" s="133">
        <f t="shared" si="0"/>
        <v>0.56443083222989499</v>
      </c>
      <c r="E50" s="129"/>
      <c r="F50" s="126">
        <v>1976</v>
      </c>
      <c r="G50" s="134">
        <v>2108.4710065046224</v>
      </c>
      <c r="H50" s="133">
        <v>0.5679012345679012</v>
      </c>
      <c r="I50" s="133">
        <f t="shared" si="1"/>
        <v>0.51015509472649945</v>
      </c>
    </row>
    <row r="51" spans="1:9" ht="12.75" customHeight="1" x14ac:dyDescent="0.2">
      <c r="A51" s="131">
        <v>1969</v>
      </c>
      <c r="B51" s="132">
        <v>4133</v>
      </c>
      <c r="C51" s="132">
        <v>3215.1732095653856</v>
      </c>
      <c r="D51" s="133">
        <f t="shared" si="0"/>
        <v>0.77792722225148458</v>
      </c>
      <c r="E51" s="129"/>
      <c r="F51" s="126">
        <v>1953</v>
      </c>
      <c r="G51" s="134">
        <v>2087.1833460018343</v>
      </c>
      <c r="H51" s="133">
        <v>0.58024691358024694</v>
      </c>
      <c r="I51" s="133">
        <f t="shared" si="1"/>
        <v>0.50500443890680724</v>
      </c>
    </row>
    <row r="52" spans="1:9" ht="12.75" customHeight="1" x14ac:dyDescent="0.2">
      <c r="A52" s="131">
        <v>1970</v>
      </c>
      <c r="B52" s="132">
        <v>4133</v>
      </c>
      <c r="C52" s="132">
        <v>2758.5714257051786</v>
      </c>
      <c r="D52" s="133">
        <f t="shared" si="0"/>
        <v>0.66745013929474439</v>
      </c>
      <c r="E52" s="129"/>
      <c r="F52" s="126">
        <v>2003</v>
      </c>
      <c r="G52" s="134">
        <v>2087.0910000909348</v>
      </c>
      <c r="H52" s="133">
        <v>0.59259259259259256</v>
      </c>
      <c r="I52" s="133">
        <f t="shared" si="1"/>
        <v>0.50498209535227068</v>
      </c>
    </row>
    <row r="53" spans="1:9" ht="12.75" customHeight="1" x14ac:dyDescent="0.2">
      <c r="A53" s="131">
        <v>1971</v>
      </c>
      <c r="B53" s="132">
        <v>4133</v>
      </c>
      <c r="C53" s="132">
        <v>1920.8636594095203</v>
      </c>
      <c r="D53" s="133">
        <f t="shared" si="0"/>
        <v>0.46476255974099212</v>
      </c>
      <c r="E53" s="129"/>
      <c r="F53" s="126">
        <v>1930</v>
      </c>
      <c r="G53" s="134">
        <v>2073.9347013874381</v>
      </c>
      <c r="H53" s="133">
        <v>0.60493827160493829</v>
      </c>
      <c r="I53" s="133">
        <f t="shared" si="1"/>
        <v>0.50179886314721467</v>
      </c>
    </row>
    <row r="54" spans="1:9" ht="12.75" customHeight="1" x14ac:dyDescent="0.2">
      <c r="A54" s="131">
        <v>1972</v>
      </c>
      <c r="B54" s="132">
        <v>4133</v>
      </c>
      <c r="C54" s="132">
        <v>2440.1384367202559</v>
      </c>
      <c r="D54" s="133">
        <f t="shared" si="0"/>
        <v>0.59040368660059417</v>
      </c>
      <c r="E54" s="129"/>
      <c r="F54" s="126">
        <v>1981</v>
      </c>
      <c r="G54" s="134">
        <v>2054.889759821172</v>
      </c>
      <c r="H54" s="133">
        <v>0.61728395061728392</v>
      </c>
      <c r="I54" s="133">
        <f t="shared" si="1"/>
        <v>0.49719084437966898</v>
      </c>
    </row>
    <row r="55" spans="1:9" ht="12.75" customHeight="1" x14ac:dyDescent="0.2">
      <c r="A55" s="131">
        <v>1973</v>
      </c>
      <c r="B55" s="132">
        <v>4133</v>
      </c>
      <c r="C55" s="132">
        <v>2218.9348402142114</v>
      </c>
      <c r="D55" s="133">
        <f t="shared" si="0"/>
        <v>0.53688237121079396</v>
      </c>
      <c r="E55" s="129"/>
      <c r="F55" s="126">
        <v>1974</v>
      </c>
      <c r="G55" s="134">
        <v>2048.8148661508694</v>
      </c>
      <c r="H55" s="133">
        <v>0.62962962962962965</v>
      </c>
      <c r="I55" s="133">
        <f t="shared" si="1"/>
        <v>0.49572099350371873</v>
      </c>
    </row>
    <row r="56" spans="1:9" ht="12.75" customHeight="1" x14ac:dyDescent="0.2">
      <c r="A56" s="131">
        <v>1974</v>
      </c>
      <c r="B56" s="132">
        <v>4133</v>
      </c>
      <c r="C56" s="132">
        <v>2048.8148661508694</v>
      </c>
      <c r="D56" s="133">
        <f t="shared" si="0"/>
        <v>0.49572099350371873</v>
      </c>
      <c r="E56" s="129"/>
      <c r="F56" s="126">
        <v>1962</v>
      </c>
      <c r="G56" s="134">
        <v>2028.0120463611167</v>
      </c>
      <c r="H56" s="133">
        <v>0.64197530864197527</v>
      </c>
      <c r="I56" s="133">
        <f t="shared" si="1"/>
        <v>0.49068764731698927</v>
      </c>
    </row>
    <row r="57" spans="1:9" ht="12.75" customHeight="1" x14ac:dyDescent="0.2">
      <c r="A57" s="131">
        <v>1975</v>
      </c>
      <c r="B57" s="132">
        <v>4133</v>
      </c>
      <c r="C57" s="132">
        <v>2155.3708854792981</v>
      </c>
      <c r="D57" s="133">
        <f t="shared" si="0"/>
        <v>0.5215027547736022</v>
      </c>
      <c r="E57" s="129"/>
      <c r="F57" s="126">
        <v>1957</v>
      </c>
      <c r="G57" s="134">
        <v>2024.2455381689629</v>
      </c>
      <c r="H57" s="133">
        <v>0.65432098765432101</v>
      </c>
      <c r="I57" s="133">
        <f t="shared" si="1"/>
        <v>0.4897763218410266</v>
      </c>
    </row>
    <row r="58" spans="1:9" ht="12.75" customHeight="1" x14ac:dyDescent="0.2">
      <c r="A58" s="131">
        <v>1976</v>
      </c>
      <c r="B58" s="132">
        <v>4133</v>
      </c>
      <c r="C58" s="132">
        <v>2108.4710065046224</v>
      </c>
      <c r="D58" s="133">
        <f t="shared" si="0"/>
        <v>0.51015509472649945</v>
      </c>
      <c r="E58" s="129"/>
      <c r="F58" s="126">
        <v>1944</v>
      </c>
      <c r="G58" s="134">
        <v>2001.8357151856621</v>
      </c>
      <c r="H58" s="133">
        <v>0.66666666666666663</v>
      </c>
      <c r="I58" s="133">
        <f t="shared" si="1"/>
        <v>0.48435415320243458</v>
      </c>
    </row>
    <row r="59" spans="1:9" ht="12.75" customHeight="1" x14ac:dyDescent="0.2">
      <c r="A59" s="131">
        <v>1977</v>
      </c>
      <c r="B59" s="132">
        <v>4133</v>
      </c>
      <c r="C59" s="132">
        <v>556.37320326795589</v>
      </c>
      <c r="D59" s="133">
        <f t="shared" si="0"/>
        <v>0.13461727637743912</v>
      </c>
      <c r="E59" s="129"/>
      <c r="F59" s="126">
        <v>1960</v>
      </c>
      <c r="G59" s="134">
        <v>1956.6436597590448</v>
      </c>
      <c r="H59" s="133">
        <v>0.67901234567901236</v>
      </c>
      <c r="I59" s="133">
        <f t="shared" si="1"/>
        <v>0.47341970959570406</v>
      </c>
    </row>
    <row r="60" spans="1:9" ht="12.75" customHeight="1" x14ac:dyDescent="0.2">
      <c r="A60" s="131">
        <v>1978</v>
      </c>
      <c r="B60" s="132">
        <v>4133</v>
      </c>
      <c r="C60" s="132">
        <v>2621.1777076659087</v>
      </c>
      <c r="D60" s="133">
        <f t="shared" si="0"/>
        <v>0.63420704274519923</v>
      </c>
      <c r="E60" s="129"/>
      <c r="F60" s="126">
        <v>1948</v>
      </c>
      <c r="G60" s="134">
        <v>1951.9186921929406</v>
      </c>
      <c r="H60" s="133">
        <v>0.69135802469135799</v>
      </c>
      <c r="I60" s="133">
        <f t="shared" si="1"/>
        <v>0.47227648008539574</v>
      </c>
    </row>
    <row r="61" spans="1:9" ht="12.75" customHeight="1" x14ac:dyDescent="0.2">
      <c r="A61" s="131">
        <v>1979</v>
      </c>
      <c r="B61" s="132">
        <v>4133</v>
      </c>
      <c r="C61" s="132">
        <v>2599.6615110355442</v>
      </c>
      <c r="D61" s="133">
        <f t="shared" si="0"/>
        <v>0.62900109146758876</v>
      </c>
      <c r="E61" s="129"/>
      <c r="F61" s="126">
        <v>1963</v>
      </c>
      <c r="G61" s="134">
        <v>1945.3583470775266</v>
      </c>
      <c r="H61" s="133">
        <v>0.70370370370370372</v>
      </c>
      <c r="I61" s="133">
        <f t="shared" si="1"/>
        <v>0.47068917180680536</v>
      </c>
    </row>
    <row r="62" spans="1:9" ht="12.75" customHeight="1" x14ac:dyDescent="0.2">
      <c r="A62" s="131">
        <v>1980</v>
      </c>
      <c r="B62" s="132">
        <v>4133</v>
      </c>
      <c r="C62" s="132">
        <v>3017.2831741767759</v>
      </c>
      <c r="D62" s="133">
        <f t="shared" si="0"/>
        <v>0.73004673945724075</v>
      </c>
      <c r="E62" s="129"/>
      <c r="F62" s="126">
        <v>2002</v>
      </c>
      <c r="G62" s="134">
        <v>1941.1173090487393</v>
      </c>
      <c r="H62" s="133">
        <v>0.71604938271604934</v>
      </c>
      <c r="I62" s="133">
        <f t="shared" si="1"/>
        <v>0.46966303146594224</v>
      </c>
    </row>
    <row r="63" spans="1:9" ht="12.75" customHeight="1" x14ac:dyDescent="0.2">
      <c r="A63" s="131">
        <v>1981</v>
      </c>
      <c r="B63" s="132">
        <v>4133</v>
      </c>
      <c r="C63" s="132">
        <v>2054.889759821172</v>
      </c>
      <c r="D63" s="133">
        <f t="shared" si="0"/>
        <v>0.49719084437966898</v>
      </c>
      <c r="E63" s="129"/>
      <c r="F63" s="126">
        <v>1954</v>
      </c>
      <c r="G63" s="134">
        <v>1939.3063242857738</v>
      </c>
      <c r="H63" s="133">
        <v>0.72839506172839508</v>
      </c>
      <c r="I63" s="133">
        <f t="shared" si="1"/>
        <v>0.46922485465419156</v>
      </c>
    </row>
    <row r="64" spans="1:9" ht="12.75" customHeight="1" x14ac:dyDescent="0.2">
      <c r="A64" s="131">
        <v>1982</v>
      </c>
      <c r="B64" s="132">
        <v>4133</v>
      </c>
      <c r="C64" s="132">
        <v>2915.8459128518252</v>
      </c>
      <c r="D64" s="133">
        <f t="shared" si="0"/>
        <v>0.70550348726151102</v>
      </c>
      <c r="E64" s="129"/>
      <c r="F64" s="126">
        <v>1922</v>
      </c>
      <c r="G64" s="134">
        <v>1938.908415322222</v>
      </c>
      <c r="H64" s="133">
        <v>0.7407407407407407</v>
      </c>
      <c r="I64" s="133">
        <f t="shared" si="1"/>
        <v>0.46912857859235957</v>
      </c>
    </row>
    <row r="65" spans="1:9" ht="12.75" customHeight="1" x14ac:dyDescent="0.2">
      <c r="A65" s="131">
        <v>1983</v>
      </c>
      <c r="B65" s="132">
        <v>4133</v>
      </c>
      <c r="C65" s="132">
        <v>3362.1130037555527</v>
      </c>
      <c r="D65" s="133">
        <f t="shared" si="0"/>
        <v>0.81348003962147419</v>
      </c>
      <c r="E65" s="129"/>
      <c r="F65" s="126">
        <v>1971</v>
      </c>
      <c r="G65" s="134">
        <v>1920.8636594095203</v>
      </c>
      <c r="H65" s="133">
        <v>0.75308641975308643</v>
      </c>
      <c r="I65" s="133">
        <f t="shared" si="1"/>
        <v>0.46476255974099212</v>
      </c>
    </row>
    <row r="66" spans="1:9" ht="12.75" customHeight="1" x14ac:dyDescent="0.2">
      <c r="A66" s="131">
        <v>1984</v>
      </c>
      <c r="B66" s="132">
        <v>4133</v>
      </c>
      <c r="C66" s="132">
        <v>2923.7152048323237</v>
      </c>
      <c r="D66" s="133">
        <f t="shared" si="0"/>
        <v>0.7074075017740924</v>
      </c>
      <c r="E66" s="129"/>
      <c r="F66" s="126">
        <v>1947</v>
      </c>
      <c r="G66" s="134">
        <v>1905.4086013830372</v>
      </c>
      <c r="H66" s="133">
        <v>0.76543209876543206</v>
      </c>
      <c r="I66" s="133">
        <f t="shared" si="1"/>
        <v>0.46102313123228578</v>
      </c>
    </row>
    <row r="67" spans="1:9" ht="12.75" customHeight="1" x14ac:dyDescent="0.2">
      <c r="A67" s="131">
        <v>1985</v>
      </c>
      <c r="B67" s="132">
        <v>4133</v>
      </c>
      <c r="C67" s="132">
        <v>2275.3645996480982</v>
      </c>
      <c r="D67" s="133">
        <f t="shared" si="0"/>
        <v>0.55053583344981805</v>
      </c>
      <c r="E67" s="129"/>
      <c r="F67" s="126">
        <v>1994</v>
      </c>
      <c r="G67" s="134">
        <v>1900.2255307683474</v>
      </c>
      <c r="H67" s="133">
        <v>0.77777777777777779</v>
      </c>
      <c r="I67" s="133">
        <f t="shared" si="1"/>
        <v>0.4597690614005196</v>
      </c>
    </row>
    <row r="68" spans="1:9" ht="12.75" customHeight="1" x14ac:dyDescent="0.2">
      <c r="A68" s="131">
        <v>1986</v>
      </c>
      <c r="B68" s="132">
        <v>4133</v>
      </c>
      <c r="C68" s="132">
        <v>3043.3380717205764</v>
      </c>
      <c r="D68" s="133">
        <f t="shared" si="0"/>
        <v>0.73635085209788931</v>
      </c>
      <c r="E68" s="129"/>
      <c r="F68" s="126">
        <v>1927</v>
      </c>
      <c r="G68" s="134">
        <v>1831.716520673122</v>
      </c>
      <c r="H68" s="133">
        <v>0.79012345679012341</v>
      </c>
      <c r="I68" s="133">
        <f t="shared" si="1"/>
        <v>0.44319296411157078</v>
      </c>
    </row>
    <row r="69" spans="1:9" ht="12.75" customHeight="1" x14ac:dyDescent="0.2">
      <c r="A69" s="131">
        <v>1987</v>
      </c>
      <c r="B69" s="132">
        <v>4133</v>
      </c>
      <c r="C69" s="132">
        <v>1401.5069033467294</v>
      </c>
      <c r="D69" s="133">
        <f t="shared" ref="D69:D85" si="2">C69/B69</f>
        <v>0.33910159771273396</v>
      </c>
      <c r="E69" s="129"/>
      <c r="F69" s="126">
        <v>1955</v>
      </c>
      <c r="G69" s="134">
        <v>1781.8434606867365</v>
      </c>
      <c r="H69" s="133">
        <v>0.80246913580246915</v>
      </c>
      <c r="I69" s="133">
        <f t="shared" ref="I69:I85" si="3">G69/4133</f>
        <v>0.43112592806357042</v>
      </c>
    </row>
    <row r="70" spans="1:9" ht="12.75" customHeight="1" x14ac:dyDescent="0.2">
      <c r="A70" s="131">
        <v>1988</v>
      </c>
      <c r="B70" s="132">
        <v>4133</v>
      </c>
      <c r="C70" s="132">
        <v>556.13246809368718</v>
      </c>
      <c r="D70" s="133">
        <f t="shared" si="2"/>
        <v>0.13455902929922264</v>
      </c>
      <c r="E70" s="129"/>
      <c r="F70" s="126">
        <v>1926</v>
      </c>
      <c r="G70" s="134">
        <v>1683.8151603724989</v>
      </c>
      <c r="H70" s="133">
        <v>0.81481481481481477</v>
      </c>
      <c r="I70" s="133">
        <f t="shared" si="3"/>
        <v>0.40740749101681561</v>
      </c>
    </row>
    <row r="71" spans="1:9" ht="12.75" customHeight="1" x14ac:dyDescent="0.2">
      <c r="A71" s="131">
        <v>1989</v>
      </c>
      <c r="B71" s="132">
        <v>4133</v>
      </c>
      <c r="C71" s="132">
        <v>2422.9125248238315</v>
      </c>
      <c r="D71" s="133">
        <f t="shared" si="2"/>
        <v>0.58623579115021329</v>
      </c>
      <c r="E71" s="129"/>
      <c r="F71" s="126">
        <v>1949</v>
      </c>
      <c r="G71" s="134">
        <v>1526.2678408715997</v>
      </c>
      <c r="H71" s="133">
        <v>0.8271604938271605</v>
      </c>
      <c r="I71" s="133">
        <f t="shared" si="3"/>
        <v>0.36928812989876597</v>
      </c>
    </row>
    <row r="72" spans="1:9" ht="12.75" customHeight="1" x14ac:dyDescent="0.2">
      <c r="A72" s="131">
        <v>1990</v>
      </c>
      <c r="B72" s="132">
        <v>4133</v>
      </c>
      <c r="C72" s="132">
        <v>984.3521843439114</v>
      </c>
      <c r="D72" s="133">
        <f t="shared" si="2"/>
        <v>0.23816892919039714</v>
      </c>
      <c r="E72" s="129"/>
      <c r="F72" s="126">
        <v>1933</v>
      </c>
      <c r="G72" s="134">
        <v>1496.1196061163137</v>
      </c>
      <c r="H72" s="133">
        <v>0.83950617283950613</v>
      </c>
      <c r="I72" s="133">
        <f t="shared" si="3"/>
        <v>0.36199361386796847</v>
      </c>
    </row>
    <row r="73" spans="1:9" ht="12.75" customHeight="1" x14ac:dyDescent="0.2">
      <c r="A73" s="131">
        <v>1991</v>
      </c>
      <c r="B73" s="132">
        <v>4133</v>
      </c>
      <c r="C73" s="132">
        <v>494.55411808526651</v>
      </c>
      <c r="D73" s="133">
        <f t="shared" si="2"/>
        <v>0.11965983984642306</v>
      </c>
      <c r="E73" s="129"/>
      <c r="F73" s="126">
        <v>1932</v>
      </c>
      <c r="G73" s="134">
        <v>1433.3665808322551</v>
      </c>
      <c r="H73" s="133">
        <v>0.85185185185185186</v>
      </c>
      <c r="I73" s="133">
        <f t="shared" si="3"/>
        <v>0.34681020586311517</v>
      </c>
    </row>
    <row r="74" spans="1:9" ht="12.75" customHeight="1" x14ac:dyDescent="0.2">
      <c r="A74" s="131">
        <v>1992</v>
      </c>
      <c r="B74" s="132">
        <v>4133</v>
      </c>
      <c r="C74" s="132">
        <v>870.99705532677172</v>
      </c>
      <c r="D74" s="133">
        <f t="shared" si="2"/>
        <v>0.21074208936045771</v>
      </c>
      <c r="E74" s="129"/>
      <c r="F74" s="126">
        <v>2001</v>
      </c>
      <c r="G74" s="134">
        <v>1431.6874986592136</v>
      </c>
      <c r="H74" s="133">
        <v>0.86419753086419748</v>
      </c>
      <c r="I74" s="133">
        <f t="shared" si="3"/>
        <v>0.34640394354203086</v>
      </c>
    </row>
    <row r="75" spans="1:9" ht="12.75" customHeight="1" x14ac:dyDescent="0.2">
      <c r="A75" s="131">
        <v>1993</v>
      </c>
      <c r="B75" s="132">
        <v>4133</v>
      </c>
      <c r="C75" s="132">
        <v>2109.3129764160785</v>
      </c>
      <c r="D75" s="133">
        <f t="shared" si="2"/>
        <v>0.51035881355337009</v>
      </c>
      <c r="E75" s="129"/>
      <c r="F75" s="126">
        <v>1961</v>
      </c>
      <c r="G75" s="134">
        <v>1404.1987536203305</v>
      </c>
      <c r="H75" s="133">
        <v>0.87654320987654322</v>
      </c>
      <c r="I75" s="133">
        <f t="shared" si="3"/>
        <v>0.33975290433591349</v>
      </c>
    </row>
    <row r="76" spans="1:9" ht="12.75" customHeight="1" x14ac:dyDescent="0.2">
      <c r="A76" s="131">
        <v>1994</v>
      </c>
      <c r="B76" s="132">
        <v>4133</v>
      </c>
      <c r="C76" s="132">
        <v>1900.2255307683474</v>
      </c>
      <c r="D76" s="133">
        <f t="shared" si="2"/>
        <v>0.4597690614005196</v>
      </c>
      <c r="E76" s="129"/>
      <c r="F76" s="126">
        <v>1987</v>
      </c>
      <c r="G76" s="134">
        <v>1401.5069033467294</v>
      </c>
      <c r="H76" s="133">
        <v>0.88888888888888884</v>
      </c>
      <c r="I76" s="133">
        <f t="shared" si="3"/>
        <v>0.33910159771273396</v>
      </c>
    </row>
    <row r="77" spans="1:9" ht="12.75" customHeight="1" x14ac:dyDescent="0.2">
      <c r="A77" s="131">
        <v>1995</v>
      </c>
      <c r="B77" s="132">
        <v>4133</v>
      </c>
      <c r="C77" s="132">
        <v>2413.2335272719774</v>
      </c>
      <c r="D77" s="133">
        <f t="shared" si="2"/>
        <v>0.5838939093326827</v>
      </c>
      <c r="E77" s="129"/>
      <c r="F77" s="126">
        <v>1934</v>
      </c>
      <c r="G77" s="134">
        <v>988.53714943063039</v>
      </c>
      <c r="H77" s="133">
        <v>0.90123456790123457</v>
      </c>
      <c r="I77" s="133">
        <f t="shared" si="3"/>
        <v>0.23918150240276564</v>
      </c>
    </row>
    <row r="78" spans="1:9" ht="12.75" customHeight="1" x14ac:dyDescent="0.2">
      <c r="A78" s="131">
        <v>1996</v>
      </c>
      <c r="B78" s="132">
        <v>4133</v>
      </c>
      <c r="C78" s="132">
        <v>2613.3410907058515</v>
      </c>
      <c r="D78" s="133">
        <f t="shared" si="2"/>
        <v>0.63231093411707029</v>
      </c>
      <c r="E78" s="129"/>
      <c r="F78" s="126">
        <v>1990</v>
      </c>
      <c r="G78" s="134">
        <v>984.3521843439114</v>
      </c>
      <c r="H78" s="133">
        <v>0.9135802469135802</v>
      </c>
      <c r="I78" s="133">
        <f t="shared" si="3"/>
        <v>0.23816892919039714</v>
      </c>
    </row>
    <row r="79" spans="1:9" ht="12.75" customHeight="1" x14ac:dyDescent="0.2">
      <c r="A79" s="131">
        <v>1997</v>
      </c>
      <c r="B79" s="132">
        <v>4133</v>
      </c>
      <c r="C79" s="132">
        <v>2924.8999358921578</v>
      </c>
      <c r="D79" s="133">
        <f t="shared" si="2"/>
        <v>0.70769415337337471</v>
      </c>
      <c r="E79" s="129"/>
      <c r="F79" s="126">
        <v>1992</v>
      </c>
      <c r="G79" s="134">
        <v>870.99705532677172</v>
      </c>
      <c r="H79" s="133">
        <v>0.92592592592592593</v>
      </c>
      <c r="I79" s="133">
        <f t="shared" si="3"/>
        <v>0.21074208936045771</v>
      </c>
    </row>
    <row r="80" spans="1:9" ht="12.75" customHeight="1" x14ac:dyDescent="0.2">
      <c r="A80" s="131">
        <v>1998</v>
      </c>
      <c r="B80" s="132">
        <v>4133</v>
      </c>
      <c r="C80" s="132">
        <v>2833.3819652905099</v>
      </c>
      <c r="D80" s="133">
        <f t="shared" si="2"/>
        <v>0.68555092312860144</v>
      </c>
      <c r="E80" s="129"/>
      <c r="F80" s="126">
        <v>1929</v>
      </c>
      <c r="G80" s="134">
        <v>816.22690555103941</v>
      </c>
      <c r="H80" s="133">
        <v>0.93827160493827155</v>
      </c>
      <c r="I80" s="133">
        <f t="shared" si="3"/>
        <v>0.19749017797024906</v>
      </c>
    </row>
    <row r="81" spans="1:9" ht="12.75" customHeight="1" x14ac:dyDescent="0.2">
      <c r="A81" s="131">
        <v>1999</v>
      </c>
      <c r="B81" s="132">
        <v>4133</v>
      </c>
      <c r="C81" s="132">
        <v>2321.653084131392</v>
      </c>
      <c r="D81" s="133">
        <f t="shared" si="2"/>
        <v>0.56173556354497745</v>
      </c>
      <c r="E81" s="129"/>
      <c r="F81" s="126">
        <v>1931</v>
      </c>
      <c r="G81" s="134">
        <v>747.75966433861663</v>
      </c>
      <c r="H81" s="133">
        <v>0.95061728395061729</v>
      </c>
      <c r="I81" s="133">
        <f t="shared" si="3"/>
        <v>0.18092418687118719</v>
      </c>
    </row>
    <row r="82" spans="1:9" ht="12.75" customHeight="1" x14ac:dyDescent="0.2">
      <c r="A82" s="131">
        <v>2000</v>
      </c>
      <c r="B82" s="132">
        <v>4133</v>
      </c>
      <c r="C82" s="132">
        <v>2481.7647728407264</v>
      </c>
      <c r="D82" s="133">
        <f t="shared" si="2"/>
        <v>0.60047538660554711</v>
      </c>
      <c r="E82" s="129"/>
      <c r="F82" s="126">
        <v>1924</v>
      </c>
      <c r="G82" s="134">
        <v>576.5133143114449</v>
      </c>
      <c r="H82" s="133">
        <v>0.96296296296296291</v>
      </c>
      <c r="I82" s="133">
        <f t="shared" si="3"/>
        <v>0.13949027687187149</v>
      </c>
    </row>
    <row r="83" spans="1:9" ht="12.75" customHeight="1" x14ac:dyDescent="0.2">
      <c r="A83" s="131">
        <v>2001</v>
      </c>
      <c r="B83" s="132">
        <v>4133</v>
      </c>
      <c r="C83" s="132">
        <v>1431.6874986592136</v>
      </c>
      <c r="D83" s="133">
        <f t="shared" si="2"/>
        <v>0.34640394354203086</v>
      </c>
      <c r="E83" s="129"/>
      <c r="F83" s="126">
        <v>1977</v>
      </c>
      <c r="G83" s="134">
        <v>556.37320326795589</v>
      </c>
      <c r="H83" s="133">
        <v>0.97530864197530864</v>
      </c>
      <c r="I83" s="133">
        <f t="shared" si="3"/>
        <v>0.13461727637743912</v>
      </c>
    </row>
    <row r="84" spans="1:9" ht="12.75" customHeight="1" x14ac:dyDescent="0.2">
      <c r="A84" s="131">
        <v>2002</v>
      </c>
      <c r="B84" s="132">
        <v>4133</v>
      </c>
      <c r="C84" s="132">
        <v>1941.1173090487393</v>
      </c>
      <c r="D84" s="133">
        <f t="shared" si="2"/>
        <v>0.46966303146594224</v>
      </c>
      <c r="E84" s="129"/>
      <c r="F84" s="126">
        <v>1988</v>
      </c>
      <c r="G84" s="134">
        <v>556.13246809368718</v>
      </c>
      <c r="H84" s="133">
        <v>0.98765432098765427</v>
      </c>
      <c r="I84" s="133">
        <f t="shared" si="3"/>
        <v>0.13455902929922264</v>
      </c>
    </row>
    <row r="85" spans="1:9" ht="13.5" customHeight="1" thickBot="1" x14ac:dyDescent="0.25">
      <c r="A85" s="135">
        <v>2003</v>
      </c>
      <c r="B85" s="136">
        <v>4133</v>
      </c>
      <c r="C85" s="136">
        <v>2087.0910000909348</v>
      </c>
      <c r="D85" s="137">
        <f t="shared" si="2"/>
        <v>0.50498209535227068</v>
      </c>
      <c r="E85" s="129"/>
      <c r="F85" s="135">
        <v>1991</v>
      </c>
      <c r="G85" s="138">
        <v>494.55411808526651</v>
      </c>
      <c r="H85" s="137">
        <v>1</v>
      </c>
      <c r="I85" s="137">
        <f t="shared" si="3"/>
        <v>0.11965983984642306</v>
      </c>
    </row>
    <row r="86" spans="1:9" s="142" customFormat="1" ht="12.75" customHeight="1" x14ac:dyDescent="0.2">
      <c r="A86" s="139" t="s">
        <v>11</v>
      </c>
      <c r="B86" s="140">
        <f>AVERAGE(B4:B85)</f>
        <v>4133</v>
      </c>
      <c r="C86" s="140">
        <f t="shared" ref="C86:D86" si="4">AVERAGE(C4:C85)</f>
        <v>2107.6363504434817</v>
      </c>
      <c r="D86" s="141">
        <f t="shared" si="4"/>
        <v>0.50995314552225546</v>
      </c>
      <c r="E86" s="129"/>
      <c r="F86" s="139" t="s">
        <v>11</v>
      </c>
      <c r="G86" s="140">
        <f t="shared" ref="G86" si="5">AVERAGE(G4:G85)</f>
        <v>2107.6363504434812</v>
      </c>
      <c r="H86" s="139"/>
      <c r="I86" s="141">
        <f t="shared" ref="I86" si="6">AVERAGE(I4:I85)</f>
        <v>0.50995314552225512</v>
      </c>
    </row>
    <row r="87" spans="1:9" s="142" customFormat="1" ht="12.75" customHeight="1" x14ac:dyDescent="0.2">
      <c r="A87" s="143" t="s">
        <v>13</v>
      </c>
      <c r="B87" s="144">
        <f>MIN(B4:B85)</f>
        <v>4133</v>
      </c>
      <c r="C87" s="144">
        <f t="shared" ref="C87:D87" si="7">MIN(C4:C85)</f>
        <v>494.55411808526651</v>
      </c>
      <c r="D87" s="145">
        <f t="shared" si="7"/>
        <v>0.11965983984642306</v>
      </c>
      <c r="E87" s="129"/>
      <c r="F87" s="143" t="s">
        <v>13</v>
      </c>
      <c r="G87" s="144">
        <f t="shared" ref="G87" si="8">MIN(G4:G85)</f>
        <v>494.55411808526651</v>
      </c>
      <c r="H87" s="143"/>
      <c r="I87" s="145">
        <f t="shared" ref="I87" si="9">MIN(I4:I85)</f>
        <v>0.11965983984642306</v>
      </c>
    </row>
    <row r="88" spans="1:9" s="142" customFormat="1" ht="12.75" customHeight="1" x14ac:dyDescent="0.2">
      <c r="A88" s="143" t="s">
        <v>12</v>
      </c>
      <c r="B88" s="144">
        <f>MAX(B4:B85)</f>
        <v>4133</v>
      </c>
      <c r="C88" s="144">
        <f t="shared" ref="C88:D88" si="10">MAX(C4:C85)</f>
        <v>3362.1130037555527</v>
      </c>
      <c r="D88" s="145">
        <f t="shared" si="10"/>
        <v>0.81348003962147419</v>
      </c>
      <c r="E88" s="146"/>
      <c r="F88" s="143" t="s">
        <v>12</v>
      </c>
      <c r="G88" s="144">
        <f t="shared" ref="G88" si="11">MAX(G4:G85)</f>
        <v>3362.1130037555527</v>
      </c>
      <c r="H88" s="143"/>
      <c r="I88" s="145">
        <f t="shared" ref="I88" si="12">MAX(I4:I85)</f>
        <v>0.81348003962147419</v>
      </c>
    </row>
  </sheetData>
  <mergeCells count="4">
    <mergeCell ref="A2:A3"/>
    <mergeCell ref="B2:B3"/>
    <mergeCell ref="C2:D2"/>
    <mergeCell ref="F2:I2"/>
  </mergeCells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BU1032"/>
  <sheetViews>
    <sheetView zoomScaleNormal="100" workbookViewId="0">
      <selection activeCell="Q77" sqref="Q77"/>
    </sheetView>
  </sheetViews>
  <sheetFormatPr defaultColWidth="6.42578125" defaultRowHeight="0" customHeight="1" zero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9.75" customHeight="1" x14ac:dyDescent="0.2"/>
    <row r="2" spans="1:13" ht="9.75" customHeight="1" x14ac:dyDescent="0.2">
      <c r="J2" s="71"/>
    </row>
    <row r="3" spans="1:13" ht="18" customHeight="1" x14ac:dyDescent="0.25">
      <c r="A3" s="46" t="s">
        <v>21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2.6651279200885112</v>
      </c>
      <c r="C12" s="48">
        <v>0</v>
      </c>
      <c r="D12" s="48">
        <v>2.6651279200885112</v>
      </c>
      <c r="E12" s="49">
        <v>0.459504813808364</v>
      </c>
      <c r="F12" s="13"/>
      <c r="G12" s="47">
        <v>1983</v>
      </c>
      <c r="H12" s="48">
        <v>4.7648782984182976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3.3036944054482342</v>
      </c>
      <c r="C13" s="53">
        <v>0</v>
      </c>
      <c r="D13" s="53">
        <v>3.3036944054482342</v>
      </c>
      <c r="E13" s="54">
        <v>0.5696024836979714</v>
      </c>
      <c r="F13" s="13"/>
      <c r="G13" s="52">
        <v>1969</v>
      </c>
      <c r="H13" s="53">
        <v>4.7648782984182967</v>
      </c>
      <c r="I13" s="55">
        <v>1.2345679012345699E-2</v>
      </c>
      <c r="J13" s="56">
        <v>0.82153074110660296</v>
      </c>
      <c r="K13" s="18"/>
      <c r="L13" s="18"/>
      <c r="M13" s="18"/>
    </row>
    <row r="14" spans="1:13" ht="12.75" customHeight="1" x14ac:dyDescent="0.2">
      <c r="A14" s="52">
        <v>1924</v>
      </c>
      <c r="B14" s="53">
        <v>0.79206504753590012</v>
      </c>
      <c r="C14" s="53">
        <v>0</v>
      </c>
      <c r="D14" s="53">
        <v>0.79206504753590012</v>
      </c>
      <c r="E14" s="54">
        <v>0.13656293923032761</v>
      </c>
      <c r="F14" s="13"/>
      <c r="G14" s="52">
        <v>1938</v>
      </c>
      <c r="H14" s="53">
        <v>4.7042679695707239</v>
      </c>
      <c r="I14" s="55">
        <v>2.4691358024691398E-2</v>
      </c>
      <c r="J14" s="56">
        <v>0.81108068440874548</v>
      </c>
      <c r="K14" s="18"/>
      <c r="L14" s="18"/>
      <c r="M14" s="18"/>
    </row>
    <row r="15" spans="1:13" ht="12.75" customHeight="1" x14ac:dyDescent="0.2">
      <c r="A15" s="52">
        <v>1925</v>
      </c>
      <c r="B15" s="53">
        <v>2.9748758523130796</v>
      </c>
      <c r="C15" s="53">
        <v>0</v>
      </c>
      <c r="D15" s="53">
        <v>2.9748758523130796</v>
      </c>
      <c r="E15" s="54">
        <v>0.51290962970915166</v>
      </c>
      <c r="F15" s="13"/>
      <c r="G15" s="52">
        <v>1986</v>
      </c>
      <c r="H15" s="53">
        <v>4.5033668304673995</v>
      </c>
      <c r="I15" s="55">
        <v>3.7037037037037097E-2</v>
      </c>
      <c r="J15" s="56">
        <v>0.77644255697713782</v>
      </c>
      <c r="K15" s="18"/>
      <c r="L15" s="18"/>
      <c r="M15" s="18"/>
    </row>
    <row r="16" spans="1:13" ht="12.75" customHeight="1" x14ac:dyDescent="0.2">
      <c r="A16" s="52">
        <v>1926</v>
      </c>
      <c r="B16" s="53">
        <v>2.3469136526526007</v>
      </c>
      <c r="C16" s="53">
        <v>0</v>
      </c>
      <c r="D16" s="53">
        <v>2.3469136526526007</v>
      </c>
      <c r="E16" s="54">
        <v>0.40464028494010357</v>
      </c>
      <c r="F16" s="13"/>
      <c r="G16" s="52">
        <v>1980</v>
      </c>
      <c r="H16" s="53">
        <v>4.4294640462838117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2.5161500660746956</v>
      </c>
      <c r="C17" s="53">
        <v>0</v>
      </c>
      <c r="D17" s="53">
        <v>2.5161500660746956</v>
      </c>
      <c r="E17" s="54">
        <v>0.43381897690943028</v>
      </c>
      <c r="F17" s="13"/>
      <c r="G17" s="52">
        <v>1982</v>
      </c>
      <c r="H17" s="53">
        <v>4.3098701467405292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3.3143427531147878</v>
      </c>
      <c r="C18" s="53">
        <v>0</v>
      </c>
      <c r="D18" s="53">
        <v>3.3143427531147878</v>
      </c>
      <c r="E18" s="54">
        <v>0.57143840570944615</v>
      </c>
      <c r="F18" s="13"/>
      <c r="G18" s="52">
        <v>1997</v>
      </c>
      <c r="H18" s="53">
        <v>4.1991516558062427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1.1349117040241776</v>
      </c>
      <c r="C19" s="53">
        <v>0</v>
      </c>
      <c r="D19" s="53">
        <v>1.1349117040241776</v>
      </c>
      <c r="E19" s="54">
        <v>0.19567443172830648</v>
      </c>
      <c r="F19" s="13"/>
      <c r="G19" s="52">
        <v>1984</v>
      </c>
      <c r="H19" s="53">
        <v>4.1910235232624951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2.9070042383600314</v>
      </c>
      <c r="C20" s="53">
        <v>0</v>
      </c>
      <c r="D20" s="53">
        <v>2.9070042383600314</v>
      </c>
      <c r="E20" s="54">
        <v>0.5012076273034537</v>
      </c>
      <c r="F20" s="13"/>
      <c r="G20" s="52">
        <v>1937</v>
      </c>
      <c r="H20" s="53">
        <v>4.0955819843580219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1.0445908887719002</v>
      </c>
      <c r="C21" s="53">
        <v>0</v>
      </c>
      <c r="D21" s="53">
        <v>1.0445908887719002</v>
      </c>
      <c r="E21" s="54">
        <v>0.18010187737446556</v>
      </c>
      <c r="F21" s="13"/>
      <c r="G21" s="52">
        <v>1943</v>
      </c>
      <c r="H21" s="53">
        <v>4.080211290538009</v>
      </c>
      <c r="I21" s="55">
        <v>0.1111111111111113</v>
      </c>
      <c r="J21" s="56">
        <v>0.70348470526517404</v>
      </c>
      <c r="K21" s="18"/>
      <c r="L21" s="18"/>
      <c r="M21" s="18"/>
    </row>
    <row r="22" spans="1:13" ht="12.75" customHeight="1" x14ac:dyDescent="0.2">
      <c r="A22" s="52">
        <v>1932</v>
      </c>
      <c r="B22" s="53">
        <v>2.0194937083260349</v>
      </c>
      <c r="C22" s="53">
        <v>0</v>
      </c>
      <c r="D22" s="53">
        <v>2.0194937083260349</v>
      </c>
      <c r="E22" s="54">
        <v>0.34818857040104051</v>
      </c>
      <c r="F22" s="13"/>
      <c r="G22" s="52">
        <v>1956</v>
      </c>
      <c r="H22" s="53">
        <v>3.9715649434676119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2.1220192983867188</v>
      </c>
      <c r="C23" s="53">
        <v>0</v>
      </c>
      <c r="D23" s="53">
        <v>2.1220192983867188</v>
      </c>
      <c r="E23" s="54">
        <v>0.36586539627357223</v>
      </c>
      <c r="F23" s="13"/>
      <c r="G23" s="52">
        <v>1998</v>
      </c>
      <c r="H23" s="53">
        <v>3.9006892155189847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1.392710490638791</v>
      </c>
      <c r="C24" s="53">
        <v>0</v>
      </c>
      <c r="D24" s="53">
        <v>1.392710490638791</v>
      </c>
      <c r="E24" s="54">
        <v>0.24012249838599847</v>
      </c>
      <c r="F24" s="13"/>
      <c r="G24" s="52">
        <v>1941</v>
      </c>
      <c r="H24" s="53">
        <v>3.8161336137485136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3.4230338399538613</v>
      </c>
      <c r="C25" s="53">
        <v>0</v>
      </c>
      <c r="D25" s="53">
        <v>3.4230338399538613</v>
      </c>
      <c r="E25" s="54">
        <v>0.5901782482679071</v>
      </c>
      <c r="F25" s="13"/>
      <c r="G25" s="52">
        <v>1951</v>
      </c>
      <c r="H25" s="53">
        <v>3.8000324742336247</v>
      </c>
      <c r="I25" s="55">
        <v>0.1604938271604941</v>
      </c>
      <c r="J25" s="56">
        <v>0.65517801279890087</v>
      </c>
      <c r="K25" s="18"/>
      <c r="L25" s="18"/>
      <c r="M25" s="18"/>
    </row>
    <row r="26" spans="1:13" ht="12.75" customHeight="1" x14ac:dyDescent="0.2">
      <c r="A26" s="52">
        <v>1936</v>
      </c>
      <c r="B26" s="53">
        <v>3.5660555354371701</v>
      </c>
      <c r="C26" s="53">
        <v>0</v>
      </c>
      <c r="D26" s="53">
        <v>3.5660555354371701</v>
      </c>
      <c r="E26" s="54">
        <v>0.61483716128227073</v>
      </c>
      <c r="F26" s="13"/>
      <c r="G26" s="52">
        <v>1978</v>
      </c>
      <c r="H26" s="53">
        <v>3.7952454108037688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4.0955819843580219</v>
      </c>
      <c r="C27" s="53">
        <v>0</v>
      </c>
      <c r="D27" s="53">
        <v>4.0955819843580219</v>
      </c>
      <c r="E27" s="54">
        <v>0.70613482488931412</v>
      </c>
      <c r="F27" s="13"/>
      <c r="G27" s="52">
        <v>1996</v>
      </c>
      <c r="H27" s="53">
        <v>3.7680901901059034</v>
      </c>
      <c r="I27" s="55">
        <v>0.18518518518518548</v>
      </c>
      <c r="J27" s="56">
        <v>0.64967072243205237</v>
      </c>
      <c r="K27" s="18"/>
      <c r="L27" s="18"/>
      <c r="M27" s="18"/>
    </row>
    <row r="28" spans="1:13" ht="12.75" customHeight="1" x14ac:dyDescent="0.2">
      <c r="A28" s="52">
        <v>1938</v>
      </c>
      <c r="B28" s="53">
        <v>4.7042679695707239</v>
      </c>
      <c r="C28" s="53">
        <v>0</v>
      </c>
      <c r="D28" s="53">
        <v>4.7042679695707239</v>
      </c>
      <c r="E28" s="54">
        <v>0.81108068440874548</v>
      </c>
      <c r="F28" s="13"/>
      <c r="G28" s="52">
        <v>1970</v>
      </c>
      <c r="H28" s="53">
        <v>3.6681739442676338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2.8633654158624409</v>
      </c>
      <c r="C29" s="53">
        <v>0</v>
      </c>
      <c r="D29" s="53">
        <v>2.8633654158624409</v>
      </c>
      <c r="E29" s="54">
        <v>0.49368369239007603</v>
      </c>
      <c r="F29" s="13"/>
      <c r="G29" s="52">
        <v>1989</v>
      </c>
      <c r="H29" s="53">
        <v>3.6016972934137748</v>
      </c>
      <c r="I29" s="55">
        <v>0.20987654320987689</v>
      </c>
      <c r="J29" s="56">
        <v>0.62098229196789223</v>
      </c>
      <c r="K29" s="18"/>
      <c r="L29" s="18"/>
      <c r="M29" s="18"/>
    </row>
    <row r="30" spans="1:13" ht="12.75" customHeight="1" x14ac:dyDescent="0.2">
      <c r="A30" s="52">
        <v>1940</v>
      </c>
      <c r="B30" s="53">
        <v>2.9960538158205736</v>
      </c>
      <c r="C30" s="53">
        <v>0</v>
      </c>
      <c r="D30" s="53">
        <v>2.9960538158205736</v>
      </c>
      <c r="E30" s="54">
        <v>0.51656100272768513</v>
      </c>
      <c r="F30" s="13"/>
      <c r="G30" s="52">
        <v>1936</v>
      </c>
      <c r="H30" s="53">
        <v>3.5660555354371701</v>
      </c>
      <c r="I30" s="55">
        <v>0.2222222222222226</v>
      </c>
      <c r="J30" s="56">
        <v>0.61483716128227073</v>
      </c>
      <c r="K30" s="18"/>
      <c r="L30" s="18"/>
      <c r="M30" s="18"/>
    </row>
    <row r="31" spans="1:13" ht="12.75" customHeight="1" x14ac:dyDescent="0.2">
      <c r="A31" s="52">
        <v>1941</v>
      </c>
      <c r="B31" s="53">
        <v>3.8161336137485136</v>
      </c>
      <c r="C31" s="53">
        <v>0</v>
      </c>
      <c r="D31" s="53">
        <v>3.8161336137485136</v>
      </c>
      <c r="E31" s="54">
        <v>0.65795407133595063</v>
      </c>
      <c r="F31" s="13"/>
      <c r="G31" s="52">
        <v>1979</v>
      </c>
      <c r="H31" s="53">
        <v>3.5570759000813097</v>
      </c>
      <c r="I31" s="55">
        <v>0.23456790123456828</v>
      </c>
      <c r="J31" s="56">
        <v>0.61328894828988101</v>
      </c>
      <c r="K31" s="18"/>
      <c r="L31" s="18"/>
      <c r="M31" s="18"/>
    </row>
    <row r="32" spans="1:13" ht="12.75" customHeight="1" x14ac:dyDescent="0.2">
      <c r="A32" s="52">
        <v>1942</v>
      </c>
      <c r="B32" s="53">
        <v>2.7622155718432979</v>
      </c>
      <c r="C32" s="53">
        <v>0</v>
      </c>
      <c r="D32" s="53">
        <v>2.7622155718432979</v>
      </c>
      <c r="E32" s="54">
        <v>0.47624406411091347</v>
      </c>
      <c r="F32" s="13"/>
      <c r="G32" s="52">
        <v>1966</v>
      </c>
      <c r="H32" s="53">
        <v>3.5144951162452824</v>
      </c>
      <c r="I32" s="55">
        <v>0.24691358024691398</v>
      </c>
      <c r="J32" s="56">
        <v>0.60594743383539351</v>
      </c>
      <c r="K32" s="18"/>
      <c r="L32" s="18"/>
      <c r="M32" s="18"/>
    </row>
    <row r="33" spans="1:13" ht="12.75" customHeight="1" x14ac:dyDescent="0.2">
      <c r="A33" s="52">
        <v>1943</v>
      </c>
      <c r="B33" s="53">
        <v>4.080211290538009</v>
      </c>
      <c r="C33" s="53">
        <v>0</v>
      </c>
      <c r="D33" s="53">
        <v>4.080211290538009</v>
      </c>
      <c r="E33" s="54">
        <v>0.70348470526517404</v>
      </c>
      <c r="F33" s="13"/>
      <c r="G33" s="52">
        <v>2000</v>
      </c>
      <c r="H33" s="53">
        <v>3.4762050480714013</v>
      </c>
      <c r="I33" s="55">
        <v>0.25925925925925969</v>
      </c>
      <c r="J33" s="56">
        <v>0.59934569794334502</v>
      </c>
      <c r="K33" s="18"/>
      <c r="L33" s="18"/>
      <c r="M33" s="18"/>
    </row>
    <row r="34" spans="1:13" ht="12.75" customHeight="1" x14ac:dyDescent="0.2">
      <c r="A34" s="52">
        <v>1944</v>
      </c>
      <c r="B34" s="53">
        <v>2.5670804850125823</v>
      </c>
      <c r="C34" s="53">
        <v>0</v>
      </c>
      <c r="D34" s="53">
        <v>2.5670804850125823</v>
      </c>
      <c r="E34" s="54">
        <v>0.44260008362285902</v>
      </c>
      <c r="F34" s="13"/>
      <c r="G34" s="52">
        <v>1958</v>
      </c>
      <c r="H34" s="53">
        <v>3.4696485815791092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3.1944500041739472</v>
      </c>
      <c r="C35" s="53">
        <v>0</v>
      </c>
      <c r="D35" s="53">
        <v>3.1944500041739472</v>
      </c>
      <c r="E35" s="54">
        <v>0.55076724209895644</v>
      </c>
      <c r="F35" s="13"/>
      <c r="G35" s="52">
        <v>1935</v>
      </c>
      <c r="H35" s="53">
        <v>3.4230338399538613</v>
      </c>
      <c r="I35" s="55">
        <v>0.2839506172839511</v>
      </c>
      <c r="J35" s="56">
        <v>0.5901782482679071</v>
      </c>
      <c r="K35" s="18"/>
      <c r="L35" s="18"/>
      <c r="M35" s="18"/>
    </row>
    <row r="36" spans="1:13" ht="12.75" customHeight="1" x14ac:dyDescent="0.2">
      <c r="A36" s="52">
        <v>1946</v>
      </c>
      <c r="B36" s="53">
        <v>3.1423089268520283</v>
      </c>
      <c r="C36" s="53">
        <v>0</v>
      </c>
      <c r="D36" s="53">
        <v>3.1423089268520283</v>
      </c>
      <c r="E36" s="54">
        <v>0.54177740118138418</v>
      </c>
      <c r="F36" s="13"/>
      <c r="G36" s="52">
        <v>1972</v>
      </c>
      <c r="H36" s="53">
        <v>3.395274515335192</v>
      </c>
      <c r="I36" s="55">
        <v>0.29629629629629678</v>
      </c>
      <c r="J36" s="56">
        <v>0.58539215781641241</v>
      </c>
      <c r="K36" s="18"/>
      <c r="L36" s="18"/>
      <c r="M36" s="18"/>
    </row>
    <row r="37" spans="1:13" ht="12.75" customHeight="1" x14ac:dyDescent="0.2">
      <c r="A37" s="52">
        <v>1947</v>
      </c>
      <c r="B37" s="53">
        <v>3.0148595950132639</v>
      </c>
      <c r="C37" s="53">
        <v>0</v>
      </c>
      <c r="D37" s="53">
        <v>3.0148595950132639</v>
      </c>
      <c r="E37" s="54">
        <v>0.51980337845056279</v>
      </c>
      <c r="F37" s="13"/>
      <c r="G37" s="52">
        <v>2003</v>
      </c>
      <c r="H37" s="53">
        <v>3.3604819234767831</v>
      </c>
      <c r="I37" s="55">
        <v>0.30864197530864246</v>
      </c>
      <c r="J37" s="56">
        <v>0.57939343508220398</v>
      </c>
      <c r="K37" s="18"/>
      <c r="L37" s="18"/>
      <c r="M37" s="18"/>
    </row>
    <row r="38" spans="1:13" ht="12.75" customHeight="1" x14ac:dyDescent="0.2">
      <c r="A38" s="52">
        <v>1948</v>
      </c>
      <c r="B38" s="53">
        <v>2.6954656059828319</v>
      </c>
      <c r="C38" s="53">
        <v>0</v>
      </c>
      <c r="D38" s="53">
        <v>2.6954656059828319</v>
      </c>
      <c r="E38" s="54">
        <v>0.46473544930738481</v>
      </c>
      <c r="F38" s="13"/>
      <c r="G38" s="52">
        <v>1995</v>
      </c>
      <c r="H38" s="53">
        <v>3.3431459204149774</v>
      </c>
      <c r="I38" s="55">
        <v>0.32098765432098819</v>
      </c>
      <c r="J38" s="56">
        <v>0.5764044690370651</v>
      </c>
      <c r="K38" s="18"/>
      <c r="L38" s="18"/>
      <c r="M38" s="18"/>
    </row>
    <row r="39" spans="1:13" ht="12.75" customHeight="1" x14ac:dyDescent="0.2">
      <c r="A39" s="52">
        <v>1949</v>
      </c>
      <c r="B39" s="53">
        <v>2.1209980441811456</v>
      </c>
      <c r="C39" s="53">
        <v>0</v>
      </c>
      <c r="D39" s="53">
        <v>2.1209980441811456</v>
      </c>
      <c r="E39" s="54">
        <v>0.3656893179622665</v>
      </c>
      <c r="F39" s="13"/>
      <c r="G39" s="52">
        <v>1928</v>
      </c>
      <c r="H39" s="53">
        <v>3.3143427531147878</v>
      </c>
      <c r="I39" s="55">
        <v>0.33333333333333387</v>
      </c>
      <c r="J39" s="56">
        <v>0.57143840570944615</v>
      </c>
      <c r="K39" s="18"/>
      <c r="L39" s="18"/>
      <c r="M39" s="18"/>
    </row>
    <row r="40" spans="1:13" ht="12.75" customHeight="1" x14ac:dyDescent="0.2">
      <c r="A40" s="52">
        <v>1950</v>
      </c>
      <c r="B40" s="53">
        <v>3.0729980227167362</v>
      </c>
      <c r="C40" s="53">
        <v>0</v>
      </c>
      <c r="D40" s="53">
        <v>3.0729980227167362</v>
      </c>
      <c r="E40" s="54">
        <v>0.52982724529598901</v>
      </c>
      <c r="F40" s="13"/>
      <c r="G40" s="52">
        <v>1923</v>
      </c>
      <c r="H40" s="53">
        <v>3.3036944054482342</v>
      </c>
      <c r="I40" s="55">
        <v>0.34567901234567955</v>
      </c>
      <c r="J40" s="56">
        <v>0.5696024836979714</v>
      </c>
      <c r="K40" s="18"/>
      <c r="L40" s="18"/>
      <c r="M40" s="18"/>
    </row>
    <row r="41" spans="1:13" ht="12.75" customHeight="1" x14ac:dyDescent="0.2">
      <c r="A41" s="52">
        <v>1951</v>
      </c>
      <c r="B41" s="53">
        <v>3.8000324742336247</v>
      </c>
      <c r="C41" s="53">
        <v>0</v>
      </c>
      <c r="D41" s="53">
        <v>3.8000324742336247</v>
      </c>
      <c r="E41" s="54">
        <v>0.65517801279890087</v>
      </c>
      <c r="F41" s="13"/>
      <c r="G41" s="52">
        <v>1968</v>
      </c>
      <c r="H41" s="53">
        <v>3.2413813159789133</v>
      </c>
      <c r="I41" s="55">
        <v>0.35802469135802528</v>
      </c>
      <c r="J41" s="56">
        <v>0.55885884758257132</v>
      </c>
      <c r="K41" s="18"/>
      <c r="L41" s="18"/>
      <c r="M41" s="18"/>
    </row>
    <row r="42" spans="1:13" ht="12.75" customHeight="1" x14ac:dyDescent="0.2">
      <c r="A42" s="52">
        <v>1952</v>
      </c>
      <c r="B42" s="53">
        <v>3.135179973117836</v>
      </c>
      <c r="C42" s="53">
        <v>0</v>
      </c>
      <c r="D42" s="53">
        <v>3.135179973117836</v>
      </c>
      <c r="E42" s="54">
        <v>0.54054827122721316</v>
      </c>
      <c r="F42" s="13"/>
      <c r="G42" s="52">
        <v>1965</v>
      </c>
      <c r="H42" s="53">
        <v>3.2221857863211292</v>
      </c>
      <c r="I42" s="55">
        <v>0.37037037037037096</v>
      </c>
      <c r="J42" s="56">
        <v>0.55554927350364303</v>
      </c>
      <c r="K42" s="18"/>
      <c r="L42" s="18"/>
      <c r="M42" s="18"/>
    </row>
    <row r="43" spans="1:13" ht="12.75" customHeight="1" x14ac:dyDescent="0.2">
      <c r="A43" s="52">
        <v>1953</v>
      </c>
      <c r="B43" s="53">
        <v>2.8755983378298398</v>
      </c>
      <c r="C43" s="53">
        <v>0</v>
      </c>
      <c r="D43" s="53">
        <v>2.8755983378298398</v>
      </c>
      <c r="E43" s="54">
        <v>0.49579281686721377</v>
      </c>
      <c r="F43" s="13"/>
      <c r="G43" s="52">
        <v>1945</v>
      </c>
      <c r="H43" s="53">
        <v>3.1944500041739472</v>
      </c>
      <c r="I43" s="55">
        <v>0.38271604938271669</v>
      </c>
      <c r="J43" s="56">
        <v>0.55076724209895644</v>
      </c>
      <c r="K43" s="18"/>
      <c r="L43" s="18"/>
      <c r="M43" s="18"/>
    </row>
    <row r="44" spans="1:13" ht="12.75" customHeight="1" x14ac:dyDescent="0.2">
      <c r="A44" s="52">
        <v>1954</v>
      </c>
      <c r="B44" s="53">
        <v>2.6692969024151401</v>
      </c>
      <c r="C44" s="53">
        <v>0</v>
      </c>
      <c r="D44" s="53">
        <v>2.6692969024151401</v>
      </c>
      <c r="E44" s="54">
        <v>0.46022360386467931</v>
      </c>
      <c r="F44" s="13"/>
      <c r="G44" s="52">
        <v>1964</v>
      </c>
      <c r="H44" s="53">
        <v>3.1928656042108137</v>
      </c>
      <c r="I44" s="55">
        <v>0.39506172839506237</v>
      </c>
      <c r="J44" s="56">
        <v>0.55049406969151959</v>
      </c>
      <c r="K44" s="18"/>
      <c r="L44" s="18"/>
      <c r="M44" s="18"/>
    </row>
    <row r="45" spans="1:13" ht="12.75" customHeight="1" x14ac:dyDescent="0.2">
      <c r="A45" s="52">
        <v>1955</v>
      </c>
      <c r="B45" s="53">
        <v>2.4874445541767085</v>
      </c>
      <c r="C45" s="53">
        <v>0</v>
      </c>
      <c r="D45" s="53">
        <v>2.4874445541767085</v>
      </c>
      <c r="E45" s="54">
        <v>0.42886975072012218</v>
      </c>
      <c r="F45" s="13"/>
      <c r="G45" s="52">
        <v>2002</v>
      </c>
      <c r="H45" s="53">
        <v>3.1842393968958254</v>
      </c>
      <c r="I45" s="55">
        <v>0.40740740740740805</v>
      </c>
      <c r="J45" s="56">
        <v>0.5490067925682458</v>
      </c>
      <c r="K45" s="18"/>
      <c r="L45" s="18"/>
      <c r="M45" s="18"/>
    </row>
    <row r="46" spans="1:13" ht="12.75" customHeight="1" x14ac:dyDescent="0.2">
      <c r="A46" s="52">
        <v>1956</v>
      </c>
      <c r="B46" s="53">
        <v>3.9715649434676119</v>
      </c>
      <c r="C46" s="53">
        <v>0</v>
      </c>
      <c r="D46" s="53">
        <v>3.9715649434676119</v>
      </c>
      <c r="E46" s="54">
        <v>0.68475257645993315</v>
      </c>
      <c r="F46" s="13"/>
      <c r="G46" s="52">
        <v>1967</v>
      </c>
      <c r="H46" s="53">
        <v>3.1740859264877894</v>
      </c>
      <c r="I46" s="55">
        <v>0.41975308641975378</v>
      </c>
      <c r="J46" s="56">
        <v>0.54725619422203264</v>
      </c>
      <c r="K46" s="18"/>
      <c r="L46" s="18"/>
      <c r="M46" s="18"/>
    </row>
    <row r="47" spans="1:13" ht="12.75" customHeight="1" x14ac:dyDescent="0.2">
      <c r="A47" s="52">
        <v>1957</v>
      </c>
      <c r="B47" s="53">
        <v>2.5662614818315781</v>
      </c>
      <c r="C47" s="53">
        <v>0</v>
      </c>
      <c r="D47" s="53">
        <v>2.5662614818315781</v>
      </c>
      <c r="E47" s="54">
        <v>0.44245887617785828</v>
      </c>
      <c r="F47" s="13"/>
      <c r="G47" s="52">
        <v>1946</v>
      </c>
      <c r="H47" s="53">
        <v>3.1423089268520283</v>
      </c>
      <c r="I47" s="55">
        <v>0.43209876543209946</v>
      </c>
      <c r="J47" s="56">
        <v>0.54177740118138418</v>
      </c>
      <c r="K47" s="18"/>
      <c r="L47" s="18"/>
      <c r="M47" s="18"/>
    </row>
    <row r="48" spans="1:13" ht="12.75" customHeight="1" x14ac:dyDescent="0.2">
      <c r="A48" s="52">
        <v>1958</v>
      </c>
      <c r="B48" s="53">
        <v>3.4696485815791092</v>
      </c>
      <c r="C48" s="53">
        <v>0</v>
      </c>
      <c r="D48" s="53">
        <v>3.4696485815791092</v>
      </c>
      <c r="E48" s="54">
        <v>0.59821527268605335</v>
      </c>
      <c r="F48" s="13"/>
      <c r="G48" s="52">
        <v>1952</v>
      </c>
      <c r="H48" s="53">
        <v>3.135179973117836</v>
      </c>
      <c r="I48" s="55">
        <v>0.4444444444444452</v>
      </c>
      <c r="J48" s="56">
        <v>0.54054827122721316</v>
      </c>
      <c r="K48" s="18"/>
      <c r="L48" s="18"/>
      <c r="M48" s="18"/>
    </row>
    <row r="49" spans="1:13" ht="12.75" customHeight="1" x14ac:dyDescent="0.2">
      <c r="A49" s="52">
        <v>1959</v>
      </c>
      <c r="B49" s="53">
        <v>3.1028910647509411</v>
      </c>
      <c r="C49" s="53">
        <v>0</v>
      </c>
      <c r="D49" s="53">
        <v>3.1028910647509411</v>
      </c>
      <c r="E49" s="54">
        <v>0.53498121806050714</v>
      </c>
      <c r="F49" s="13"/>
      <c r="G49" s="52">
        <v>1959</v>
      </c>
      <c r="H49" s="53">
        <v>3.1028910647509411</v>
      </c>
      <c r="I49" s="55">
        <v>0.45679012345679088</v>
      </c>
      <c r="J49" s="56">
        <v>0.53498121806050714</v>
      </c>
      <c r="K49" s="18"/>
      <c r="L49" s="18"/>
      <c r="M49" s="18"/>
    </row>
    <row r="50" spans="1:13" ht="12.75" customHeight="1" x14ac:dyDescent="0.2">
      <c r="A50" s="52">
        <v>1960</v>
      </c>
      <c r="B50" s="53">
        <v>2.8810527733825517</v>
      </c>
      <c r="C50" s="53">
        <v>0</v>
      </c>
      <c r="D50" s="53">
        <v>2.8810527733825517</v>
      </c>
      <c r="E50" s="54">
        <v>0.49673323679009512</v>
      </c>
      <c r="F50" s="13"/>
      <c r="G50" s="52">
        <v>1994</v>
      </c>
      <c r="H50" s="53">
        <v>3.0885627281517527</v>
      </c>
      <c r="I50" s="55">
        <v>0.46913580246913655</v>
      </c>
      <c r="J50" s="56">
        <v>0.53251081519857801</v>
      </c>
      <c r="K50" s="18"/>
      <c r="L50" s="18"/>
      <c r="M50" s="18"/>
    </row>
    <row r="51" spans="1:13" ht="12.75" customHeight="1" x14ac:dyDescent="0.2">
      <c r="A51" s="52">
        <v>1961</v>
      </c>
      <c r="B51" s="53">
        <v>2.1336370629045702</v>
      </c>
      <c r="C51" s="53">
        <v>0</v>
      </c>
      <c r="D51" s="53">
        <v>2.1336370629045702</v>
      </c>
      <c r="E51" s="54">
        <v>0.36786845912147764</v>
      </c>
      <c r="F51" s="13"/>
      <c r="G51" s="52">
        <v>1950</v>
      </c>
      <c r="H51" s="53">
        <v>3.0729980227167362</v>
      </c>
      <c r="I51" s="55">
        <v>0.48148148148148229</v>
      </c>
      <c r="J51" s="56">
        <v>0.52982724529598901</v>
      </c>
      <c r="K51" s="18"/>
      <c r="L51" s="18"/>
      <c r="M51" s="18"/>
    </row>
    <row r="52" spans="1:13" ht="12.75" customHeight="1" x14ac:dyDescent="0.2">
      <c r="A52" s="52">
        <v>1962</v>
      </c>
      <c r="B52" s="53">
        <v>2.8056166217935377</v>
      </c>
      <c r="C52" s="53">
        <v>0</v>
      </c>
      <c r="D52" s="53">
        <v>2.8056166217935377</v>
      </c>
      <c r="E52" s="54">
        <v>0.48372700375750649</v>
      </c>
      <c r="F52" s="13"/>
      <c r="G52" s="52">
        <v>1973</v>
      </c>
      <c r="H52" s="53">
        <v>3.0682888555374945</v>
      </c>
      <c r="I52" s="55">
        <v>0.49382716049382797</v>
      </c>
      <c r="J52" s="56">
        <v>0.52901531992025774</v>
      </c>
      <c r="K52" s="18"/>
      <c r="L52" s="18"/>
      <c r="M52" s="18"/>
    </row>
    <row r="53" spans="1:13" ht="12.75" customHeight="1" x14ac:dyDescent="0.2">
      <c r="A53" s="52">
        <v>1963</v>
      </c>
      <c r="B53" s="53">
        <v>2.6730494947561261</v>
      </c>
      <c r="C53" s="53">
        <v>0</v>
      </c>
      <c r="D53" s="53">
        <v>2.6730494947561261</v>
      </c>
      <c r="E53" s="54">
        <v>0.46087060254415968</v>
      </c>
      <c r="F53" s="13"/>
      <c r="G53" s="52">
        <v>1999</v>
      </c>
      <c r="H53" s="53">
        <v>3.0169976299327401</v>
      </c>
      <c r="I53" s="55">
        <v>0.50617283950617364</v>
      </c>
      <c r="J53" s="56">
        <v>0.5201720051608173</v>
      </c>
      <c r="K53" s="18"/>
      <c r="L53" s="18"/>
      <c r="M53" s="18"/>
    </row>
    <row r="54" spans="1:13" ht="12.75" customHeight="1" x14ac:dyDescent="0.2">
      <c r="A54" s="52">
        <v>1964</v>
      </c>
      <c r="B54" s="53">
        <v>3.1928656042108137</v>
      </c>
      <c r="C54" s="53">
        <v>0</v>
      </c>
      <c r="D54" s="53">
        <v>3.1928656042108137</v>
      </c>
      <c r="E54" s="54">
        <v>0.55049406969151959</v>
      </c>
      <c r="F54" s="13"/>
      <c r="G54" s="52">
        <v>1947</v>
      </c>
      <c r="H54" s="53">
        <v>3.0148595950132639</v>
      </c>
      <c r="I54" s="55">
        <v>0.51851851851851938</v>
      </c>
      <c r="J54" s="56">
        <v>0.51980337845056279</v>
      </c>
      <c r="K54" s="18"/>
      <c r="L54" s="18"/>
      <c r="M54" s="18"/>
    </row>
    <row r="55" spans="1:13" ht="12.75" customHeight="1" x14ac:dyDescent="0.2">
      <c r="A55" s="47">
        <v>1965</v>
      </c>
      <c r="B55" s="48">
        <v>3.2221857863211292</v>
      </c>
      <c r="C55" s="48">
        <v>0</v>
      </c>
      <c r="D55" s="48">
        <v>3.2221857863211292</v>
      </c>
      <c r="E55" s="49">
        <v>0.55554927350364303</v>
      </c>
      <c r="F55" s="13"/>
      <c r="G55" s="47">
        <v>1940</v>
      </c>
      <c r="H55" s="48">
        <v>2.9960538158205736</v>
      </c>
      <c r="I55" s="50">
        <v>0.53086419753086511</v>
      </c>
      <c r="J55" s="51">
        <v>0.51656100272768513</v>
      </c>
      <c r="K55" s="18"/>
      <c r="L55" s="18"/>
      <c r="M55" s="18"/>
    </row>
    <row r="56" spans="1:13" ht="12.75" customHeight="1" x14ac:dyDescent="0.2">
      <c r="A56" s="52">
        <v>1966</v>
      </c>
      <c r="B56" s="53">
        <v>3.5144951162452824</v>
      </c>
      <c r="C56" s="53">
        <v>0</v>
      </c>
      <c r="D56" s="53">
        <v>3.5144951162452824</v>
      </c>
      <c r="E56" s="54">
        <v>0.60594743383539351</v>
      </c>
      <c r="F56" s="13"/>
      <c r="G56" s="52">
        <v>1925</v>
      </c>
      <c r="H56" s="53">
        <v>2.9748758523130796</v>
      </c>
      <c r="I56" s="55">
        <v>0.54320987654321073</v>
      </c>
      <c r="J56" s="56">
        <v>0.51290962970915166</v>
      </c>
      <c r="K56" s="18"/>
      <c r="L56" s="18"/>
      <c r="M56" s="18"/>
    </row>
    <row r="57" spans="1:13" ht="12.75" customHeight="1" x14ac:dyDescent="0.2">
      <c r="A57" s="52">
        <v>1967</v>
      </c>
      <c r="B57" s="53">
        <v>3.1740859264877894</v>
      </c>
      <c r="C57" s="53">
        <v>0</v>
      </c>
      <c r="D57" s="53">
        <v>3.1740859264877894</v>
      </c>
      <c r="E57" s="54">
        <v>0.54725619422203264</v>
      </c>
      <c r="F57" s="13"/>
      <c r="G57" s="52">
        <v>1975</v>
      </c>
      <c r="H57" s="53">
        <v>2.9733493217104785</v>
      </c>
      <c r="I57" s="55">
        <v>0.55555555555555647</v>
      </c>
      <c r="J57" s="56">
        <v>0.51264643477766869</v>
      </c>
      <c r="K57" s="18"/>
      <c r="L57" s="18"/>
      <c r="M57" s="18"/>
    </row>
    <row r="58" spans="1:13" ht="12.75" customHeight="1" x14ac:dyDescent="0.2">
      <c r="A58" s="52">
        <v>1968</v>
      </c>
      <c r="B58" s="53">
        <v>3.2413813159789133</v>
      </c>
      <c r="C58" s="53">
        <v>0</v>
      </c>
      <c r="D58" s="53">
        <v>3.2413813159789133</v>
      </c>
      <c r="E58" s="54">
        <v>0.55885884758257132</v>
      </c>
      <c r="F58" s="13"/>
      <c r="G58" s="52">
        <v>1976</v>
      </c>
      <c r="H58" s="53">
        <v>2.9547985171975002</v>
      </c>
      <c r="I58" s="55">
        <v>0.5679012345679022</v>
      </c>
      <c r="J58" s="56">
        <v>0.50944802020646551</v>
      </c>
      <c r="K58" s="18"/>
      <c r="L58" s="18"/>
      <c r="M58" s="18"/>
    </row>
    <row r="59" spans="1:13" ht="12.75" customHeight="1" x14ac:dyDescent="0.2">
      <c r="A59" s="52">
        <v>1969</v>
      </c>
      <c r="B59" s="53">
        <v>4.7648782984182967</v>
      </c>
      <c r="C59" s="53">
        <v>0</v>
      </c>
      <c r="D59" s="53">
        <v>4.7648782984182967</v>
      </c>
      <c r="E59" s="54">
        <v>0.82153074110660296</v>
      </c>
      <c r="F59" s="13"/>
      <c r="G59" s="52">
        <v>1985</v>
      </c>
      <c r="H59" s="53">
        <v>2.9165439891042295</v>
      </c>
      <c r="I59" s="55">
        <v>0.58024691358024783</v>
      </c>
      <c r="J59" s="56">
        <v>0.50285241191452235</v>
      </c>
      <c r="K59" s="18"/>
      <c r="L59" s="18"/>
      <c r="M59" s="18"/>
    </row>
    <row r="60" spans="1:13" ht="12.75" customHeight="1" x14ac:dyDescent="0.2">
      <c r="A60" s="52">
        <v>1970</v>
      </c>
      <c r="B60" s="53">
        <v>3.6681739442676338</v>
      </c>
      <c r="C60" s="53">
        <v>0</v>
      </c>
      <c r="D60" s="53">
        <v>3.6681739442676338</v>
      </c>
      <c r="E60" s="54">
        <v>0.63244378349441965</v>
      </c>
      <c r="F60" s="13"/>
      <c r="G60" s="52">
        <v>1993</v>
      </c>
      <c r="H60" s="53">
        <v>2.914158698438754</v>
      </c>
      <c r="I60" s="55">
        <v>0.59259259259259356</v>
      </c>
      <c r="J60" s="56">
        <v>0.50244115490323349</v>
      </c>
      <c r="K60" s="18"/>
      <c r="L60" s="18"/>
      <c r="M60" s="18"/>
    </row>
    <row r="61" spans="1:13" ht="12.75" customHeight="1" x14ac:dyDescent="0.2">
      <c r="A61" s="52">
        <v>1971</v>
      </c>
      <c r="B61" s="53">
        <v>2.536176083366418</v>
      </c>
      <c r="C61" s="53">
        <v>0</v>
      </c>
      <c r="D61" s="53">
        <v>2.536176083366418</v>
      </c>
      <c r="E61" s="54">
        <v>0.4372717385114514</v>
      </c>
      <c r="F61" s="13"/>
      <c r="G61" s="52">
        <v>1930</v>
      </c>
      <c r="H61" s="53">
        <v>2.9070042383600314</v>
      </c>
      <c r="I61" s="55">
        <v>0.60493827160493929</v>
      </c>
      <c r="J61" s="56">
        <v>0.5012076273034537</v>
      </c>
      <c r="K61" s="18"/>
      <c r="L61" s="18"/>
      <c r="M61" s="18"/>
    </row>
    <row r="62" spans="1:13" ht="12.75" customHeight="1" x14ac:dyDescent="0.2">
      <c r="A62" s="52">
        <v>1972</v>
      </c>
      <c r="B62" s="53">
        <v>3.395274515335192</v>
      </c>
      <c r="C62" s="53">
        <v>0</v>
      </c>
      <c r="D62" s="53">
        <v>3.395274515335192</v>
      </c>
      <c r="E62" s="54">
        <v>0.58539215781641241</v>
      </c>
      <c r="F62" s="13"/>
      <c r="G62" s="52">
        <v>1960</v>
      </c>
      <c r="H62" s="53">
        <v>2.8810527733825517</v>
      </c>
      <c r="I62" s="55">
        <v>0.61728395061728492</v>
      </c>
      <c r="J62" s="56">
        <v>0.49673323679009512</v>
      </c>
      <c r="K62" s="18"/>
      <c r="L62" s="18"/>
      <c r="M62" s="18"/>
    </row>
    <row r="63" spans="1:13" ht="12.75" customHeight="1" x14ac:dyDescent="0.2">
      <c r="A63" s="52">
        <v>1973</v>
      </c>
      <c r="B63" s="53">
        <v>3.0682888555374945</v>
      </c>
      <c r="C63" s="53">
        <v>0</v>
      </c>
      <c r="D63" s="53">
        <v>3.0682888555374945</v>
      </c>
      <c r="E63" s="54">
        <v>0.52901531992025774</v>
      </c>
      <c r="F63" s="13"/>
      <c r="G63" s="52">
        <v>1953</v>
      </c>
      <c r="H63" s="53">
        <v>2.8755983378298398</v>
      </c>
      <c r="I63" s="55">
        <v>0.62962962962963065</v>
      </c>
      <c r="J63" s="56">
        <v>0.49579281686721377</v>
      </c>
      <c r="K63" s="18"/>
      <c r="L63" s="18"/>
      <c r="M63" s="18"/>
    </row>
    <row r="64" spans="1:13" ht="12.75" customHeight="1" x14ac:dyDescent="0.2">
      <c r="A64" s="52">
        <v>1974</v>
      </c>
      <c r="B64" s="53">
        <v>2.8216524104621552</v>
      </c>
      <c r="C64" s="53">
        <v>0</v>
      </c>
      <c r="D64" s="53">
        <v>2.8216524104621552</v>
      </c>
      <c r="E64" s="54">
        <v>0.48649179490726813</v>
      </c>
      <c r="F64" s="13"/>
      <c r="G64" s="52">
        <v>1939</v>
      </c>
      <c r="H64" s="53">
        <v>2.8633654158624409</v>
      </c>
      <c r="I64" s="55">
        <v>0.64197530864197638</v>
      </c>
      <c r="J64" s="56">
        <v>0.49368369239007603</v>
      </c>
      <c r="K64" s="18"/>
      <c r="L64" s="18"/>
      <c r="M64" s="18"/>
    </row>
    <row r="65" spans="1:13" ht="12.75" customHeight="1" x14ac:dyDescent="0.2">
      <c r="A65" s="52">
        <v>1975</v>
      </c>
      <c r="B65" s="53">
        <v>2.9733493217104785</v>
      </c>
      <c r="C65" s="53">
        <v>0</v>
      </c>
      <c r="D65" s="53">
        <v>2.9733493217104785</v>
      </c>
      <c r="E65" s="54">
        <v>0.51264643477766869</v>
      </c>
      <c r="F65" s="13"/>
      <c r="G65" s="52">
        <v>1974</v>
      </c>
      <c r="H65" s="53">
        <v>2.8216524104621552</v>
      </c>
      <c r="I65" s="55">
        <v>0.65432098765432201</v>
      </c>
      <c r="J65" s="56">
        <v>0.48649179490726813</v>
      </c>
      <c r="K65" s="18"/>
      <c r="L65" s="18"/>
      <c r="M65" s="18"/>
    </row>
    <row r="66" spans="1:13" ht="12.75" customHeight="1" x14ac:dyDescent="0.2">
      <c r="A66" s="52">
        <v>1976</v>
      </c>
      <c r="B66" s="53">
        <v>2.9547985171975002</v>
      </c>
      <c r="C66" s="53">
        <v>0</v>
      </c>
      <c r="D66" s="53">
        <v>2.9547985171975002</v>
      </c>
      <c r="E66" s="54">
        <v>0.50944802020646551</v>
      </c>
      <c r="F66" s="13"/>
      <c r="G66" s="52">
        <v>1962</v>
      </c>
      <c r="H66" s="53">
        <v>2.8056166217935377</v>
      </c>
      <c r="I66" s="55">
        <v>0.66666666666666774</v>
      </c>
      <c r="J66" s="56">
        <v>0.48372700375750649</v>
      </c>
      <c r="K66" s="18"/>
      <c r="L66" s="18"/>
      <c r="M66" s="18"/>
    </row>
    <row r="67" spans="1:13" ht="12.75" customHeight="1" x14ac:dyDescent="0.2">
      <c r="A67" s="52">
        <v>1977</v>
      </c>
      <c r="B67" s="53">
        <v>0.76449165201207303</v>
      </c>
      <c r="C67" s="53">
        <v>0</v>
      </c>
      <c r="D67" s="53">
        <v>0.76449165201207303</v>
      </c>
      <c r="E67" s="54">
        <v>0.13180890551932295</v>
      </c>
      <c r="F67" s="13"/>
      <c r="G67" s="52">
        <v>1942</v>
      </c>
      <c r="H67" s="53">
        <v>2.7622155718432979</v>
      </c>
      <c r="I67" s="55">
        <v>0.67901234567901347</v>
      </c>
      <c r="J67" s="56">
        <v>0.47624406411091347</v>
      </c>
      <c r="K67" s="18"/>
      <c r="L67" s="18"/>
      <c r="M67" s="18"/>
    </row>
    <row r="68" spans="1:13" ht="12.75" customHeight="1" x14ac:dyDescent="0.2">
      <c r="A68" s="52">
        <v>1978</v>
      </c>
      <c r="B68" s="53">
        <v>3.7952454108037688</v>
      </c>
      <c r="C68" s="53">
        <v>0</v>
      </c>
      <c r="D68" s="53">
        <v>3.7952454108037688</v>
      </c>
      <c r="E68" s="54">
        <v>0.65435265703513257</v>
      </c>
      <c r="F68" s="13"/>
      <c r="G68" s="52">
        <v>1981</v>
      </c>
      <c r="H68" s="53">
        <v>2.7378323854738817</v>
      </c>
      <c r="I68" s="55">
        <v>0.6913580246913591</v>
      </c>
      <c r="J68" s="56">
        <v>0.4720400664610141</v>
      </c>
      <c r="K68" s="18"/>
      <c r="L68" s="18"/>
      <c r="M68" s="18"/>
    </row>
    <row r="69" spans="1:13" ht="12.75" customHeight="1" x14ac:dyDescent="0.2">
      <c r="A69" s="52">
        <v>1979</v>
      </c>
      <c r="B69" s="53">
        <v>3.5570759000813097</v>
      </c>
      <c r="C69" s="53">
        <v>0</v>
      </c>
      <c r="D69" s="53">
        <v>3.5570759000813097</v>
      </c>
      <c r="E69" s="54">
        <v>0.61328894828988101</v>
      </c>
      <c r="F69" s="13"/>
      <c r="G69" s="52">
        <v>1948</v>
      </c>
      <c r="H69" s="53">
        <v>2.6954656059828319</v>
      </c>
      <c r="I69" s="55">
        <v>0.70370370370370483</v>
      </c>
      <c r="J69" s="56">
        <v>0.46473544930738481</v>
      </c>
      <c r="K69" s="18"/>
      <c r="L69" s="18"/>
      <c r="M69" s="18"/>
    </row>
    <row r="70" spans="1:13" ht="12.75" customHeight="1" x14ac:dyDescent="0.2">
      <c r="A70" s="52">
        <v>1980</v>
      </c>
      <c r="B70" s="53">
        <v>4.4294640462838117</v>
      </c>
      <c r="C70" s="53">
        <v>0</v>
      </c>
      <c r="D70" s="53">
        <v>4.4294640462838117</v>
      </c>
      <c r="E70" s="54">
        <v>0.76370069763513992</v>
      </c>
      <c r="F70" s="13"/>
      <c r="G70" s="52">
        <v>1963</v>
      </c>
      <c r="H70" s="53">
        <v>2.6730494947561261</v>
      </c>
      <c r="I70" s="55">
        <v>0.71604938271605056</v>
      </c>
      <c r="J70" s="56">
        <v>0.46087060254415968</v>
      </c>
      <c r="K70" s="18"/>
      <c r="L70" s="18"/>
      <c r="M70" s="18"/>
    </row>
    <row r="71" spans="1:13" ht="12.75" customHeight="1" x14ac:dyDescent="0.2">
      <c r="A71" s="52">
        <v>1981</v>
      </c>
      <c r="B71" s="53">
        <v>2.7378323854738817</v>
      </c>
      <c r="C71" s="53">
        <v>0</v>
      </c>
      <c r="D71" s="53">
        <v>2.7378323854738817</v>
      </c>
      <c r="E71" s="54">
        <v>0.4720400664610141</v>
      </c>
      <c r="F71" s="13"/>
      <c r="G71" s="52">
        <v>1954</v>
      </c>
      <c r="H71" s="53">
        <v>2.6692969024151401</v>
      </c>
      <c r="I71" s="55">
        <v>0.7283950617283963</v>
      </c>
      <c r="J71" s="56">
        <v>0.46022360386467931</v>
      </c>
      <c r="K71" s="18"/>
      <c r="L71" s="18"/>
      <c r="M71" s="18"/>
    </row>
    <row r="72" spans="1:13" ht="12.75" customHeight="1" x14ac:dyDescent="0.2">
      <c r="A72" s="52">
        <v>1982</v>
      </c>
      <c r="B72" s="53">
        <v>4.3098701467405292</v>
      </c>
      <c r="C72" s="53">
        <v>0</v>
      </c>
      <c r="D72" s="53">
        <v>4.3098701467405292</v>
      </c>
      <c r="E72" s="54">
        <v>0.74308105978284988</v>
      </c>
      <c r="F72" s="13"/>
      <c r="G72" s="52">
        <v>1922</v>
      </c>
      <c r="H72" s="53">
        <v>2.6651279200885112</v>
      </c>
      <c r="I72" s="55">
        <v>0.74074074074074192</v>
      </c>
      <c r="J72" s="56">
        <v>0.459504813808364</v>
      </c>
      <c r="K72" s="18"/>
      <c r="L72" s="18"/>
      <c r="M72" s="18"/>
    </row>
    <row r="73" spans="1:13" ht="12.75" customHeight="1" x14ac:dyDescent="0.2">
      <c r="A73" s="52">
        <v>1983</v>
      </c>
      <c r="B73" s="53">
        <v>4.7648782984182976</v>
      </c>
      <c r="C73" s="53">
        <v>0</v>
      </c>
      <c r="D73" s="53">
        <v>4.7648782984182976</v>
      </c>
      <c r="E73" s="54">
        <v>0.82153074110660307</v>
      </c>
      <c r="F73" s="13"/>
      <c r="G73" s="52">
        <v>1944</v>
      </c>
      <c r="H73" s="53">
        <v>2.5670804850125823</v>
      </c>
      <c r="I73" s="55">
        <v>0.75308641975308765</v>
      </c>
      <c r="J73" s="56">
        <v>0.44260008362285902</v>
      </c>
      <c r="K73" s="18"/>
      <c r="L73" s="18"/>
      <c r="M73" s="18"/>
    </row>
    <row r="74" spans="1:13" ht="12.75" customHeight="1" x14ac:dyDescent="0.2">
      <c r="A74" s="52">
        <v>1984</v>
      </c>
      <c r="B74" s="53">
        <v>4.1910235232624951</v>
      </c>
      <c r="C74" s="53">
        <v>0</v>
      </c>
      <c r="D74" s="53">
        <v>4.1910235232624951</v>
      </c>
      <c r="E74" s="54">
        <v>0.72259026263146464</v>
      </c>
      <c r="F74" s="13"/>
      <c r="G74" s="52">
        <v>1957</v>
      </c>
      <c r="H74" s="53">
        <v>2.5662614818315781</v>
      </c>
      <c r="I74" s="55">
        <v>0.76543209876543339</v>
      </c>
      <c r="J74" s="56">
        <v>0.44245887617785828</v>
      </c>
      <c r="K74" s="18"/>
      <c r="L74" s="18"/>
      <c r="M74" s="18"/>
    </row>
    <row r="75" spans="1:13" ht="12.75" customHeight="1" x14ac:dyDescent="0.2">
      <c r="A75" s="52">
        <v>1985</v>
      </c>
      <c r="B75" s="53">
        <v>2.9165439891042295</v>
      </c>
      <c r="C75" s="53">
        <v>0</v>
      </c>
      <c r="D75" s="53">
        <v>2.9165439891042295</v>
      </c>
      <c r="E75" s="54">
        <v>0.50285241191452235</v>
      </c>
      <c r="F75" s="13"/>
      <c r="G75" s="52">
        <v>1971</v>
      </c>
      <c r="H75" s="53">
        <v>2.536176083366418</v>
      </c>
      <c r="I75" s="55">
        <v>0.77777777777777901</v>
      </c>
      <c r="J75" s="56">
        <v>0.4372717385114514</v>
      </c>
      <c r="K75" s="18"/>
      <c r="L75" s="18"/>
      <c r="M75" s="18"/>
    </row>
    <row r="76" spans="1:13" ht="12.75" customHeight="1" x14ac:dyDescent="0.2">
      <c r="A76" s="52">
        <v>1986</v>
      </c>
      <c r="B76" s="53">
        <v>4.5033668304673995</v>
      </c>
      <c r="C76" s="53">
        <v>0</v>
      </c>
      <c r="D76" s="53">
        <v>4.5033668304673995</v>
      </c>
      <c r="E76" s="54">
        <v>0.77644255697713782</v>
      </c>
      <c r="F76" s="13"/>
      <c r="G76" s="52">
        <v>1927</v>
      </c>
      <c r="H76" s="53">
        <v>2.5161500660746956</v>
      </c>
      <c r="I76" s="55">
        <v>0.79012345679012475</v>
      </c>
      <c r="J76" s="56">
        <v>0.43381897690943028</v>
      </c>
      <c r="K76" s="18"/>
      <c r="L76" s="18"/>
      <c r="M76" s="18"/>
    </row>
    <row r="77" spans="1:13" ht="12.75" customHeight="1" x14ac:dyDescent="0.2">
      <c r="A77" s="52">
        <v>1987</v>
      </c>
      <c r="B77" s="53">
        <v>1.8640622819184838</v>
      </c>
      <c r="C77" s="53">
        <v>0</v>
      </c>
      <c r="D77" s="53">
        <v>1.8640622819184838</v>
      </c>
      <c r="E77" s="54">
        <v>0.32139004860663517</v>
      </c>
      <c r="F77" s="13"/>
      <c r="G77" s="52">
        <v>1955</v>
      </c>
      <c r="H77" s="53">
        <v>2.4874445541767085</v>
      </c>
      <c r="I77" s="55">
        <v>0.80246913580247048</v>
      </c>
      <c r="J77" s="56">
        <v>0.42886975072012218</v>
      </c>
      <c r="K77" s="18"/>
      <c r="L77" s="18"/>
      <c r="M77" s="18"/>
    </row>
    <row r="78" spans="1:13" ht="12.75" customHeight="1" x14ac:dyDescent="0.2">
      <c r="A78" s="52">
        <v>1988</v>
      </c>
      <c r="B78" s="53">
        <v>0.76472374918565433</v>
      </c>
      <c r="C78" s="53">
        <v>0</v>
      </c>
      <c r="D78" s="53">
        <v>0.76472374918565433</v>
      </c>
      <c r="E78" s="54">
        <v>0.13184892227338868</v>
      </c>
      <c r="F78" s="13"/>
      <c r="G78" s="52">
        <v>1926</v>
      </c>
      <c r="H78" s="53">
        <v>2.3469136526526007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.75" customHeight="1" x14ac:dyDescent="0.2">
      <c r="A79" s="52">
        <v>1989</v>
      </c>
      <c r="B79" s="53">
        <v>3.6016972934137748</v>
      </c>
      <c r="C79" s="53">
        <v>0</v>
      </c>
      <c r="D79" s="53">
        <v>3.6016972934137748</v>
      </c>
      <c r="E79" s="54">
        <v>0.62098229196789223</v>
      </c>
      <c r="F79" s="13"/>
      <c r="G79" s="52">
        <v>1961</v>
      </c>
      <c r="H79" s="53">
        <v>2.1336370629045702</v>
      </c>
      <c r="I79" s="55">
        <v>0.82716049382716184</v>
      </c>
      <c r="J79" s="56">
        <v>0.36786845912147764</v>
      </c>
      <c r="K79" s="18"/>
      <c r="L79" s="18"/>
      <c r="M79" s="18"/>
    </row>
    <row r="80" spans="1:13" ht="12.75" customHeight="1" x14ac:dyDescent="0.2">
      <c r="A80" s="52">
        <v>1990</v>
      </c>
      <c r="B80" s="53">
        <v>1.3961965067654951</v>
      </c>
      <c r="C80" s="53">
        <v>0</v>
      </c>
      <c r="D80" s="53">
        <v>1.3961965067654951</v>
      </c>
      <c r="E80" s="54">
        <v>0.2407235356492233</v>
      </c>
      <c r="F80" s="13"/>
      <c r="G80" s="52">
        <v>1933</v>
      </c>
      <c r="H80" s="53">
        <v>2.1220192983867188</v>
      </c>
      <c r="I80" s="55">
        <v>0.83950617283950757</v>
      </c>
      <c r="J80" s="56">
        <v>0.36586539627357223</v>
      </c>
      <c r="K80" s="18"/>
      <c r="L80" s="18"/>
      <c r="M80" s="18"/>
    </row>
    <row r="81" spans="1:13" ht="12.75" customHeight="1" x14ac:dyDescent="0.2">
      <c r="A81" s="52">
        <v>1991</v>
      </c>
      <c r="B81" s="53">
        <v>0.68132022649914747</v>
      </c>
      <c r="C81" s="53">
        <v>0</v>
      </c>
      <c r="D81" s="53">
        <v>0.68132022649914747</v>
      </c>
      <c r="E81" s="54">
        <v>0.11746900456881854</v>
      </c>
      <c r="F81" s="13"/>
      <c r="G81" s="52">
        <v>1949</v>
      </c>
      <c r="H81" s="53">
        <v>2.1209980441811456</v>
      </c>
      <c r="I81" s="55">
        <v>0.85185185185185319</v>
      </c>
      <c r="J81" s="56">
        <v>0.3656893179622665</v>
      </c>
      <c r="K81" s="18"/>
      <c r="L81" s="18"/>
      <c r="M81" s="18"/>
    </row>
    <row r="82" spans="1:13" ht="12.75" customHeight="1" x14ac:dyDescent="0.2">
      <c r="A82" s="52">
        <v>1992</v>
      </c>
      <c r="B82" s="53">
        <v>1.22389381850844</v>
      </c>
      <c r="C82" s="53">
        <v>0</v>
      </c>
      <c r="D82" s="53">
        <v>1.22389381850844</v>
      </c>
      <c r="E82" s="54">
        <v>0.21101617560490346</v>
      </c>
      <c r="F82" s="13"/>
      <c r="G82" s="52">
        <v>1932</v>
      </c>
      <c r="H82" s="53">
        <v>2.0194937083260349</v>
      </c>
      <c r="I82" s="55">
        <v>0.86419753086419893</v>
      </c>
      <c r="J82" s="56">
        <v>0.34818857040104051</v>
      </c>
      <c r="K82" s="18"/>
      <c r="L82" s="18"/>
      <c r="M82" s="18"/>
    </row>
    <row r="83" spans="1:13" ht="12.75" customHeight="1" x14ac:dyDescent="0.2">
      <c r="A83" s="52">
        <v>1993</v>
      </c>
      <c r="B83" s="53">
        <v>2.914158698438754</v>
      </c>
      <c r="C83" s="53">
        <v>0</v>
      </c>
      <c r="D83" s="53">
        <v>2.914158698438754</v>
      </c>
      <c r="E83" s="54">
        <v>0.50244115490323349</v>
      </c>
      <c r="F83" s="13"/>
      <c r="G83" s="52">
        <v>2001</v>
      </c>
      <c r="H83" s="53">
        <v>1.9542831234216977</v>
      </c>
      <c r="I83" s="55">
        <v>0.87654320987654466</v>
      </c>
      <c r="J83" s="56">
        <v>0.33694536610718928</v>
      </c>
      <c r="K83" s="18"/>
      <c r="L83" s="18"/>
      <c r="M83" s="18"/>
    </row>
    <row r="84" spans="1:13" ht="12.75" customHeight="1" x14ac:dyDescent="0.2">
      <c r="A84" s="52">
        <v>1994</v>
      </c>
      <c r="B84" s="53">
        <v>3.0885627281517527</v>
      </c>
      <c r="C84" s="53">
        <v>0</v>
      </c>
      <c r="D84" s="53">
        <v>3.0885627281517527</v>
      </c>
      <c r="E84" s="54">
        <v>0.53251081519857801</v>
      </c>
      <c r="F84" s="13"/>
      <c r="G84" s="52">
        <v>1987</v>
      </c>
      <c r="H84" s="53">
        <v>1.8640622819184838</v>
      </c>
      <c r="I84" s="55">
        <v>0.88888888888889039</v>
      </c>
      <c r="J84" s="56">
        <v>0.32139004860663517</v>
      </c>
      <c r="K84" s="18"/>
      <c r="L84" s="18"/>
      <c r="M84" s="18"/>
    </row>
    <row r="85" spans="1:13" ht="12.75" customHeight="1" x14ac:dyDescent="0.2">
      <c r="A85" s="52">
        <v>1995</v>
      </c>
      <c r="B85" s="53">
        <v>3.3431459204149774</v>
      </c>
      <c r="C85" s="53">
        <v>0</v>
      </c>
      <c r="D85" s="53">
        <v>3.3431459204149774</v>
      </c>
      <c r="E85" s="54">
        <v>0.5764044690370651</v>
      </c>
      <c r="F85" s="13"/>
      <c r="G85" s="52">
        <v>1990</v>
      </c>
      <c r="H85" s="53">
        <v>1.3961965067654951</v>
      </c>
      <c r="I85" s="55">
        <v>0.90123456790123602</v>
      </c>
      <c r="J85" s="56">
        <v>0.2407235356492233</v>
      </c>
      <c r="K85" s="18"/>
      <c r="L85" s="18"/>
      <c r="M85" s="18"/>
    </row>
    <row r="86" spans="1:13" ht="12.75" customHeight="1" x14ac:dyDescent="0.2">
      <c r="A86" s="52">
        <v>1996</v>
      </c>
      <c r="B86" s="53">
        <v>3.7680901901059034</v>
      </c>
      <c r="C86" s="53">
        <v>0</v>
      </c>
      <c r="D86" s="53">
        <v>3.7680901901059034</v>
      </c>
      <c r="E86" s="54">
        <v>0.64967072243205237</v>
      </c>
      <c r="F86" s="13"/>
      <c r="G86" s="52">
        <v>1934</v>
      </c>
      <c r="H86" s="53">
        <v>1.392710490638791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.75" customHeight="1" x14ac:dyDescent="0.2">
      <c r="A87" s="52">
        <v>1997</v>
      </c>
      <c r="B87" s="53">
        <v>4.1991516558062427</v>
      </c>
      <c r="C87" s="53">
        <v>0</v>
      </c>
      <c r="D87" s="53">
        <v>4.1991516558062427</v>
      </c>
      <c r="E87" s="54">
        <v>0.72399166479417976</v>
      </c>
      <c r="F87" s="13"/>
      <c r="G87" s="52">
        <v>1992</v>
      </c>
      <c r="H87" s="53">
        <v>1.22389381850844</v>
      </c>
      <c r="I87" s="55">
        <v>0.92592592592592748</v>
      </c>
      <c r="J87" s="56">
        <v>0.21101617560490346</v>
      </c>
      <c r="K87" s="18"/>
      <c r="L87" s="18"/>
      <c r="M87" s="18"/>
    </row>
    <row r="88" spans="1:13" ht="12.75" customHeight="1" x14ac:dyDescent="0.2">
      <c r="A88" s="52">
        <v>1998</v>
      </c>
      <c r="B88" s="53">
        <v>3.9006892155189847</v>
      </c>
      <c r="C88" s="53">
        <v>0</v>
      </c>
      <c r="D88" s="53">
        <v>3.9006892155189847</v>
      </c>
      <c r="E88" s="54">
        <v>0.67253262336534225</v>
      </c>
      <c r="F88" s="13"/>
      <c r="G88" s="52">
        <v>1929</v>
      </c>
      <c r="H88" s="53">
        <v>1.1349117040241776</v>
      </c>
      <c r="I88" s="55">
        <v>0.93827160493827311</v>
      </c>
      <c r="J88" s="56">
        <v>0.19567443172830648</v>
      </c>
      <c r="K88" s="18"/>
      <c r="L88" s="18"/>
      <c r="M88" s="18"/>
    </row>
    <row r="89" spans="1:13" ht="12.75" customHeight="1" x14ac:dyDescent="0.2">
      <c r="A89" s="52">
        <v>1999</v>
      </c>
      <c r="B89" s="53">
        <v>3.0169976299327401</v>
      </c>
      <c r="C89" s="53">
        <v>0</v>
      </c>
      <c r="D89" s="53">
        <v>3.0169976299327401</v>
      </c>
      <c r="E89" s="54">
        <v>0.5201720051608173</v>
      </c>
      <c r="F89" s="13"/>
      <c r="G89" s="52">
        <v>1931</v>
      </c>
      <c r="H89" s="53">
        <v>1.0445908887719002</v>
      </c>
      <c r="I89" s="55">
        <v>0.95061728395061884</v>
      </c>
      <c r="J89" s="56">
        <v>0.18010187737446556</v>
      </c>
      <c r="K89" s="18"/>
      <c r="L89" s="18"/>
      <c r="M89" s="18"/>
    </row>
    <row r="90" spans="1:13" ht="12.75" customHeight="1" x14ac:dyDescent="0.2">
      <c r="A90" s="52">
        <v>2000</v>
      </c>
      <c r="B90" s="53">
        <v>3.4762050480714013</v>
      </c>
      <c r="C90" s="53">
        <v>0</v>
      </c>
      <c r="D90" s="53">
        <v>3.4762050480714013</v>
      </c>
      <c r="E90" s="54">
        <v>0.59934569794334502</v>
      </c>
      <c r="F90" s="13"/>
      <c r="G90" s="52">
        <v>1924</v>
      </c>
      <c r="H90" s="53">
        <v>0.79206504753590012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.75" customHeight="1" x14ac:dyDescent="0.2">
      <c r="A91" s="52">
        <v>2001</v>
      </c>
      <c r="B91" s="53">
        <v>1.9542831234216977</v>
      </c>
      <c r="C91" s="53">
        <v>0</v>
      </c>
      <c r="D91" s="53">
        <v>1.9542831234216977</v>
      </c>
      <c r="E91" s="54">
        <v>0.33694536610718928</v>
      </c>
      <c r="F91" s="13"/>
      <c r="G91" s="52">
        <v>1988</v>
      </c>
      <c r="H91" s="53">
        <v>0.76472374918565433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.75" customHeight="1" x14ac:dyDescent="0.2">
      <c r="A92" s="52">
        <v>2002</v>
      </c>
      <c r="B92" s="53">
        <v>3.1842393968958254</v>
      </c>
      <c r="C92" s="53">
        <v>0</v>
      </c>
      <c r="D92" s="53">
        <v>3.1842393968958254</v>
      </c>
      <c r="E92" s="54">
        <v>0.5490067925682458</v>
      </c>
      <c r="F92" s="13"/>
      <c r="G92" s="52">
        <v>1977</v>
      </c>
      <c r="H92" s="53">
        <v>0.76449165201207303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3.3604819234767831</v>
      </c>
      <c r="C93" s="58">
        <v>0</v>
      </c>
      <c r="D93" s="58">
        <v>3.3604819234767831</v>
      </c>
      <c r="E93" s="59">
        <v>0.57939343508220398</v>
      </c>
      <c r="F93" s="29"/>
      <c r="G93" s="57">
        <v>1991</v>
      </c>
      <c r="H93" s="58">
        <v>0.68132022649914747</v>
      </c>
      <c r="I93" s="60">
        <v>1.0000000000000016</v>
      </c>
      <c r="J93" s="61">
        <v>0.11746900456881854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2.9689701377774722</v>
      </c>
      <c r="C94" s="63">
        <v>0</v>
      </c>
      <c r="D94" s="63">
        <v>2.9689701377774722</v>
      </c>
      <c r="E94" s="81">
        <v>0.51189140306508152</v>
      </c>
      <c r="F94" s="36"/>
      <c r="G94" s="62"/>
      <c r="H94" s="63">
        <v>2.9689701377774731</v>
      </c>
      <c r="I94" s="82"/>
      <c r="J94" s="64">
        <v>0.51189140306508152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4.7648782984182976</v>
      </c>
      <c r="C95" s="66">
        <v>0</v>
      </c>
      <c r="D95" s="66">
        <v>4.7648782984182976</v>
      </c>
      <c r="E95" s="83">
        <v>0.82153074110660307</v>
      </c>
      <c r="F95" s="36"/>
      <c r="G95" s="65"/>
      <c r="H95" s="66">
        <v>4.7648782984182976</v>
      </c>
      <c r="I95" s="84"/>
      <c r="J95" s="67">
        <v>0.82153074110660307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0.68132022649914747</v>
      </c>
      <c r="C96" s="66">
        <v>0</v>
      </c>
      <c r="D96" s="66">
        <v>0.68132022649914747</v>
      </c>
      <c r="E96" s="83">
        <v>0.11746900456881854</v>
      </c>
      <c r="F96" s="45"/>
      <c r="G96" s="65"/>
      <c r="H96" s="66">
        <v>0.68132022649914747</v>
      </c>
      <c r="I96" s="84"/>
      <c r="J96" s="67">
        <v>0.11746900456881854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98" spans="11:13" ht="9.75" customHeight="1" x14ac:dyDescent="0.2"/>
    <row r="99" spans="11:13" ht="9.75" customHeight="1" x14ac:dyDescent="0.2"/>
    <row r="100" spans="11:13" ht="9.75" customHeight="1" x14ac:dyDescent="0.2"/>
    <row r="101" spans="11:13" ht="9.75" customHeight="1" x14ac:dyDescent="0.2"/>
    <row r="102" spans="11:13" ht="9.75" customHeight="1" x14ac:dyDescent="0.2"/>
    <row r="103" spans="11:13" ht="9.75" customHeight="1" x14ac:dyDescent="0.2"/>
    <row r="104" spans="11:13" ht="9.75" customHeight="1" x14ac:dyDescent="0.2"/>
    <row r="105" spans="11:13" ht="9.75" customHeight="1" x14ac:dyDescent="0.2"/>
    <row r="106" spans="11:13" ht="9.75" customHeight="1" x14ac:dyDescent="0.2"/>
    <row r="107" spans="11:13" ht="9.75" customHeight="1" x14ac:dyDescent="0.2"/>
    <row r="108" spans="11:13" ht="9.75" customHeight="1" x14ac:dyDescent="0.2"/>
    <row r="109" spans="11:13" ht="9.75" customHeight="1" x14ac:dyDescent="0.2"/>
    <row r="110" spans="11:13" ht="9.75" customHeight="1" x14ac:dyDescent="0.2"/>
    <row r="111" spans="11:13" ht="9.75" customHeight="1" x14ac:dyDescent="0.2"/>
    <row r="112" spans="11:13" ht="9.75" customHeight="1" x14ac:dyDescent="0.2"/>
    <row r="113" ht="9.75" customHeight="1" x14ac:dyDescent="0.2"/>
    <row r="114" ht="9.75" customHeight="1" x14ac:dyDescent="0.2"/>
    <row r="115" ht="9.75" customHeight="1" x14ac:dyDescent="0.2"/>
    <row r="116" ht="9.75" customHeight="1" x14ac:dyDescent="0.2"/>
    <row r="117" ht="9.75" customHeight="1" x14ac:dyDescent="0.2"/>
    <row r="118" ht="9.75" customHeight="1" x14ac:dyDescent="0.2"/>
    <row r="119" ht="9.75" customHeight="1" x14ac:dyDescent="0.2"/>
    <row r="120" ht="9.75" customHeight="1" x14ac:dyDescent="0.2"/>
    <row r="121" ht="9.75" customHeight="1" x14ac:dyDescent="0.2"/>
    <row r="122" ht="9.75" customHeight="1" x14ac:dyDescent="0.2"/>
    <row r="123" ht="9.75" customHeight="1" x14ac:dyDescent="0.2"/>
    <row r="124" ht="9.75" customHeight="1" x14ac:dyDescent="0.2"/>
    <row r="125" ht="9.75" customHeight="1" x14ac:dyDescent="0.2"/>
    <row r="126" ht="9.75" customHeight="1" x14ac:dyDescent="0.2"/>
    <row r="127" ht="9.75" customHeight="1" x14ac:dyDescent="0.2"/>
    <row r="128" ht="9.75" customHeight="1" x14ac:dyDescent="0.2"/>
    <row r="129" ht="9.75" customHeight="1" x14ac:dyDescent="0.2"/>
    <row r="130" ht="9.75" customHeight="1" x14ac:dyDescent="0.2"/>
    <row r="131" ht="9.75" customHeight="1" x14ac:dyDescent="0.2"/>
    <row r="132" ht="9.75" customHeight="1" x14ac:dyDescent="0.2"/>
    <row r="133" ht="9.75" customHeight="1" x14ac:dyDescent="0.2"/>
    <row r="134" ht="9.75" customHeight="1" x14ac:dyDescent="0.2"/>
    <row r="135" ht="9.75" customHeight="1" x14ac:dyDescent="0.2"/>
    <row r="136" ht="9.75" customHeight="1" x14ac:dyDescent="0.2"/>
    <row r="137" ht="9.75" customHeight="1" x14ac:dyDescent="0.2"/>
    <row r="138" ht="9.75" customHeight="1" x14ac:dyDescent="0.2"/>
    <row r="139" ht="9.75" customHeight="1" x14ac:dyDescent="0.2"/>
    <row r="140" ht="9.75" customHeight="1" x14ac:dyDescent="0.2"/>
    <row r="141" ht="9.75" customHeight="1" x14ac:dyDescent="0.2"/>
    <row r="142" ht="9.75" customHeight="1" x14ac:dyDescent="0.2"/>
    <row r="143" ht="9.75" customHeight="1" x14ac:dyDescent="0.2"/>
    <row r="144" ht="9.75" customHeight="1" x14ac:dyDescent="0.2"/>
    <row r="145" ht="9.75" customHeight="1" x14ac:dyDescent="0.2"/>
    <row r="146" ht="9.75" customHeight="1" x14ac:dyDescent="0.2"/>
    <row r="147" ht="9.75" customHeight="1" x14ac:dyDescent="0.2"/>
    <row r="148" ht="9.75" customHeight="1" x14ac:dyDescent="0.2"/>
    <row r="149" ht="9.75" customHeight="1" x14ac:dyDescent="0.2"/>
    <row r="150" ht="9.75" customHeight="1" x14ac:dyDescent="0.2"/>
    <row r="151" ht="9.75" customHeight="1" x14ac:dyDescent="0.2"/>
    <row r="152" ht="9.75" customHeight="1" x14ac:dyDescent="0.2"/>
    <row r="153" ht="9.75" customHeight="1" x14ac:dyDescent="0.2"/>
    <row r="154" ht="9.75" customHeight="1" x14ac:dyDescent="0.2"/>
    <row r="155" ht="9.75" customHeight="1" x14ac:dyDescent="0.2"/>
    <row r="156" ht="9.75" customHeight="1" x14ac:dyDescent="0.2"/>
    <row r="157" ht="9.75" customHeight="1" x14ac:dyDescent="0.2"/>
    <row r="158" ht="9.75" customHeight="1" x14ac:dyDescent="0.2"/>
    <row r="159" ht="9.75" customHeight="1" x14ac:dyDescent="0.2"/>
    <row r="160" ht="9.75" customHeight="1" x14ac:dyDescent="0.2"/>
    <row r="161" ht="9.75" customHeight="1" x14ac:dyDescent="0.2"/>
    <row r="162" ht="9.75" customHeight="1" x14ac:dyDescent="0.2"/>
    <row r="163" ht="9.75" customHeight="1" x14ac:dyDescent="0.2"/>
    <row r="164" ht="9.75" customHeight="1" x14ac:dyDescent="0.2"/>
    <row r="165" ht="9.75" customHeight="1" x14ac:dyDescent="0.2"/>
    <row r="166" ht="9.75" customHeight="1" x14ac:dyDescent="0.2"/>
    <row r="167" ht="9.75" customHeight="1" x14ac:dyDescent="0.2"/>
    <row r="168" ht="9.75" customHeight="1" x14ac:dyDescent="0.2"/>
    <row r="169" ht="9.75" customHeight="1" x14ac:dyDescent="0.2"/>
    <row r="170" ht="9.75" customHeight="1" x14ac:dyDescent="0.2"/>
    <row r="171" ht="9.75" customHeight="1" x14ac:dyDescent="0.2"/>
    <row r="172" ht="9.75" customHeight="1" x14ac:dyDescent="0.2"/>
    <row r="173" ht="9.75" customHeight="1" x14ac:dyDescent="0.2"/>
    <row r="174" ht="9.75" customHeight="1" x14ac:dyDescent="0.2"/>
    <row r="175" ht="9.75" customHeight="1" x14ac:dyDescent="0.2"/>
    <row r="176" ht="9.75" customHeight="1" x14ac:dyDescent="0.2"/>
    <row r="177" ht="9.75" customHeight="1" x14ac:dyDescent="0.2"/>
    <row r="178" ht="9.75" customHeight="1" x14ac:dyDescent="0.2"/>
    <row r="179" ht="9.75" customHeight="1" x14ac:dyDescent="0.2"/>
    <row r="180" ht="9.75" customHeight="1" x14ac:dyDescent="0.2"/>
    <row r="181" ht="9.75" customHeight="1" x14ac:dyDescent="0.2"/>
    <row r="182" ht="9.75" customHeight="1" x14ac:dyDescent="0.2"/>
    <row r="183" ht="9.75" customHeight="1" x14ac:dyDescent="0.2"/>
    <row r="184" ht="9.75" customHeight="1" x14ac:dyDescent="0.2"/>
    <row r="185" ht="9.75" customHeight="1" x14ac:dyDescent="0.2"/>
    <row r="186" ht="9.75" customHeight="1" x14ac:dyDescent="0.2"/>
    <row r="187" ht="9.75" customHeight="1" x14ac:dyDescent="0.2"/>
    <row r="188" ht="9.75" customHeight="1" x14ac:dyDescent="0.2"/>
    <row r="189" ht="9.75" customHeight="1" x14ac:dyDescent="0.2"/>
    <row r="190" ht="9.75" customHeight="1" x14ac:dyDescent="0.2"/>
    <row r="191" ht="9.75" customHeight="1" x14ac:dyDescent="0.2"/>
    <row r="192" ht="9.75" customHeight="1" x14ac:dyDescent="0.2"/>
    <row r="193" ht="9.75" customHeight="1" x14ac:dyDescent="0.2"/>
    <row r="194" ht="9.75" customHeight="1" x14ac:dyDescent="0.2"/>
    <row r="195" ht="9.75" customHeight="1" x14ac:dyDescent="0.2"/>
    <row r="196" ht="9.75" customHeight="1" x14ac:dyDescent="0.2"/>
    <row r="197" ht="9.75" customHeight="1" x14ac:dyDescent="0.2"/>
    <row r="198" ht="9.75" customHeight="1" x14ac:dyDescent="0.2"/>
    <row r="199" ht="9.75" customHeight="1" x14ac:dyDescent="0.2"/>
    <row r="200" ht="9.75" customHeight="1" x14ac:dyDescent="0.2"/>
    <row r="201" ht="9.75" customHeight="1" x14ac:dyDescent="0.2"/>
    <row r="202" ht="9.75" customHeight="1" x14ac:dyDescent="0.2"/>
    <row r="203" ht="9.75" customHeight="1" x14ac:dyDescent="0.2"/>
    <row r="204" ht="9.75" customHeight="1" x14ac:dyDescent="0.2"/>
    <row r="205" ht="9.75" customHeight="1" x14ac:dyDescent="0.2"/>
    <row r="206" ht="9.75" customHeight="1" x14ac:dyDescent="0.2"/>
    <row r="207" ht="9.75" customHeight="1" x14ac:dyDescent="0.2"/>
    <row r="208" ht="9.75" customHeight="1" x14ac:dyDescent="0.2"/>
    <row r="209" ht="9.75" customHeight="1" x14ac:dyDescent="0.2"/>
    <row r="210" ht="9.75" customHeight="1" x14ac:dyDescent="0.2"/>
    <row r="211" ht="9.75" customHeight="1" x14ac:dyDescent="0.2"/>
    <row r="212" ht="9.75" customHeight="1" x14ac:dyDescent="0.2"/>
    <row r="213" ht="9.75" customHeight="1" x14ac:dyDescent="0.2"/>
    <row r="214" ht="9.75" customHeight="1" x14ac:dyDescent="0.2"/>
    <row r="215" ht="9.75" customHeight="1" x14ac:dyDescent="0.2"/>
    <row r="216" ht="9.75" customHeight="1" x14ac:dyDescent="0.2"/>
    <row r="217" ht="9.75" customHeight="1" x14ac:dyDescent="0.2"/>
    <row r="218" ht="9.75" customHeight="1" x14ac:dyDescent="0.2"/>
    <row r="219" ht="9.75" customHeight="1" x14ac:dyDescent="0.2"/>
    <row r="220" ht="9.75" customHeight="1" x14ac:dyDescent="0.2"/>
    <row r="221" ht="9.75" customHeight="1" x14ac:dyDescent="0.2"/>
    <row r="222" ht="9.75" customHeight="1" x14ac:dyDescent="0.2"/>
    <row r="223" ht="9.75" customHeight="1" x14ac:dyDescent="0.2"/>
    <row r="224" ht="9.75" customHeight="1" x14ac:dyDescent="0.2"/>
    <row r="225" ht="9.75" customHeight="1" x14ac:dyDescent="0.2"/>
    <row r="226" ht="9.75" customHeight="1" x14ac:dyDescent="0.2"/>
    <row r="227" ht="9.75" customHeight="1" x14ac:dyDescent="0.2"/>
    <row r="228" ht="9.75" customHeight="1" x14ac:dyDescent="0.2"/>
    <row r="229" ht="9.75" customHeight="1" x14ac:dyDescent="0.2"/>
    <row r="230" ht="9.75" customHeight="1" x14ac:dyDescent="0.2"/>
    <row r="231" ht="9.75" customHeight="1" x14ac:dyDescent="0.2"/>
    <row r="232" ht="9.75" customHeight="1" x14ac:dyDescent="0.2"/>
    <row r="233" ht="9.75" customHeight="1" x14ac:dyDescent="0.2"/>
    <row r="234" ht="9.75" customHeight="1" x14ac:dyDescent="0.2"/>
    <row r="235" ht="9.75" customHeight="1" x14ac:dyDescent="0.2"/>
    <row r="236" ht="9.75" customHeight="1" x14ac:dyDescent="0.2"/>
    <row r="237" ht="9.75" customHeight="1" x14ac:dyDescent="0.2"/>
    <row r="238" ht="9.75" customHeight="1" x14ac:dyDescent="0.2"/>
    <row r="239" ht="9.75" customHeight="1" x14ac:dyDescent="0.2"/>
    <row r="240" ht="9.75" customHeight="1" x14ac:dyDescent="0.2"/>
    <row r="241" ht="9.75" customHeight="1" x14ac:dyDescent="0.2"/>
    <row r="242" ht="9.75" customHeight="1" x14ac:dyDescent="0.2"/>
    <row r="243" ht="9.75" customHeight="1" x14ac:dyDescent="0.2"/>
    <row r="244" ht="9.75" customHeight="1" x14ac:dyDescent="0.2"/>
    <row r="245" ht="9.75" customHeight="1" x14ac:dyDescent="0.2"/>
    <row r="246" ht="9.75" customHeight="1" x14ac:dyDescent="0.2"/>
    <row r="247" ht="9.75" customHeight="1" x14ac:dyDescent="0.2"/>
    <row r="248" ht="9.75" customHeight="1" x14ac:dyDescent="0.2"/>
    <row r="249" ht="9.75" customHeight="1" x14ac:dyDescent="0.2"/>
    <row r="250" ht="9.75" customHeight="1" x14ac:dyDescent="0.2"/>
    <row r="251" ht="9.75" customHeight="1" x14ac:dyDescent="0.2"/>
    <row r="252" ht="9.75" customHeight="1" x14ac:dyDescent="0.2"/>
    <row r="253" ht="9.75" customHeight="1" x14ac:dyDescent="0.2"/>
    <row r="254" ht="9.75" customHeight="1" x14ac:dyDescent="0.2"/>
    <row r="255" ht="9.75" customHeight="1" x14ac:dyDescent="0.2"/>
    <row r="256" ht="9.75" customHeight="1" x14ac:dyDescent="0.2"/>
    <row r="257" ht="9.75" customHeight="1" x14ac:dyDescent="0.2"/>
    <row r="258" ht="9.75" customHeight="1" x14ac:dyDescent="0.2"/>
    <row r="259" ht="9.75" customHeight="1" x14ac:dyDescent="0.2"/>
    <row r="260" ht="9.75" customHeight="1" x14ac:dyDescent="0.2"/>
    <row r="261" ht="9.75" customHeight="1" x14ac:dyDescent="0.2"/>
    <row r="262" ht="9.75" customHeight="1" x14ac:dyDescent="0.2"/>
    <row r="263" ht="9.75" customHeight="1" x14ac:dyDescent="0.2"/>
    <row r="264" ht="9.75" customHeight="1" x14ac:dyDescent="0.2"/>
    <row r="265" ht="9.75" customHeight="1" x14ac:dyDescent="0.2"/>
    <row r="266" ht="9.75" customHeight="1" x14ac:dyDescent="0.2"/>
    <row r="267" ht="9.75" customHeight="1" x14ac:dyDescent="0.2"/>
    <row r="268" ht="9.75" customHeight="1" x14ac:dyDescent="0.2"/>
    <row r="269" ht="9.75" customHeight="1" x14ac:dyDescent="0.2"/>
    <row r="270" ht="9.75" customHeight="1" x14ac:dyDescent="0.2"/>
    <row r="271" ht="9.75" customHeight="1" x14ac:dyDescent="0.2"/>
    <row r="272" ht="9.75" customHeight="1" x14ac:dyDescent="0.2"/>
    <row r="273" ht="9.75" customHeight="1" x14ac:dyDescent="0.2"/>
    <row r="274" ht="9.75" customHeight="1" x14ac:dyDescent="0.2"/>
    <row r="275" ht="9.75" customHeight="1" x14ac:dyDescent="0.2"/>
    <row r="276" ht="9.75" customHeight="1" x14ac:dyDescent="0.2"/>
    <row r="277" ht="9.75" customHeight="1" x14ac:dyDescent="0.2"/>
    <row r="278" ht="9.75" customHeight="1" x14ac:dyDescent="0.2"/>
    <row r="279" ht="9.75" customHeight="1" x14ac:dyDescent="0.2"/>
    <row r="280" ht="9.75" customHeight="1" x14ac:dyDescent="0.2"/>
    <row r="281" ht="9.75" customHeight="1" x14ac:dyDescent="0.2"/>
    <row r="282" ht="9.75" customHeight="1" x14ac:dyDescent="0.2"/>
    <row r="283" ht="9.75" customHeight="1" x14ac:dyDescent="0.2"/>
    <row r="284" ht="9.75" customHeight="1" x14ac:dyDescent="0.2"/>
    <row r="285" ht="9.75" customHeight="1" x14ac:dyDescent="0.2"/>
    <row r="286" ht="9.75" customHeight="1" x14ac:dyDescent="0.2"/>
    <row r="287" ht="9.75" customHeight="1" x14ac:dyDescent="0.2"/>
    <row r="288" ht="9.75" customHeight="1" x14ac:dyDescent="0.2"/>
    <row r="289" ht="9.75" customHeight="1" x14ac:dyDescent="0.2"/>
    <row r="290" ht="9.75" customHeight="1" x14ac:dyDescent="0.2"/>
    <row r="291" ht="9.75" customHeight="1" x14ac:dyDescent="0.2"/>
    <row r="292" ht="9.75" customHeight="1" x14ac:dyDescent="0.2"/>
    <row r="293" ht="9.75" customHeight="1" x14ac:dyDescent="0.2"/>
    <row r="294" ht="9.75" customHeight="1" x14ac:dyDescent="0.2"/>
    <row r="295" ht="9.75" customHeight="1" x14ac:dyDescent="0.2"/>
    <row r="296" ht="9.75" customHeight="1" x14ac:dyDescent="0.2"/>
    <row r="297" ht="9.75" customHeight="1" x14ac:dyDescent="0.2"/>
    <row r="298" ht="9.75" customHeight="1" x14ac:dyDescent="0.2"/>
    <row r="299" ht="9.75" customHeight="1" x14ac:dyDescent="0.2"/>
    <row r="300" ht="9.75" customHeight="1" x14ac:dyDescent="0.2"/>
    <row r="301" ht="9.75" customHeight="1" x14ac:dyDescent="0.2"/>
    <row r="302" ht="9.75" customHeight="1" x14ac:dyDescent="0.2"/>
    <row r="303" ht="9.75" customHeight="1" x14ac:dyDescent="0.2"/>
    <row r="304" ht="9.75" customHeight="1" x14ac:dyDescent="0.2"/>
    <row r="305" ht="9.75" customHeight="1" x14ac:dyDescent="0.2"/>
    <row r="306" ht="9.75" customHeight="1" x14ac:dyDescent="0.2"/>
    <row r="307" ht="9.75" customHeight="1" x14ac:dyDescent="0.2"/>
    <row r="308" ht="9.75" customHeight="1" x14ac:dyDescent="0.2"/>
    <row r="309" ht="9.75" customHeight="1" x14ac:dyDescent="0.2"/>
    <row r="310" ht="9.75" customHeight="1" x14ac:dyDescent="0.2"/>
    <row r="311" ht="9.75" customHeight="1" x14ac:dyDescent="0.2"/>
    <row r="312" ht="9.75" customHeight="1" x14ac:dyDescent="0.2"/>
    <row r="313" ht="9.75" customHeight="1" x14ac:dyDescent="0.2"/>
    <row r="314" ht="9.75" customHeight="1" x14ac:dyDescent="0.2"/>
    <row r="315" ht="9.75" customHeight="1" x14ac:dyDescent="0.2"/>
    <row r="316" ht="9.75" customHeight="1" x14ac:dyDescent="0.2"/>
    <row r="317" ht="9.75" customHeight="1" x14ac:dyDescent="0.2"/>
    <row r="318" ht="9.75" customHeight="1" x14ac:dyDescent="0.2"/>
    <row r="319" ht="9.75" customHeight="1" x14ac:dyDescent="0.2"/>
    <row r="320" ht="9.75" customHeight="1" x14ac:dyDescent="0.2"/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3:BU1032"/>
  <sheetViews>
    <sheetView zoomScale="130" zoomScaleNormal="130" workbookViewId="0">
      <selection activeCell="N92" sqref="N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25.617393369816291</v>
      </c>
      <c r="C12" s="48">
        <v>0</v>
      </c>
      <c r="D12" s="48">
        <v>25.617393369816291</v>
      </c>
      <c r="E12" s="49">
        <v>0.45950481380836394</v>
      </c>
      <c r="F12" s="13"/>
      <c r="G12" s="47">
        <v>1983</v>
      </c>
      <c r="H12" s="48">
        <v>42.093635316443226</v>
      </c>
      <c r="I12" s="50">
        <v>0</v>
      </c>
      <c r="J12" s="51">
        <v>0.75504278594516994</v>
      </c>
      <c r="K12" s="18"/>
      <c r="L12" s="18"/>
      <c r="M12" s="18"/>
    </row>
    <row r="13" spans="1:13" ht="12.75" customHeight="1" x14ac:dyDescent="0.2">
      <c r="A13" s="52">
        <v>1923</v>
      </c>
      <c r="B13" s="53">
        <v>31.755338466161906</v>
      </c>
      <c r="C13" s="53">
        <v>0</v>
      </c>
      <c r="D13" s="53">
        <v>31.755338466161906</v>
      </c>
      <c r="E13" s="54">
        <v>0.5696024836979714</v>
      </c>
      <c r="F13" s="13"/>
      <c r="G13" s="52">
        <v>1970</v>
      </c>
      <c r="H13" s="53">
        <v>39.182701729592367</v>
      </c>
      <c r="I13" s="55">
        <v>1.2345679012345699E-2</v>
      </c>
      <c r="J13" s="56">
        <v>0.70282873057564788</v>
      </c>
      <c r="K13" s="18"/>
      <c r="L13" s="18"/>
      <c r="M13" s="18"/>
    </row>
    <row r="14" spans="1:13" ht="12.75" customHeight="1" x14ac:dyDescent="0.2">
      <c r="A14" s="52">
        <v>1924</v>
      </c>
      <c r="B14" s="53">
        <v>7.6133838620907639</v>
      </c>
      <c r="C14" s="53">
        <v>0</v>
      </c>
      <c r="D14" s="53">
        <v>7.6133838620907639</v>
      </c>
      <c r="E14" s="54">
        <v>0.13656293923032761</v>
      </c>
      <c r="F14" s="13"/>
      <c r="G14" s="52">
        <v>1938</v>
      </c>
      <c r="H14" s="53">
        <v>37.305240363338442</v>
      </c>
      <c r="I14" s="55">
        <v>2.4691358024691398E-2</v>
      </c>
      <c r="J14" s="56">
        <v>0.66915229351279715</v>
      </c>
      <c r="K14" s="18"/>
      <c r="L14" s="18"/>
      <c r="M14" s="18"/>
    </row>
    <row r="15" spans="1:13" ht="12.75" customHeight="1" x14ac:dyDescent="0.2">
      <c r="A15" s="52">
        <v>1925</v>
      </c>
      <c r="B15" s="53">
        <v>28.594711856285215</v>
      </c>
      <c r="C15" s="53">
        <v>0</v>
      </c>
      <c r="D15" s="53">
        <v>28.594711856285215</v>
      </c>
      <c r="E15" s="54">
        <v>0.51290962970915188</v>
      </c>
      <c r="F15" s="13"/>
      <c r="G15" s="52">
        <v>1998</v>
      </c>
      <c r="H15" s="53">
        <v>37.040269007450831</v>
      </c>
      <c r="I15" s="55">
        <v>3.7037037037037097E-2</v>
      </c>
      <c r="J15" s="56">
        <v>0.66439944407983553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22.558695885410771</v>
      </c>
      <c r="C16" s="53">
        <v>0</v>
      </c>
      <c r="D16" s="53">
        <v>22.558695885410771</v>
      </c>
      <c r="E16" s="54">
        <v>0.40464028494010351</v>
      </c>
      <c r="F16" s="13"/>
      <c r="G16" s="52">
        <v>1985</v>
      </c>
      <c r="H16" s="53">
        <v>36.632846468072941</v>
      </c>
      <c r="I16" s="55">
        <v>4.9382716049382797E-2</v>
      </c>
      <c r="J16" s="56">
        <v>0.6570914164676761</v>
      </c>
      <c r="K16" s="18"/>
      <c r="L16" s="18"/>
      <c r="M16" s="18"/>
    </row>
    <row r="17" spans="1:13" ht="12.75" customHeight="1" x14ac:dyDescent="0.2">
      <c r="A17" s="52">
        <v>1927</v>
      </c>
      <c r="B17" s="53">
        <v>24.185407962700744</v>
      </c>
      <c r="C17" s="53">
        <v>0</v>
      </c>
      <c r="D17" s="53">
        <v>24.185407962700744</v>
      </c>
      <c r="E17" s="54">
        <v>0.43381897690943039</v>
      </c>
      <c r="F17" s="13"/>
      <c r="G17" s="52">
        <v>1979</v>
      </c>
      <c r="H17" s="53">
        <v>36.418488656295416</v>
      </c>
      <c r="I17" s="55">
        <v>6.1728395061728496E-2</v>
      </c>
      <c r="J17" s="56">
        <v>0.65324643329677878</v>
      </c>
      <c r="K17" s="18"/>
      <c r="L17" s="18"/>
      <c r="M17" s="18"/>
    </row>
    <row r="18" spans="1:13" ht="12.75" customHeight="1" x14ac:dyDescent="0.2">
      <c r="A18" s="52">
        <v>1928</v>
      </c>
      <c r="B18" s="53">
        <v>31.857691118301631</v>
      </c>
      <c r="C18" s="53">
        <v>0</v>
      </c>
      <c r="D18" s="53">
        <v>31.857691118301631</v>
      </c>
      <c r="E18" s="54">
        <v>0.57143840570944626</v>
      </c>
      <c r="F18" s="13"/>
      <c r="G18" s="52">
        <v>1984</v>
      </c>
      <c r="H18" s="53">
        <v>36.084879887575461</v>
      </c>
      <c r="I18" s="55">
        <v>7.4074074074074195E-2</v>
      </c>
      <c r="J18" s="56">
        <v>0.64726241950808006</v>
      </c>
      <c r="K18" s="18"/>
      <c r="L18" s="18"/>
      <c r="M18" s="18"/>
    </row>
    <row r="19" spans="1:13" ht="12.75" customHeight="1" x14ac:dyDescent="0.2">
      <c r="A19" s="52">
        <v>1929</v>
      </c>
      <c r="B19" s="53">
        <v>10.908849568853089</v>
      </c>
      <c r="C19" s="53">
        <v>0</v>
      </c>
      <c r="D19" s="53">
        <v>10.908849568853089</v>
      </c>
      <c r="E19" s="54">
        <v>0.19567443172830654</v>
      </c>
      <c r="F19" s="13"/>
      <c r="G19" s="52">
        <v>1969</v>
      </c>
      <c r="H19" s="53">
        <v>36.024122997524536</v>
      </c>
      <c r="I19" s="55">
        <v>8.6419753086419887E-2</v>
      </c>
      <c r="J19" s="56">
        <v>0.64617260982106794</v>
      </c>
      <c r="K19" s="18"/>
      <c r="L19" s="18"/>
      <c r="M19" s="18"/>
    </row>
    <row r="20" spans="1:13" ht="12.75" customHeight="1" x14ac:dyDescent="0.2">
      <c r="A20" s="52">
        <v>1930</v>
      </c>
      <c r="B20" s="53">
        <v>27.94232522216755</v>
      </c>
      <c r="C20" s="53">
        <v>0</v>
      </c>
      <c r="D20" s="53">
        <v>27.94232522216755</v>
      </c>
      <c r="E20" s="54">
        <v>0.50120762730345381</v>
      </c>
      <c r="F20" s="13"/>
      <c r="G20" s="52">
        <v>1999</v>
      </c>
      <c r="H20" s="53">
        <v>35.907310481160486</v>
      </c>
      <c r="I20" s="55">
        <v>9.8765432098765593E-2</v>
      </c>
      <c r="J20" s="56">
        <v>0.64407731804772173</v>
      </c>
      <c r="K20" s="18"/>
      <c r="L20" s="18"/>
      <c r="M20" s="18"/>
    </row>
    <row r="21" spans="1:13" ht="12.75" customHeight="1" x14ac:dyDescent="0.2">
      <c r="A21" s="52">
        <v>1931</v>
      </c>
      <c r="B21" s="53">
        <v>10.040679663626452</v>
      </c>
      <c r="C21" s="53">
        <v>0</v>
      </c>
      <c r="D21" s="53">
        <v>10.040679663626452</v>
      </c>
      <c r="E21" s="54">
        <v>0.18010187737446551</v>
      </c>
      <c r="F21" s="13"/>
      <c r="G21" s="52">
        <v>1981</v>
      </c>
      <c r="H21" s="53">
        <v>35.404271684104586</v>
      </c>
      <c r="I21" s="55">
        <v>0.1111111111111113</v>
      </c>
      <c r="J21" s="56">
        <v>0.63505420061174145</v>
      </c>
      <c r="K21" s="18"/>
      <c r="L21" s="18"/>
      <c r="M21" s="18"/>
    </row>
    <row r="22" spans="1:13" ht="12.75" customHeight="1" x14ac:dyDescent="0.2">
      <c r="A22" s="52">
        <v>1932</v>
      </c>
      <c r="B22" s="53">
        <v>19.411512799858009</v>
      </c>
      <c r="C22" s="53">
        <v>0</v>
      </c>
      <c r="D22" s="53">
        <v>19.411512799858009</v>
      </c>
      <c r="E22" s="54">
        <v>0.34818857040104051</v>
      </c>
      <c r="F22" s="13"/>
      <c r="G22" s="52">
        <v>1997</v>
      </c>
      <c r="H22" s="53">
        <v>34.959145024542217</v>
      </c>
      <c r="I22" s="55">
        <v>0.12345679012345699</v>
      </c>
      <c r="J22" s="56">
        <v>0.62706986591107117</v>
      </c>
      <c r="K22" s="18"/>
      <c r="L22" s="18"/>
      <c r="M22" s="18"/>
    </row>
    <row r="23" spans="1:13" ht="12.75" customHeight="1" x14ac:dyDescent="0.2">
      <c r="A23" s="52">
        <v>1933</v>
      </c>
      <c r="B23" s="53">
        <v>20.396995842251648</v>
      </c>
      <c r="C23" s="53">
        <v>0</v>
      </c>
      <c r="D23" s="53">
        <v>20.396995842251648</v>
      </c>
      <c r="E23" s="54">
        <v>0.36586539627357217</v>
      </c>
      <c r="F23" s="13"/>
      <c r="G23" s="52">
        <v>1939</v>
      </c>
      <c r="H23" s="53">
        <v>34.937405144424169</v>
      </c>
      <c r="I23" s="55">
        <v>0.13580246913580268</v>
      </c>
      <c r="J23" s="56">
        <v>0.62667991290446934</v>
      </c>
      <c r="K23" s="18"/>
      <c r="L23" s="18"/>
      <c r="M23" s="18"/>
    </row>
    <row r="24" spans="1:13" ht="12.75" customHeight="1" x14ac:dyDescent="0.2">
      <c r="A24" s="52">
        <v>1934</v>
      </c>
      <c r="B24" s="53">
        <v>13.386829285019415</v>
      </c>
      <c r="C24" s="53">
        <v>0</v>
      </c>
      <c r="D24" s="53">
        <v>13.386829285019415</v>
      </c>
      <c r="E24" s="54">
        <v>0.24012249838599847</v>
      </c>
      <c r="F24" s="13"/>
      <c r="G24" s="52">
        <v>1980</v>
      </c>
      <c r="H24" s="53">
        <v>34.4975373582188</v>
      </c>
      <c r="I24" s="55">
        <v>0.14814814814814839</v>
      </c>
      <c r="J24" s="56">
        <v>0.61878990777074083</v>
      </c>
      <c r="K24" s="18"/>
      <c r="L24" s="18"/>
      <c r="M24" s="18"/>
    </row>
    <row r="25" spans="1:13" ht="12.75" customHeight="1" x14ac:dyDescent="0.2">
      <c r="A25" s="52">
        <v>1935</v>
      </c>
      <c r="B25" s="53">
        <v>32.902437340935833</v>
      </c>
      <c r="C25" s="53">
        <v>0</v>
      </c>
      <c r="D25" s="53">
        <v>32.902437340935833</v>
      </c>
      <c r="E25" s="54">
        <v>0.59017824826790732</v>
      </c>
      <c r="F25" s="13"/>
      <c r="G25" s="52">
        <v>1986</v>
      </c>
      <c r="H25" s="53">
        <v>34.047006123447495</v>
      </c>
      <c r="I25" s="55">
        <v>0.1604938271604941</v>
      </c>
      <c r="J25" s="56">
        <v>0.61070863001699538</v>
      </c>
      <c r="K25" s="18"/>
      <c r="L25" s="18"/>
      <c r="M25" s="18"/>
    </row>
    <row r="26" spans="1:13" ht="12.75" customHeight="1" x14ac:dyDescent="0.2">
      <c r="A26" s="52">
        <v>1936</v>
      </c>
      <c r="B26" s="53">
        <v>32.172203327906061</v>
      </c>
      <c r="C26" s="53">
        <v>0</v>
      </c>
      <c r="D26" s="53">
        <v>32.172203327906061</v>
      </c>
      <c r="E26" s="54">
        <v>0.57707988032118496</v>
      </c>
      <c r="F26" s="13"/>
      <c r="G26" s="52">
        <v>1952</v>
      </c>
      <c r="H26" s="53">
        <v>33.988563928298397</v>
      </c>
      <c r="I26" s="55">
        <v>0.17283950617283977</v>
      </c>
      <c r="J26" s="56">
        <v>0.60966033952104748</v>
      </c>
      <c r="K26" s="18"/>
      <c r="L26" s="18"/>
      <c r="M26" s="18"/>
    </row>
    <row r="27" spans="1:13" ht="12.75" customHeight="1" x14ac:dyDescent="0.2">
      <c r="A27" s="52">
        <v>1937</v>
      </c>
      <c r="B27" s="53">
        <v>30.964012071396418</v>
      </c>
      <c r="C27" s="53">
        <v>1.8978495095233274</v>
      </c>
      <c r="D27" s="53">
        <v>32.861861580919744</v>
      </c>
      <c r="E27" s="54">
        <v>0.58945043194474878</v>
      </c>
      <c r="F27" s="13"/>
      <c r="G27" s="52">
        <v>1944</v>
      </c>
      <c r="H27" s="53">
        <v>33.046421811879767</v>
      </c>
      <c r="I27" s="55">
        <v>0.18518518518518548</v>
      </c>
      <c r="J27" s="56">
        <v>0.59276092936107205</v>
      </c>
      <c r="K27" s="18"/>
      <c r="L27" s="18"/>
      <c r="M27" s="18"/>
    </row>
    <row r="28" spans="1:13" ht="12.75" customHeight="1" x14ac:dyDescent="0.2">
      <c r="A28" s="52">
        <v>1938</v>
      </c>
      <c r="B28" s="53">
        <v>35.56588801132348</v>
      </c>
      <c r="C28" s="53">
        <v>1.7393523520149592</v>
      </c>
      <c r="D28" s="53">
        <v>37.305240363338442</v>
      </c>
      <c r="E28" s="54">
        <v>0.66915229351279715</v>
      </c>
      <c r="F28" s="13"/>
      <c r="G28" s="52">
        <v>1935</v>
      </c>
      <c r="H28" s="53">
        <v>32.902437340935833</v>
      </c>
      <c r="I28" s="55">
        <v>0.19753086419753119</v>
      </c>
      <c r="J28" s="56">
        <v>0.59017824826790732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27.52286585074674</v>
      </c>
      <c r="C29" s="53">
        <v>7.4145392936774304</v>
      </c>
      <c r="D29" s="53">
        <v>34.937405144424169</v>
      </c>
      <c r="E29" s="54">
        <v>0.62667991290446934</v>
      </c>
      <c r="F29" s="13"/>
      <c r="G29" s="52">
        <v>1937</v>
      </c>
      <c r="H29" s="53">
        <v>32.861861580919744</v>
      </c>
      <c r="I29" s="55">
        <v>0.20987654320987689</v>
      </c>
      <c r="J29" s="56">
        <v>0.58945043194474878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28.79827590206844</v>
      </c>
      <c r="C30" s="53">
        <v>0</v>
      </c>
      <c r="D30" s="53">
        <v>28.79827590206844</v>
      </c>
      <c r="E30" s="54">
        <v>0.51656100272768501</v>
      </c>
      <c r="F30" s="13"/>
      <c r="G30" s="52">
        <v>1957</v>
      </c>
      <c r="H30" s="53">
        <v>32.65416537611506</v>
      </c>
      <c r="I30" s="55">
        <v>0.2222222222222226</v>
      </c>
      <c r="J30" s="56">
        <v>0.58572493948188453</v>
      </c>
      <c r="K30" s="18"/>
      <c r="L30" s="18"/>
      <c r="M30" s="18"/>
    </row>
    <row r="31" spans="1:13" ht="12.75" customHeight="1" x14ac:dyDescent="0.2">
      <c r="A31" s="52">
        <v>1941</v>
      </c>
      <c r="B31" s="53">
        <v>31.016374289840101</v>
      </c>
      <c r="C31" s="53">
        <v>0</v>
      </c>
      <c r="D31" s="53">
        <v>31.016374289840101</v>
      </c>
      <c r="E31" s="54">
        <v>0.55634752089399286</v>
      </c>
      <c r="F31" s="13"/>
      <c r="G31" s="52">
        <v>1972</v>
      </c>
      <c r="H31" s="53">
        <v>32.604103912334097</v>
      </c>
      <c r="I31" s="55">
        <v>0.23456790123456828</v>
      </c>
      <c r="J31" s="56">
        <v>0.58482697600599276</v>
      </c>
      <c r="K31" s="18"/>
      <c r="L31" s="18"/>
      <c r="M31" s="18"/>
    </row>
    <row r="32" spans="1:13" ht="12.75" customHeight="1" x14ac:dyDescent="0.2">
      <c r="A32" s="52">
        <v>1942</v>
      </c>
      <c r="B32" s="53">
        <v>26.550606574183426</v>
      </c>
      <c r="C32" s="53">
        <v>4.0159410510647851</v>
      </c>
      <c r="D32" s="53">
        <v>30.566547625248212</v>
      </c>
      <c r="E32" s="54">
        <v>0.54827888117037149</v>
      </c>
      <c r="F32" s="13"/>
      <c r="G32" s="52">
        <v>1982</v>
      </c>
      <c r="H32" s="53">
        <v>32.584104471477957</v>
      </c>
      <c r="I32" s="55">
        <v>0.24691358024691398</v>
      </c>
      <c r="J32" s="56">
        <v>0.5844682416408602</v>
      </c>
      <c r="K32" s="18"/>
      <c r="L32" s="18"/>
      <c r="M32" s="18"/>
    </row>
    <row r="33" spans="1:13" ht="12.75" customHeight="1" x14ac:dyDescent="0.2">
      <c r="A33" s="52">
        <v>1943</v>
      </c>
      <c r="B33" s="53">
        <v>30.847804325877863</v>
      </c>
      <c r="C33" s="53">
        <v>0</v>
      </c>
      <c r="D33" s="53">
        <v>30.847804325877863</v>
      </c>
      <c r="E33" s="54">
        <v>0.55332384441036531</v>
      </c>
      <c r="F33" s="13"/>
      <c r="G33" s="52">
        <v>1989</v>
      </c>
      <c r="H33" s="53">
        <v>32.534322204402855</v>
      </c>
      <c r="I33" s="55">
        <v>0.25925925925925969</v>
      </c>
      <c r="J33" s="56">
        <v>0.58357528617762966</v>
      </c>
      <c r="K33" s="18"/>
      <c r="L33" s="18"/>
      <c r="M33" s="18"/>
    </row>
    <row r="34" spans="1:13" ht="12.75" customHeight="1" x14ac:dyDescent="0.2">
      <c r="A34" s="52">
        <v>1944</v>
      </c>
      <c r="B34" s="53">
        <v>24.67495466197439</v>
      </c>
      <c r="C34" s="53">
        <v>8.3714671499053814</v>
      </c>
      <c r="D34" s="53">
        <v>33.046421811879767</v>
      </c>
      <c r="E34" s="54">
        <v>0.59276092936107205</v>
      </c>
      <c r="F34" s="13"/>
      <c r="G34" s="52">
        <v>1966</v>
      </c>
      <c r="H34" s="53">
        <v>32.321079802300829</v>
      </c>
      <c r="I34" s="55">
        <v>0.27160493827160537</v>
      </c>
      <c r="J34" s="56">
        <v>0.57975031035517188</v>
      </c>
      <c r="K34" s="18"/>
      <c r="L34" s="18"/>
      <c r="M34" s="18"/>
    </row>
    <row r="35" spans="1:13" ht="12.75" customHeight="1" x14ac:dyDescent="0.2">
      <c r="A35" s="52">
        <v>1945</v>
      </c>
      <c r="B35" s="53">
        <v>30.705273747016815</v>
      </c>
      <c r="C35" s="53">
        <v>0</v>
      </c>
      <c r="D35" s="53">
        <v>30.705273747016815</v>
      </c>
      <c r="E35" s="54">
        <v>0.55076724209895633</v>
      </c>
      <c r="F35" s="13"/>
      <c r="G35" s="52">
        <v>2000</v>
      </c>
      <c r="H35" s="53">
        <v>32.318634414444837</v>
      </c>
      <c r="I35" s="55">
        <v>0.2839506172839511</v>
      </c>
      <c r="J35" s="56">
        <v>0.57970644689587147</v>
      </c>
      <c r="K35" s="18"/>
      <c r="L35" s="18"/>
      <c r="M35" s="18"/>
    </row>
    <row r="36" spans="1:13" ht="12.75" customHeight="1" x14ac:dyDescent="0.2">
      <c r="A36" s="52">
        <v>1946</v>
      </c>
      <c r="B36" s="53">
        <v>30.204090115862176</v>
      </c>
      <c r="C36" s="53">
        <v>0</v>
      </c>
      <c r="D36" s="53">
        <v>30.204090115862176</v>
      </c>
      <c r="E36" s="54">
        <v>0.54177740118138429</v>
      </c>
      <c r="F36" s="13"/>
      <c r="G36" s="52">
        <v>1958</v>
      </c>
      <c r="H36" s="53">
        <v>32.273957193230295</v>
      </c>
      <c r="I36" s="55">
        <v>0.29629629629629678</v>
      </c>
      <c r="J36" s="56">
        <v>0.57890506176197842</v>
      </c>
      <c r="K36" s="18"/>
      <c r="L36" s="18"/>
      <c r="M36" s="18"/>
    </row>
    <row r="37" spans="1:13" ht="12.75" customHeight="1" x14ac:dyDescent="0.2">
      <c r="A37" s="52">
        <v>1947</v>
      </c>
      <c r="B37" s="53">
        <v>28.979038348618882</v>
      </c>
      <c r="C37" s="53">
        <v>0</v>
      </c>
      <c r="D37" s="53">
        <v>28.979038348618882</v>
      </c>
      <c r="E37" s="54">
        <v>0.5198033784505629</v>
      </c>
      <c r="F37" s="13"/>
      <c r="G37" s="52">
        <v>1936</v>
      </c>
      <c r="H37" s="53">
        <v>32.172203327906061</v>
      </c>
      <c r="I37" s="55">
        <v>0.30864197530864246</v>
      </c>
      <c r="J37" s="56">
        <v>0.57707988032118496</v>
      </c>
      <c r="K37" s="18"/>
      <c r="L37" s="18"/>
      <c r="M37" s="18"/>
    </row>
    <row r="38" spans="1:13" ht="12.75" customHeight="1" x14ac:dyDescent="0.2">
      <c r="A38" s="52">
        <v>1948</v>
      </c>
      <c r="B38" s="53">
        <v>25.909001298886704</v>
      </c>
      <c r="C38" s="53">
        <v>0</v>
      </c>
      <c r="D38" s="53">
        <v>25.909001298886704</v>
      </c>
      <c r="E38" s="54">
        <v>0.46473544930738481</v>
      </c>
      <c r="F38" s="13"/>
      <c r="G38" s="52">
        <v>1995</v>
      </c>
      <c r="H38" s="53">
        <v>32.134549148816376</v>
      </c>
      <c r="I38" s="55">
        <v>0.32098765432098819</v>
      </c>
      <c r="J38" s="56">
        <v>0.57640446903706499</v>
      </c>
      <c r="K38" s="18"/>
      <c r="L38" s="18"/>
      <c r="M38" s="18"/>
    </row>
    <row r="39" spans="1:13" ht="12.75" customHeight="1" x14ac:dyDescent="0.2">
      <c r="A39" s="52">
        <v>1949</v>
      </c>
      <c r="B39" s="53">
        <v>20.387179476396362</v>
      </c>
      <c r="C39" s="53">
        <v>0</v>
      </c>
      <c r="D39" s="53">
        <v>20.387179476396362</v>
      </c>
      <c r="E39" s="54">
        <v>0.36568931796226656</v>
      </c>
      <c r="F39" s="13"/>
      <c r="G39" s="52">
        <v>1928</v>
      </c>
      <c r="H39" s="53">
        <v>31.857691118301631</v>
      </c>
      <c r="I39" s="55">
        <v>0.33333333333333387</v>
      </c>
      <c r="J39" s="56">
        <v>0.57143840570944626</v>
      </c>
      <c r="K39" s="18"/>
      <c r="L39" s="18"/>
      <c r="M39" s="18"/>
    </row>
    <row r="40" spans="1:13" ht="12.75" customHeight="1" x14ac:dyDescent="0.2">
      <c r="A40" s="52">
        <v>1950</v>
      </c>
      <c r="B40" s="53">
        <v>29.537868925251399</v>
      </c>
      <c r="C40" s="53">
        <v>0</v>
      </c>
      <c r="D40" s="53">
        <v>29.537868925251399</v>
      </c>
      <c r="E40" s="54">
        <v>0.52982724529598924</v>
      </c>
      <c r="F40" s="13"/>
      <c r="G40" s="52">
        <v>1923</v>
      </c>
      <c r="H40" s="53">
        <v>31.755338466161906</v>
      </c>
      <c r="I40" s="55">
        <v>0.34567901234567955</v>
      </c>
      <c r="J40" s="56">
        <v>0.5696024836979714</v>
      </c>
      <c r="K40" s="18"/>
      <c r="L40" s="18"/>
      <c r="M40" s="18"/>
    </row>
    <row r="41" spans="1:13" ht="12.75" customHeight="1" x14ac:dyDescent="0.2">
      <c r="A41" s="52">
        <v>1951</v>
      </c>
      <c r="B41" s="53">
        <v>31.159437081489632</v>
      </c>
      <c r="C41" s="53">
        <v>0</v>
      </c>
      <c r="D41" s="53">
        <v>31.159437081489632</v>
      </c>
      <c r="E41" s="54">
        <v>0.55891366962313238</v>
      </c>
      <c r="F41" s="13"/>
      <c r="G41" s="52">
        <v>1967</v>
      </c>
      <c r="H41" s="53">
        <v>31.474684039461945</v>
      </c>
      <c r="I41" s="55">
        <v>0.35802469135802528</v>
      </c>
      <c r="J41" s="56">
        <v>0.56456832357779274</v>
      </c>
      <c r="K41" s="18"/>
      <c r="L41" s="18"/>
      <c r="M41" s="18"/>
    </row>
    <row r="42" spans="1:13" ht="12.75" customHeight="1" x14ac:dyDescent="0.2">
      <c r="A42" s="52">
        <v>1952</v>
      </c>
      <c r="B42" s="53">
        <v>30.135566120917129</v>
      </c>
      <c r="C42" s="53">
        <v>3.852997807381267</v>
      </c>
      <c r="D42" s="53">
        <v>33.988563928298397</v>
      </c>
      <c r="E42" s="54">
        <v>0.60966033952104748</v>
      </c>
      <c r="F42" s="13"/>
      <c r="G42" s="52">
        <v>1996</v>
      </c>
      <c r="H42" s="53">
        <v>31.239336276825203</v>
      </c>
      <c r="I42" s="55">
        <v>0.37037037037037096</v>
      </c>
      <c r="J42" s="56">
        <v>0.56034683904619198</v>
      </c>
      <c r="K42" s="18"/>
      <c r="L42" s="18"/>
      <c r="M42" s="18"/>
    </row>
    <row r="43" spans="1:13" ht="12.75" customHeight="1" x14ac:dyDescent="0.2">
      <c r="A43" s="52">
        <v>1953</v>
      </c>
      <c r="B43" s="53">
        <v>27.640449540347166</v>
      </c>
      <c r="C43" s="53">
        <v>0</v>
      </c>
      <c r="D43" s="53">
        <v>27.640449540347166</v>
      </c>
      <c r="E43" s="54">
        <v>0.49579281686721377</v>
      </c>
      <c r="F43" s="13"/>
      <c r="G43" s="52">
        <v>1978</v>
      </c>
      <c r="H43" s="53">
        <v>31.181748509077266</v>
      </c>
      <c r="I43" s="55">
        <v>0.38271604938271669</v>
      </c>
      <c r="J43" s="56">
        <v>0.55931387460228277</v>
      </c>
      <c r="K43" s="18"/>
      <c r="L43" s="18"/>
      <c r="M43" s="18"/>
    </row>
    <row r="44" spans="1:13" ht="12.75" customHeight="1" x14ac:dyDescent="0.2">
      <c r="A44" s="52">
        <v>1954</v>
      </c>
      <c r="B44" s="53">
        <v>25.657465915455873</v>
      </c>
      <c r="C44" s="53">
        <v>0</v>
      </c>
      <c r="D44" s="53">
        <v>25.657465915455873</v>
      </c>
      <c r="E44" s="54">
        <v>0.46022360386467936</v>
      </c>
      <c r="F44" s="13"/>
      <c r="G44" s="52">
        <v>1951</v>
      </c>
      <c r="H44" s="53">
        <v>31.159437081489632</v>
      </c>
      <c r="I44" s="55">
        <v>0.39506172839506237</v>
      </c>
      <c r="J44" s="56">
        <v>0.55891366962313238</v>
      </c>
      <c r="K44" s="18"/>
      <c r="L44" s="18"/>
      <c r="M44" s="18"/>
    </row>
    <row r="45" spans="1:13" ht="12.75" customHeight="1" x14ac:dyDescent="0.2">
      <c r="A45" s="52">
        <v>1955</v>
      </c>
      <c r="B45" s="53">
        <v>23.909488602646814</v>
      </c>
      <c r="C45" s="53">
        <v>0</v>
      </c>
      <c r="D45" s="53">
        <v>23.909488602646814</v>
      </c>
      <c r="E45" s="54">
        <v>0.42886975072012223</v>
      </c>
      <c r="F45" s="13"/>
      <c r="G45" s="52">
        <v>1968</v>
      </c>
      <c r="H45" s="53">
        <v>31.156380752728349</v>
      </c>
      <c r="I45" s="55">
        <v>0.40740740740740805</v>
      </c>
      <c r="J45" s="56">
        <v>0.55885884758257132</v>
      </c>
      <c r="K45" s="18"/>
      <c r="L45" s="18"/>
      <c r="M45" s="18"/>
    </row>
    <row r="46" spans="1:13" ht="12.75" customHeight="1" x14ac:dyDescent="0.2">
      <c r="A46" s="52">
        <v>1956</v>
      </c>
      <c r="B46" s="53">
        <v>30.187872929395752</v>
      </c>
      <c r="C46" s="53">
        <v>0</v>
      </c>
      <c r="D46" s="53">
        <v>30.187872929395752</v>
      </c>
      <c r="E46" s="54">
        <v>0.54148650994431846</v>
      </c>
      <c r="F46" s="13"/>
      <c r="G46" s="52">
        <v>1941</v>
      </c>
      <c r="H46" s="53">
        <v>31.016374289840101</v>
      </c>
      <c r="I46" s="55">
        <v>0.41975308641975378</v>
      </c>
      <c r="J46" s="56">
        <v>0.55634752089399286</v>
      </c>
      <c r="K46" s="18"/>
      <c r="L46" s="18"/>
      <c r="M46" s="18"/>
    </row>
    <row r="47" spans="1:13" ht="12.75" customHeight="1" x14ac:dyDescent="0.2">
      <c r="A47" s="52">
        <v>1957</v>
      </c>
      <c r="B47" s="53">
        <v>24.667082346915599</v>
      </c>
      <c r="C47" s="53">
        <v>7.9870830291994626</v>
      </c>
      <c r="D47" s="53">
        <v>32.65416537611506</v>
      </c>
      <c r="E47" s="54">
        <v>0.58572493948188453</v>
      </c>
      <c r="F47" s="13"/>
      <c r="G47" s="52">
        <v>1965</v>
      </c>
      <c r="H47" s="53">
        <v>30.971871997828099</v>
      </c>
      <c r="I47" s="55">
        <v>0.43209876543209946</v>
      </c>
      <c r="J47" s="56">
        <v>0.55554927350364303</v>
      </c>
      <c r="K47" s="18"/>
      <c r="L47" s="18"/>
      <c r="M47" s="18"/>
    </row>
    <row r="48" spans="1:13" ht="12.75" customHeight="1" x14ac:dyDescent="0.2">
      <c r="A48" s="52">
        <v>1958</v>
      </c>
      <c r="B48" s="53">
        <v>32.273957193230295</v>
      </c>
      <c r="C48" s="53">
        <v>0</v>
      </c>
      <c r="D48" s="53">
        <v>32.273957193230295</v>
      </c>
      <c r="E48" s="54">
        <v>0.57890506176197842</v>
      </c>
      <c r="F48" s="13"/>
      <c r="G48" s="52">
        <v>1943</v>
      </c>
      <c r="H48" s="53">
        <v>30.847804325877863</v>
      </c>
      <c r="I48" s="55">
        <v>0.4444444444444452</v>
      </c>
      <c r="J48" s="56">
        <v>0.55332384441036531</v>
      </c>
      <c r="K48" s="18"/>
      <c r="L48" s="18"/>
      <c r="M48" s="18"/>
    </row>
    <row r="49" spans="1:13" ht="12.75" customHeight="1" x14ac:dyDescent="0.2">
      <c r="A49" s="52">
        <v>1959</v>
      </c>
      <c r="B49" s="53">
        <v>29.825202906873283</v>
      </c>
      <c r="C49" s="53">
        <v>0.68992905976032748</v>
      </c>
      <c r="D49" s="53">
        <v>30.515131966633611</v>
      </c>
      <c r="E49" s="54">
        <v>0.54735662720419032</v>
      </c>
      <c r="F49" s="13"/>
      <c r="G49" s="52">
        <v>1945</v>
      </c>
      <c r="H49" s="53">
        <v>30.705273747016815</v>
      </c>
      <c r="I49" s="55">
        <v>0.45679012345679088</v>
      </c>
      <c r="J49" s="56">
        <v>0.55076724209895633</v>
      </c>
      <c r="K49" s="18"/>
      <c r="L49" s="18"/>
      <c r="M49" s="18"/>
    </row>
    <row r="50" spans="1:13" ht="12.75" customHeight="1" x14ac:dyDescent="0.2">
      <c r="A50" s="52">
        <v>1960</v>
      </c>
      <c r="B50" s="53">
        <v>27.692877951047805</v>
      </c>
      <c r="C50" s="53">
        <v>0</v>
      </c>
      <c r="D50" s="53">
        <v>27.692877951047805</v>
      </c>
      <c r="E50" s="54">
        <v>0.49673323679009518</v>
      </c>
      <c r="F50" s="13"/>
      <c r="G50" s="52">
        <v>1964</v>
      </c>
      <c r="H50" s="53">
        <v>30.69004438530223</v>
      </c>
      <c r="I50" s="55">
        <v>0.46913580246913655</v>
      </c>
      <c r="J50" s="56">
        <v>0.55049406969151982</v>
      </c>
      <c r="K50" s="18"/>
      <c r="L50" s="18"/>
      <c r="M50" s="18"/>
    </row>
    <row r="51" spans="1:13" ht="12.75" customHeight="1" x14ac:dyDescent="0.2">
      <c r="A51" s="52">
        <v>1961</v>
      </c>
      <c r="B51" s="53">
        <v>20.508666596022387</v>
      </c>
      <c r="C51" s="53">
        <v>0</v>
      </c>
      <c r="D51" s="53">
        <v>20.508666596022387</v>
      </c>
      <c r="E51" s="54">
        <v>0.36786845912147781</v>
      </c>
      <c r="F51" s="13"/>
      <c r="G51" s="52">
        <v>2002</v>
      </c>
      <c r="H51" s="53">
        <v>30.607128685679694</v>
      </c>
      <c r="I51" s="55">
        <v>0.48148148148148229</v>
      </c>
      <c r="J51" s="56">
        <v>0.54900679256824558</v>
      </c>
      <c r="K51" s="18"/>
      <c r="L51" s="18"/>
      <c r="M51" s="18"/>
    </row>
    <row r="52" spans="1:13" ht="12.75" customHeight="1" x14ac:dyDescent="0.2">
      <c r="A52" s="52">
        <v>1962</v>
      </c>
      <c r="B52" s="53">
        <v>26.967780459480984</v>
      </c>
      <c r="C52" s="53">
        <v>0</v>
      </c>
      <c r="D52" s="53">
        <v>26.967780459480984</v>
      </c>
      <c r="E52" s="54">
        <v>0.48372700375750644</v>
      </c>
      <c r="F52" s="13"/>
      <c r="G52" s="52">
        <v>1942</v>
      </c>
      <c r="H52" s="53">
        <v>30.566547625248212</v>
      </c>
      <c r="I52" s="55">
        <v>0.49382716049382797</v>
      </c>
      <c r="J52" s="56">
        <v>0.54827888117037149</v>
      </c>
      <c r="K52" s="18"/>
      <c r="L52" s="18"/>
      <c r="M52" s="18"/>
    </row>
    <row r="53" spans="1:13" ht="12.75" customHeight="1" x14ac:dyDescent="0.2">
      <c r="A53" s="52">
        <v>1963</v>
      </c>
      <c r="B53" s="53">
        <v>25.693536091836901</v>
      </c>
      <c r="C53" s="53">
        <v>0</v>
      </c>
      <c r="D53" s="53">
        <v>25.693536091836901</v>
      </c>
      <c r="E53" s="54">
        <v>0.46087060254415968</v>
      </c>
      <c r="F53" s="13"/>
      <c r="G53" s="52">
        <v>1959</v>
      </c>
      <c r="H53" s="53">
        <v>30.515131966633611</v>
      </c>
      <c r="I53" s="55">
        <v>0.50617283950617364</v>
      </c>
      <c r="J53" s="56">
        <v>0.54735662720419032</v>
      </c>
      <c r="K53" s="18"/>
      <c r="L53" s="18"/>
      <c r="M53" s="18"/>
    </row>
    <row r="54" spans="1:13" ht="12.75" customHeight="1" x14ac:dyDescent="0.2">
      <c r="A54" s="52">
        <v>1964</v>
      </c>
      <c r="B54" s="53">
        <v>30.69004438530223</v>
      </c>
      <c r="C54" s="53">
        <v>0</v>
      </c>
      <c r="D54" s="53">
        <v>30.69004438530223</v>
      </c>
      <c r="E54" s="54">
        <v>0.55049406969151982</v>
      </c>
      <c r="F54" s="13"/>
      <c r="G54" s="52">
        <v>1946</v>
      </c>
      <c r="H54" s="53">
        <v>30.204090115862176</v>
      </c>
      <c r="I54" s="55">
        <v>0.51851851851851938</v>
      </c>
      <c r="J54" s="56">
        <v>0.54177740118138429</v>
      </c>
      <c r="K54" s="18"/>
      <c r="L54" s="18"/>
      <c r="M54" s="18"/>
    </row>
    <row r="55" spans="1:13" ht="12" customHeight="1" x14ac:dyDescent="0.2">
      <c r="A55" s="47">
        <v>1965</v>
      </c>
      <c r="B55" s="48">
        <v>30.971871997828099</v>
      </c>
      <c r="C55" s="48">
        <v>0</v>
      </c>
      <c r="D55" s="48">
        <v>30.971871997828099</v>
      </c>
      <c r="E55" s="49">
        <v>0.55554927350364303</v>
      </c>
      <c r="F55" s="13"/>
      <c r="G55" s="47">
        <v>1956</v>
      </c>
      <c r="H55" s="48">
        <v>30.187872929395752</v>
      </c>
      <c r="I55" s="50">
        <v>0.53086419753086511</v>
      </c>
      <c r="J55" s="51">
        <v>0.54148650994431846</v>
      </c>
      <c r="K55" s="18"/>
      <c r="L55" s="18"/>
      <c r="M55" s="18"/>
    </row>
    <row r="56" spans="1:13" ht="12" customHeight="1" x14ac:dyDescent="0.2">
      <c r="A56" s="52">
        <v>1966</v>
      </c>
      <c r="B56" s="53">
        <v>32.321079802300829</v>
      </c>
      <c r="C56" s="53">
        <v>0</v>
      </c>
      <c r="D56" s="53">
        <v>32.321079802300829</v>
      </c>
      <c r="E56" s="54">
        <v>0.57975031035517188</v>
      </c>
      <c r="F56" s="13"/>
      <c r="G56" s="52">
        <v>1994</v>
      </c>
      <c r="H56" s="53">
        <v>29.687477947320737</v>
      </c>
      <c r="I56" s="55">
        <v>0.54320987654321073</v>
      </c>
      <c r="J56" s="56">
        <v>0.53251081519857824</v>
      </c>
      <c r="K56" s="18"/>
      <c r="L56" s="18"/>
      <c r="M56" s="18"/>
    </row>
    <row r="57" spans="1:13" ht="12" customHeight="1" x14ac:dyDescent="0.2">
      <c r="A57" s="52">
        <v>1967</v>
      </c>
      <c r="B57" s="53">
        <v>30.509532827878321</v>
      </c>
      <c r="C57" s="53">
        <v>0.96515121158362316</v>
      </c>
      <c r="D57" s="53">
        <v>31.474684039461945</v>
      </c>
      <c r="E57" s="54">
        <v>0.56456832357779274</v>
      </c>
      <c r="F57" s="13"/>
      <c r="G57" s="52">
        <v>1950</v>
      </c>
      <c r="H57" s="53">
        <v>29.537868925251399</v>
      </c>
      <c r="I57" s="55">
        <v>0.55555555555555647</v>
      </c>
      <c r="J57" s="56">
        <v>0.52982724529598924</v>
      </c>
      <c r="K57" s="18"/>
      <c r="L57" s="18"/>
      <c r="M57" s="18"/>
    </row>
    <row r="58" spans="1:13" ht="12" customHeight="1" x14ac:dyDescent="0.2">
      <c r="A58" s="52">
        <v>1968</v>
      </c>
      <c r="B58" s="53">
        <v>31.156380752728349</v>
      </c>
      <c r="C58" s="53">
        <v>0</v>
      </c>
      <c r="D58" s="53">
        <v>31.156380752728349</v>
      </c>
      <c r="E58" s="54">
        <v>0.55885884758257132</v>
      </c>
      <c r="F58" s="13"/>
      <c r="G58" s="52">
        <v>1973</v>
      </c>
      <c r="H58" s="53">
        <v>29.524112972165444</v>
      </c>
      <c r="I58" s="55">
        <v>0.5679012345679022</v>
      </c>
      <c r="J58" s="56">
        <v>0.52958050174287796</v>
      </c>
      <c r="K58" s="18"/>
      <c r="L58" s="18"/>
      <c r="M58" s="18"/>
    </row>
    <row r="59" spans="1:13" ht="12" customHeight="1" x14ac:dyDescent="0.2">
      <c r="A59" s="52">
        <v>1969</v>
      </c>
      <c r="B59" s="53">
        <v>36.024122997524536</v>
      </c>
      <c r="C59" s="53">
        <v>0</v>
      </c>
      <c r="D59" s="53">
        <v>36.024122997524536</v>
      </c>
      <c r="E59" s="54">
        <v>0.64617260982106794</v>
      </c>
      <c r="F59" s="13"/>
      <c r="G59" s="52">
        <v>1947</v>
      </c>
      <c r="H59" s="53">
        <v>28.979038348618882</v>
      </c>
      <c r="I59" s="55">
        <v>0.58024691358024783</v>
      </c>
      <c r="J59" s="56">
        <v>0.5198033784505629</v>
      </c>
      <c r="K59" s="18"/>
      <c r="L59" s="18"/>
      <c r="M59" s="18"/>
    </row>
    <row r="60" spans="1:13" ht="12" customHeight="1" x14ac:dyDescent="0.2">
      <c r="A60" s="52">
        <v>1970</v>
      </c>
      <c r="B60" s="53">
        <v>31.652936311405906</v>
      </c>
      <c r="C60" s="53">
        <v>7.5297654181864573</v>
      </c>
      <c r="D60" s="53">
        <v>39.182701729592367</v>
      </c>
      <c r="E60" s="54">
        <v>0.70282873057564788</v>
      </c>
      <c r="F60" s="13"/>
      <c r="G60" s="52">
        <v>1940</v>
      </c>
      <c r="H60" s="53">
        <v>28.79827590206844</v>
      </c>
      <c r="I60" s="55">
        <v>0.59259259259259356</v>
      </c>
      <c r="J60" s="56">
        <v>0.51656100272768501</v>
      </c>
      <c r="K60" s="18"/>
      <c r="L60" s="18"/>
      <c r="M60" s="18"/>
    </row>
    <row r="61" spans="1:13" ht="12" customHeight="1" x14ac:dyDescent="0.2">
      <c r="A61" s="52">
        <v>1971</v>
      </c>
      <c r="B61" s="53">
        <v>24.377899422013428</v>
      </c>
      <c r="C61" s="53">
        <v>3.6058045467043769</v>
      </c>
      <c r="D61" s="53">
        <v>27.983703968717805</v>
      </c>
      <c r="E61" s="54">
        <v>0.50194984697251666</v>
      </c>
      <c r="F61" s="13"/>
      <c r="G61" s="52">
        <v>1925</v>
      </c>
      <c r="H61" s="53">
        <v>28.594711856285215</v>
      </c>
      <c r="I61" s="55">
        <v>0.60493827160493929</v>
      </c>
      <c r="J61" s="56">
        <v>0.51290962970915188</v>
      </c>
      <c r="K61" s="18"/>
      <c r="L61" s="18"/>
      <c r="M61" s="18"/>
    </row>
    <row r="62" spans="1:13" ht="12" customHeight="1" x14ac:dyDescent="0.2">
      <c r="A62" s="52">
        <v>1972</v>
      </c>
      <c r="B62" s="53">
        <v>32.604103912334097</v>
      </c>
      <c r="C62" s="53">
        <v>0</v>
      </c>
      <c r="D62" s="53">
        <v>32.604103912334097</v>
      </c>
      <c r="E62" s="54">
        <v>0.58482697600599276</v>
      </c>
      <c r="F62" s="13"/>
      <c r="G62" s="52">
        <v>1975</v>
      </c>
      <c r="H62" s="53">
        <v>28.580038738855031</v>
      </c>
      <c r="I62" s="55">
        <v>0.61728395061728492</v>
      </c>
      <c r="J62" s="56">
        <v>0.51264643477766869</v>
      </c>
      <c r="K62" s="18"/>
      <c r="L62" s="18"/>
      <c r="M62" s="18"/>
    </row>
    <row r="63" spans="1:13" ht="12" customHeight="1" x14ac:dyDescent="0.2">
      <c r="A63" s="52">
        <v>1973</v>
      </c>
      <c r="B63" s="53">
        <v>29.492604085554369</v>
      </c>
      <c r="C63" s="53">
        <v>3.1508886611075711E-2</v>
      </c>
      <c r="D63" s="53">
        <v>29.524112972165444</v>
      </c>
      <c r="E63" s="54">
        <v>0.52958050174287796</v>
      </c>
      <c r="F63" s="13"/>
      <c r="G63" s="52">
        <v>1976</v>
      </c>
      <c r="H63" s="53">
        <v>28.401727126510458</v>
      </c>
      <c r="I63" s="55">
        <v>0.62962962962963065</v>
      </c>
      <c r="J63" s="56">
        <v>0.50944802020646562</v>
      </c>
      <c r="K63" s="18"/>
      <c r="L63" s="18"/>
      <c r="M63" s="18"/>
    </row>
    <row r="64" spans="1:13" ht="12" customHeight="1" x14ac:dyDescent="0.2">
      <c r="A64" s="52">
        <v>1974</v>
      </c>
      <c r="B64" s="53">
        <v>27.12191756608021</v>
      </c>
      <c r="C64" s="53">
        <v>0</v>
      </c>
      <c r="D64" s="53">
        <v>27.12191756608021</v>
      </c>
      <c r="E64" s="54">
        <v>0.48649179490726835</v>
      </c>
      <c r="F64" s="13"/>
      <c r="G64" s="52">
        <v>1993</v>
      </c>
      <c r="H64" s="53">
        <v>28.011094385855269</v>
      </c>
      <c r="I64" s="55">
        <v>0.64197530864197638</v>
      </c>
      <c r="J64" s="56">
        <v>0.50244115490323349</v>
      </c>
      <c r="K64" s="18"/>
      <c r="L64" s="18"/>
      <c r="M64" s="18"/>
    </row>
    <row r="65" spans="1:13" ht="12" customHeight="1" x14ac:dyDescent="0.2">
      <c r="A65" s="52">
        <v>1975</v>
      </c>
      <c r="B65" s="53">
        <v>28.580038738855031</v>
      </c>
      <c r="C65" s="53">
        <v>0</v>
      </c>
      <c r="D65" s="53">
        <v>28.580038738855031</v>
      </c>
      <c r="E65" s="54">
        <v>0.51264643477766869</v>
      </c>
      <c r="F65" s="13"/>
      <c r="G65" s="52">
        <v>1971</v>
      </c>
      <c r="H65" s="53">
        <v>27.983703968717805</v>
      </c>
      <c r="I65" s="55">
        <v>0.65432098765432201</v>
      </c>
      <c r="J65" s="56">
        <v>0.50194984697251666</v>
      </c>
      <c r="K65" s="18"/>
      <c r="L65" s="18"/>
      <c r="M65" s="18"/>
    </row>
    <row r="66" spans="1:13" ht="12" customHeight="1" x14ac:dyDescent="0.2">
      <c r="A66" s="52">
        <v>1976</v>
      </c>
      <c r="B66" s="53">
        <v>28.401727126510458</v>
      </c>
      <c r="C66" s="53">
        <v>0</v>
      </c>
      <c r="D66" s="53">
        <v>28.401727126510458</v>
      </c>
      <c r="E66" s="54">
        <v>0.50944802020646562</v>
      </c>
      <c r="F66" s="13"/>
      <c r="G66" s="52">
        <v>1930</v>
      </c>
      <c r="H66" s="53">
        <v>27.94232522216755</v>
      </c>
      <c r="I66" s="55">
        <v>0.66666666666666774</v>
      </c>
      <c r="J66" s="56">
        <v>0.50120762730345381</v>
      </c>
      <c r="K66" s="18"/>
      <c r="L66" s="18"/>
      <c r="M66" s="18"/>
    </row>
    <row r="67" spans="1:13" ht="12" customHeight="1" x14ac:dyDescent="0.2">
      <c r="A67" s="52">
        <v>1977</v>
      </c>
      <c r="B67" s="53">
        <v>7.3483464827022544</v>
      </c>
      <c r="C67" s="53">
        <v>0</v>
      </c>
      <c r="D67" s="53">
        <v>7.3483464827022544</v>
      </c>
      <c r="E67" s="54">
        <v>0.13180890551932295</v>
      </c>
      <c r="F67" s="13"/>
      <c r="G67" s="52">
        <v>1960</v>
      </c>
      <c r="H67" s="53">
        <v>27.692877951047805</v>
      </c>
      <c r="I67" s="55">
        <v>0.67901234567901347</v>
      </c>
      <c r="J67" s="56">
        <v>0.49673323679009518</v>
      </c>
      <c r="K67" s="18"/>
      <c r="L67" s="18"/>
      <c r="M67" s="18"/>
    </row>
    <row r="68" spans="1:13" ht="12" customHeight="1" x14ac:dyDescent="0.2">
      <c r="A68" s="52">
        <v>1978</v>
      </c>
      <c r="B68" s="53">
        <v>31.181748509077266</v>
      </c>
      <c r="C68" s="53">
        <v>0</v>
      </c>
      <c r="D68" s="53">
        <v>31.181748509077266</v>
      </c>
      <c r="E68" s="54">
        <v>0.55931387460228277</v>
      </c>
      <c r="F68" s="13"/>
      <c r="G68" s="52">
        <v>1953</v>
      </c>
      <c r="H68" s="53">
        <v>27.640449540347166</v>
      </c>
      <c r="I68" s="55">
        <v>0.6913580246913591</v>
      </c>
      <c r="J68" s="56">
        <v>0.49579281686721377</v>
      </c>
      <c r="K68" s="18"/>
      <c r="L68" s="18"/>
      <c r="M68" s="18"/>
    </row>
    <row r="69" spans="1:13" ht="12" customHeight="1" x14ac:dyDescent="0.2">
      <c r="A69" s="52">
        <v>1979</v>
      </c>
      <c r="B69" s="53">
        <v>32.669098616025792</v>
      </c>
      <c r="C69" s="53">
        <v>3.7493900402696259</v>
      </c>
      <c r="D69" s="53">
        <v>36.418488656295416</v>
      </c>
      <c r="E69" s="54">
        <v>0.65324643329677878</v>
      </c>
      <c r="F69" s="13"/>
      <c r="G69" s="52">
        <v>1974</v>
      </c>
      <c r="H69" s="53">
        <v>27.12191756608021</v>
      </c>
      <c r="I69" s="55">
        <v>0.70370370370370483</v>
      </c>
      <c r="J69" s="56">
        <v>0.48649179490726835</v>
      </c>
      <c r="K69" s="18"/>
      <c r="L69" s="18"/>
      <c r="M69" s="18"/>
    </row>
    <row r="70" spans="1:13" ht="12" customHeight="1" x14ac:dyDescent="0.2">
      <c r="A70" s="52">
        <v>1980</v>
      </c>
      <c r="B70" s="53">
        <v>33.488275591300884</v>
      </c>
      <c r="C70" s="53">
        <v>1.0092617669179182</v>
      </c>
      <c r="D70" s="53">
        <v>34.4975373582188</v>
      </c>
      <c r="E70" s="54">
        <v>0.61878990777074083</v>
      </c>
      <c r="F70" s="13"/>
      <c r="G70" s="52">
        <v>1962</v>
      </c>
      <c r="H70" s="53">
        <v>26.967780459480984</v>
      </c>
      <c r="I70" s="55">
        <v>0.71604938271605056</v>
      </c>
      <c r="J70" s="56">
        <v>0.48372700375750644</v>
      </c>
      <c r="K70" s="18"/>
      <c r="L70" s="18"/>
      <c r="M70" s="18"/>
    </row>
    <row r="71" spans="1:13" ht="12" customHeight="1" x14ac:dyDescent="0.2">
      <c r="A71" s="52">
        <v>1981</v>
      </c>
      <c r="B71" s="53">
        <v>26.316233705201533</v>
      </c>
      <c r="C71" s="53">
        <v>9.0880379789030492</v>
      </c>
      <c r="D71" s="53">
        <v>35.404271684104586</v>
      </c>
      <c r="E71" s="54">
        <v>0.63505420061174145</v>
      </c>
      <c r="F71" s="13"/>
      <c r="G71" s="52">
        <v>1948</v>
      </c>
      <c r="H71" s="53">
        <v>25.909001298886704</v>
      </c>
      <c r="I71" s="55">
        <v>0.7283950617283963</v>
      </c>
      <c r="J71" s="56">
        <v>0.46473544930738481</v>
      </c>
      <c r="K71" s="18"/>
      <c r="L71" s="18"/>
      <c r="M71" s="18"/>
    </row>
    <row r="72" spans="1:13" ht="12" customHeight="1" x14ac:dyDescent="0.2">
      <c r="A72" s="52">
        <v>1982</v>
      </c>
      <c r="B72" s="53">
        <v>32.584104471477957</v>
      </c>
      <c r="C72" s="53">
        <v>0</v>
      </c>
      <c r="D72" s="53">
        <v>32.584104471477957</v>
      </c>
      <c r="E72" s="54">
        <v>0.5844682416408602</v>
      </c>
      <c r="F72" s="13"/>
      <c r="G72" s="52">
        <v>1963</v>
      </c>
      <c r="H72" s="53">
        <v>25.693536091836901</v>
      </c>
      <c r="I72" s="55">
        <v>0.74074074074074192</v>
      </c>
      <c r="J72" s="56">
        <v>0.46087060254415968</v>
      </c>
      <c r="K72" s="18"/>
      <c r="L72" s="18"/>
      <c r="M72" s="18"/>
    </row>
    <row r="73" spans="1:13" ht="12" customHeight="1" x14ac:dyDescent="0.2">
      <c r="A73" s="52">
        <v>1983</v>
      </c>
      <c r="B73" s="53">
        <v>36.024122997524543</v>
      </c>
      <c r="C73" s="53">
        <v>6.0695123189186795</v>
      </c>
      <c r="D73" s="53">
        <v>42.093635316443226</v>
      </c>
      <c r="E73" s="54">
        <v>0.75504278594516994</v>
      </c>
      <c r="F73" s="13"/>
      <c r="G73" s="52">
        <v>1954</v>
      </c>
      <c r="H73" s="53">
        <v>25.657465915455873</v>
      </c>
      <c r="I73" s="55">
        <v>0.75308641975308765</v>
      </c>
      <c r="J73" s="56">
        <v>0.46022360386467936</v>
      </c>
      <c r="K73" s="18"/>
      <c r="L73" s="18"/>
      <c r="M73" s="18"/>
    </row>
    <row r="74" spans="1:13" ht="12" customHeight="1" x14ac:dyDescent="0.2">
      <c r="A74" s="52">
        <v>1984</v>
      </c>
      <c r="B74" s="53">
        <v>31.685583016389735</v>
      </c>
      <c r="C74" s="53">
        <v>4.3992968711857277</v>
      </c>
      <c r="D74" s="53">
        <v>36.084879887575461</v>
      </c>
      <c r="E74" s="54">
        <v>0.64726241950808006</v>
      </c>
      <c r="F74" s="13"/>
      <c r="G74" s="52">
        <v>1922</v>
      </c>
      <c r="H74" s="53">
        <v>25.617393369816291</v>
      </c>
      <c r="I74" s="55">
        <v>0.76543209876543339</v>
      </c>
      <c r="J74" s="56">
        <v>0.45950481380836394</v>
      </c>
      <c r="K74" s="18"/>
      <c r="L74" s="18"/>
      <c r="M74" s="18"/>
    </row>
    <row r="75" spans="1:13" ht="12" customHeight="1" x14ac:dyDescent="0.2">
      <c r="A75" s="52">
        <v>1985</v>
      </c>
      <c r="B75" s="53">
        <v>28.034021964234618</v>
      </c>
      <c r="C75" s="53">
        <v>8.5988245038383262</v>
      </c>
      <c r="D75" s="53">
        <v>36.632846468072941</v>
      </c>
      <c r="E75" s="54">
        <v>0.6570914164676761</v>
      </c>
      <c r="F75" s="13"/>
      <c r="G75" s="52">
        <v>1927</v>
      </c>
      <c r="H75" s="53">
        <v>24.185407962700744</v>
      </c>
      <c r="I75" s="55">
        <v>0.77777777777777901</v>
      </c>
      <c r="J75" s="56">
        <v>0.43381897690943039</v>
      </c>
      <c r="K75" s="18"/>
      <c r="L75" s="18"/>
      <c r="M75" s="18"/>
    </row>
    <row r="76" spans="1:13" ht="12" customHeight="1" x14ac:dyDescent="0.2">
      <c r="A76" s="52">
        <v>1986</v>
      </c>
      <c r="B76" s="53">
        <v>34.047006123447495</v>
      </c>
      <c r="C76" s="53">
        <v>0</v>
      </c>
      <c r="D76" s="53">
        <v>34.047006123447495</v>
      </c>
      <c r="E76" s="54">
        <v>0.61070863001699538</v>
      </c>
      <c r="F76" s="13"/>
      <c r="G76" s="52">
        <v>1955</v>
      </c>
      <c r="H76" s="53">
        <v>23.909488602646814</v>
      </c>
      <c r="I76" s="55">
        <v>0.79012345679012475</v>
      </c>
      <c r="J76" s="56">
        <v>0.42886975072012223</v>
      </c>
      <c r="K76" s="18"/>
      <c r="L76" s="18"/>
      <c r="M76" s="18"/>
    </row>
    <row r="77" spans="1:13" ht="12" customHeight="1" x14ac:dyDescent="0.2">
      <c r="A77" s="52">
        <v>1987</v>
      </c>
      <c r="B77" s="53">
        <v>17.917495209819908</v>
      </c>
      <c r="C77" s="53">
        <v>4.0995912560268462</v>
      </c>
      <c r="D77" s="53">
        <v>22.017086465846752</v>
      </c>
      <c r="E77" s="54">
        <v>0.39492531777303591</v>
      </c>
      <c r="F77" s="13"/>
      <c r="G77" s="52">
        <v>1926</v>
      </c>
      <c r="H77" s="53">
        <v>22.558695885410771</v>
      </c>
      <c r="I77" s="55">
        <v>0.80246913580247048</v>
      </c>
      <c r="J77" s="56">
        <v>0.40464028494010351</v>
      </c>
      <c r="K77" s="18"/>
      <c r="L77" s="18"/>
      <c r="M77" s="18"/>
    </row>
    <row r="78" spans="1:13" ht="12" customHeight="1" x14ac:dyDescent="0.2">
      <c r="A78" s="52">
        <v>1988</v>
      </c>
      <c r="B78" s="53">
        <v>7.3505774167414195</v>
      </c>
      <c r="C78" s="53">
        <v>0</v>
      </c>
      <c r="D78" s="53">
        <v>7.3505774167414195</v>
      </c>
      <c r="E78" s="54">
        <v>0.13184892227338868</v>
      </c>
      <c r="F78" s="13"/>
      <c r="G78" s="52">
        <v>1987</v>
      </c>
      <c r="H78" s="53">
        <v>22.017086465846752</v>
      </c>
      <c r="I78" s="55">
        <v>0.8148148148148161</v>
      </c>
      <c r="J78" s="56">
        <v>0.39492531777303591</v>
      </c>
      <c r="K78" s="18"/>
      <c r="L78" s="18"/>
      <c r="M78" s="18"/>
    </row>
    <row r="79" spans="1:13" ht="12" customHeight="1" x14ac:dyDescent="0.2">
      <c r="A79" s="52">
        <v>1989</v>
      </c>
      <c r="B79" s="53">
        <v>32.534322204402855</v>
      </c>
      <c r="C79" s="53">
        <v>0</v>
      </c>
      <c r="D79" s="53">
        <v>32.534322204402855</v>
      </c>
      <c r="E79" s="54">
        <v>0.58357528617762966</v>
      </c>
      <c r="F79" s="13"/>
      <c r="G79" s="52">
        <v>1961</v>
      </c>
      <c r="H79" s="53">
        <v>20.508666596022387</v>
      </c>
      <c r="I79" s="55">
        <v>0.82716049382716184</v>
      </c>
      <c r="J79" s="56">
        <v>0.36786845912147781</v>
      </c>
      <c r="K79" s="18"/>
      <c r="L79" s="18"/>
      <c r="M79" s="18"/>
    </row>
    <row r="80" spans="1:13" ht="12" customHeight="1" x14ac:dyDescent="0.2">
      <c r="A80" s="52">
        <v>1990</v>
      </c>
      <c r="B80" s="53">
        <v>13.420337112444205</v>
      </c>
      <c r="C80" s="53">
        <v>2.0854404431435976</v>
      </c>
      <c r="D80" s="53">
        <v>15.505777555587802</v>
      </c>
      <c r="E80" s="54">
        <v>0.27813053911368252</v>
      </c>
      <c r="F80" s="13"/>
      <c r="G80" s="52">
        <v>1933</v>
      </c>
      <c r="H80" s="53">
        <v>20.396995842251648</v>
      </c>
      <c r="I80" s="55">
        <v>0.83950617283950757</v>
      </c>
      <c r="J80" s="56">
        <v>0.36586539627357217</v>
      </c>
      <c r="K80" s="18"/>
      <c r="L80" s="18"/>
      <c r="M80" s="18"/>
    </row>
    <row r="81" spans="1:13" ht="12" customHeight="1" x14ac:dyDescent="0.2">
      <c r="A81" s="52">
        <v>1991</v>
      </c>
      <c r="B81" s="53">
        <v>6.5488970047116348</v>
      </c>
      <c r="C81" s="53">
        <v>0</v>
      </c>
      <c r="D81" s="53">
        <v>6.5488970047116348</v>
      </c>
      <c r="E81" s="54">
        <v>0.11746900456881856</v>
      </c>
      <c r="F81" s="13"/>
      <c r="G81" s="52">
        <v>1949</v>
      </c>
      <c r="H81" s="53">
        <v>20.387179476396362</v>
      </c>
      <c r="I81" s="55">
        <v>0.85185185185185319</v>
      </c>
      <c r="J81" s="56">
        <v>0.36568931796226656</v>
      </c>
      <c r="K81" s="18"/>
      <c r="L81" s="18"/>
      <c r="M81" s="18"/>
    </row>
    <row r="82" spans="1:13" ht="12" customHeight="1" x14ac:dyDescent="0.2">
      <c r="A82" s="52">
        <v>1992</v>
      </c>
      <c r="B82" s="53">
        <v>11.764151789973372</v>
      </c>
      <c r="C82" s="53">
        <v>0</v>
      </c>
      <c r="D82" s="53">
        <v>11.764151789973372</v>
      </c>
      <c r="E82" s="54">
        <v>0.21101617560490354</v>
      </c>
      <c r="F82" s="13"/>
      <c r="G82" s="52">
        <v>2001</v>
      </c>
      <c r="H82" s="53">
        <v>19.879592312207802</v>
      </c>
      <c r="I82" s="55">
        <v>0.86419753086419893</v>
      </c>
      <c r="J82" s="56">
        <v>0.35658461546561077</v>
      </c>
      <c r="K82" s="18"/>
      <c r="L82" s="18"/>
      <c r="M82" s="18"/>
    </row>
    <row r="83" spans="1:13" ht="12" customHeight="1" x14ac:dyDescent="0.2">
      <c r="A83" s="52">
        <v>1993</v>
      </c>
      <c r="B83" s="53">
        <v>28.011094385855269</v>
      </c>
      <c r="C83" s="53">
        <v>0</v>
      </c>
      <c r="D83" s="53">
        <v>28.011094385855269</v>
      </c>
      <c r="E83" s="54">
        <v>0.50244115490323349</v>
      </c>
      <c r="F83" s="13"/>
      <c r="G83" s="52">
        <v>1932</v>
      </c>
      <c r="H83" s="53">
        <v>19.411512799858009</v>
      </c>
      <c r="I83" s="55">
        <v>0.87654320987654466</v>
      </c>
      <c r="J83" s="56">
        <v>0.34818857040104051</v>
      </c>
      <c r="K83" s="18"/>
      <c r="L83" s="18"/>
      <c r="M83" s="18"/>
    </row>
    <row r="84" spans="1:13" ht="12" customHeight="1" x14ac:dyDescent="0.2">
      <c r="A84" s="52">
        <v>1994</v>
      </c>
      <c r="B84" s="53">
        <v>29.687477947320737</v>
      </c>
      <c r="C84" s="53">
        <v>0</v>
      </c>
      <c r="D84" s="53">
        <v>29.687477947320737</v>
      </c>
      <c r="E84" s="54">
        <v>0.53251081519857824</v>
      </c>
      <c r="F84" s="13"/>
      <c r="G84" s="52">
        <v>1990</v>
      </c>
      <c r="H84" s="53">
        <v>15.505777555587802</v>
      </c>
      <c r="I84" s="55">
        <v>0.88888888888889039</v>
      </c>
      <c r="J84" s="56">
        <v>0.27813053911368252</v>
      </c>
      <c r="K84" s="18"/>
      <c r="L84" s="18"/>
      <c r="M84" s="18"/>
    </row>
    <row r="85" spans="1:13" ht="12" customHeight="1" x14ac:dyDescent="0.2">
      <c r="A85" s="52">
        <v>1995</v>
      </c>
      <c r="B85" s="53">
        <v>32.134549148816376</v>
      </c>
      <c r="C85" s="53">
        <v>0</v>
      </c>
      <c r="D85" s="53">
        <v>32.134549148816376</v>
      </c>
      <c r="E85" s="54">
        <v>0.57640446903706499</v>
      </c>
      <c r="F85" s="13"/>
      <c r="G85" s="52">
        <v>1934</v>
      </c>
      <c r="H85" s="53">
        <v>13.386829285019415</v>
      </c>
      <c r="I85" s="55">
        <v>0.90123456790123602</v>
      </c>
      <c r="J85" s="56">
        <v>0.24012249838599847</v>
      </c>
      <c r="K85" s="18"/>
      <c r="L85" s="18"/>
      <c r="M85" s="18"/>
    </row>
    <row r="86" spans="1:13" ht="12" customHeight="1" x14ac:dyDescent="0.2">
      <c r="A86" s="52">
        <v>1996</v>
      </c>
      <c r="B86" s="53">
        <v>31.239336276825203</v>
      </c>
      <c r="C86" s="53">
        <v>0</v>
      </c>
      <c r="D86" s="53">
        <v>31.239336276825203</v>
      </c>
      <c r="E86" s="54">
        <v>0.56034683904619198</v>
      </c>
      <c r="F86" s="13"/>
      <c r="G86" s="52">
        <v>1992</v>
      </c>
      <c r="H86" s="53">
        <v>11.764151789973372</v>
      </c>
      <c r="I86" s="55">
        <v>0.91358024691358175</v>
      </c>
      <c r="J86" s="56">
        <v>0.21101617560490354</v>
      </c>
      <c r="K86" s="18"/>
      <c r="L86" s="18"/>
      <c r="M86" s="18"/>
    </row>
    <row r="87" spans="1:13" ht="12" customHeight="1" x14ac:dyDescent="0.2">
      <c r="A87" s="52">
        <v>1997</v>
      </c>
      <c r="B87" s="53">
        <v>31.747034501224778</v>
      </c>
      <c r="C87" s="53">
        <v>3.2121105233174365</v>
      </c>
      <c r="D87" s="53">
        <v>34.959145024542217</v>
      </c>
      <c r="E87" s="54">
        <v>0.62706986591107117</v>
      </c>
      <c r="F87" s="13"/>
      <c r="G87" s="52">
        <v>1929</v>
      </c>
      <c r="H87" s="53">
        <v>10.908849568853089</v>
      </c>
      <c r="I87" s="55">
        <v>0.92592592592592748</v>
      </c>
      <c r="J87" s="56">
        <v>0.19567443172830654</v>
      </c>
      <c r="K87" s="18"/>
      <c r="L87" s="18"/>
      <c r="M87" s="18"/>
    </row>
    <row r="88" spans="1:13" ht="12" customHeight="1" x14ac:dyDescent="0.2">
      <c r="A88" s="52">
        <v>1998</v>
      </c>
      <c r="B88" s="53">
        <v>30.585972099067412</v>
      </c>
      <c r="C88" s="53">
        <v>6.4542969083834212</v>
      </c>
      <c r="D88" s="53">
        <v>37.040269007450831</v>
      </c>
      <c r="E88" s="54">
        <v>0.66439944407983553</v>
      </c>
      <c r="F88" s="13"/>
      <c r="G88" s="52">
        <v>1931</v>
      </c>
      <c r="H88" s="53">
        <v>10.040679663626452</v>
      </c>
      <c r="I88" s="55">
        <v>0.93827160493827311</v>
      </c>
      <c r="J88" s="56">
        <v>0.18010187737446551</v>
      </c>
      <c r="K88" s="18"/>
      <c r="L88" s="18"/>
      <c r="M88" s="18"/>
    </row>
    <row r="89" spans="1:13" ht="12" customHeight="1" x14ac:dyDescent="0.2">
      <c r="A89" s="52">
        <v>1999</v>
      </c>
      <c r="B89" s="53">
        <v>28.999589287715565</v>
      </c>
      <c r="C89" s="53">
        <v>6.907721193444921</v>
      </c>
      <c r="D89" s="53">
        <v>35.907310481160486</v>
      </c>
      <c r="E89" s="54">
        <v>0.64407731804772173</v>
      </c>
      <c r="F89" s="13"/>
      <c r="G89" s="52">
        <v>2003</v>
      </c>
      <c r="H89" s="53">
        <v>8.5780840448188513</v>
      </c>
      <c r="I89" s="55">
        <v>0.95061728395061884</v>
      </c>
      <c r="J89" s="56">
        <v>0.15386697838240093</v>
      </c>
      <c r="K89" s="18"/>
      <c r="L89" s="18"/>
      <c r="M89" s="18"/>
    </row>
    <row r="90" spans="1:13" ht="12" customHeight="1" x14ac:dyDescent="0.2">
      <c r="A90" s="52">
        <v>2000</v>
      </c>
      <c r="B90" s="53">
        <v>32.318634414444837</v>
      </c>
      <c r="C90" s="53">
        <v>0</v>
      </c>
      <c r="D90" s="53">
        <v>32.318634414444837</v>
      </c>
      <c r="E90" s="54">
        <v>0.57970644689587147</v>
      </c>
      <c r="F90" s="13"/>
      <c r="G90" s="52">
        <v>1924</v>
      </c>
      <c r="H90" s="53">
        <v>7.6133838620907639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18.784704160475794</v>
      </c>
      <c r="C91" s="53">
        <v>1.0948881517320059</v>
      </c>
      <c r="D91" s="53">
        <v>19.879592312207802</v>
      </c>
      <c r="E91" s="54">
        <v>0.35658461546561077</v>
      </c>
      <c r="F91" s="13"/>
      <c r="G91" s="52">
        <v>1988</v>
      </c>
      <c r="H91" s="53">
        <v>7.3505774167414195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30.607128685679694</v>
      </c>
      <c r="C92" s="53">
        <v>0</v>
      </c>
      <c r="D92" s="53">
        <v>30.607128685679694</v>
      </c>
      <c r="E92" s="54">
        <v>0.54900679256824558</v>
      </c>
      <c r="F92" s="13"/>
      <c r="G92" s="52">
        <v>1977</v>
      </c>
      <c r="H92" s="53">
        <v>7.3483464827022544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8.5780840448188513</v>
      </c>
      <c r="C93" s="58">
        <v>0</v>
      </c>
      <c r="D93" s="58">
        <v>8.5780840448188513</v>
      </c>
      <c r="E93" s="59">
        <v>0.15386697838240093</v>
      </c>
      <c r="F93" s="29"/>
      <c r="G93" s="57">
        <v>1991</v>
      </c>
      <c r="H93" s="58">
        <v>6.5488970047116348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26.546820243908826</v>
      </c>
      <c r="C94" s="63">
        <v>1.2788995277035857</v>
      </c>
      <c r="D94" s="63">
        <v>27.825719771612402</v>
      </c>
      <c r="E94" s="64">
        <v>0.49911604971502077</v>
      </c>
      <c r="F94" s="36"/>
      <c r="G94" s="62"/>
      <c r="H94" s="63">
        <v>27.825719771612423</v>
      </c>
      <c r="I94" s="63"/>
      <c r="J94" s="64">
        <v>0.49911604971502105</v>
      </c>
      <c r="K94" s="39"/>
      <c r="L94" s="39"/>
      <c r="M94" s="39"/>
    </row>
    <row r="95" spans="1:13" ht="12" customHeight="1" x14ac:dyDescent="0.2">
      <c r="A95" s="65" t="s">
        <v>12</v>
      </c>
      <c r="B95" s="66">
        <v>36.024122997524543</v>
      </c>
      <c r="C95" s="66">
        <v>9.0880379789030492</v>
      </c>
      <c r="D95" s="66">
        <v>42.093635316443226</v>
      </c>
      <c r="E95" s="67">
        <v>0.75504278594516994</v>
      </c>
      <c r="F95" s="36"/>
      <c r="G95" s="68"/>
      <c r="H95" s="66">
        <v>42.093635316443226</v>
      </c>
      <c r="I95" s="69"/>
      <c r="J95" s="67">
        <v>0.75504278594516994</v>
      </c>
      <c r="K95" s="18"/>
      <c r="L95" s="18"/>
      <c r="M95" s="18"/>
    </row>
    <row r="96" spans="1:13" ht="12" customHeight="1" x14ac:dyDescent="0.2">
      <c r="A96" s="65" t="s">
        <v>13</v>
      </c>
      <c r="B96" s="66">
        <v>6.5488970047116348</v>
      </c>
      <c r="C96" s="66">
        <v>0</v>
      </c>
      <c r="D96" s="66">
        <v>6.5488970047116348</v>
      </c>
      <c r="E96" s="67">
        <v>0.11746900456881856</v>
      </c>
      <c r="F96" s="45"/>
      <c r="G96" s="68"/>
      <c r="H96" s="66">
        <v>6.5488970047116348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3:BU1032"/>
  <sheetViews>
    <sheetView zoomScale="130" zoomScaleNormal="130" workbookViewId="0">
      <selection activeCell="P1" sqref="P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23.131472327113045</v>
      </c>
      <c r="C12" s="48">
        <v>0</v>
      </c>
      <c r="D12" s="48">
        <v>23.131472327113045</v>
      </c>
      <c r="E12" s="49">
        <v>0.459504813808364</v>
      </c>
      <c r="F12" s="13"/>
      <c r="G12" s="47">
        <v>1983</v>
      </c>
      <c r="H12" s="48">
        <v>41.355857507306396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28.673789029355881</v>
      </c>
      <c r="C13" s="53">
        <v>0</v>
      </c>
      <c r="D13" s="53">
        <v>28.673789029355881</v>
      </c>
      <c r="E13" s="54">
        <v>0.5696024836979714</v>
      </c>
      <c r="F13" s="13"/>
      <c r="G13" s="52">
        <v>1969</v>
      </c>
      <c r="H13" s="53">
        <v>41.355857507306382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6.8745783608546907</v>
      </c>
      <c r="C14" s="53">
        <v>0</v>
      </c>
      <c r="D14" s="53">
        <v>6.8745783608546907</v>
      </c>
      <c r="E14" s="54">
        <v>0.13656293923032758</v>
      </c>
      <c r="F14" s="13"/>
      <c r="G14" s="52">
        <v>1938</v>
      </c>
      <c r="H14" s="53">
        <v>40.829801653136244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25.8198707595587</v>
      </c>
      <c r="C15" s="53">
        <v>0</v>
      </c>
      <c r="D15" s="53">
        <v>25.8198707595587</v>
      </c>
      <c r="E15" s="54">
        <v>0.51290962970915177</v>
      </c>
      <c r="F15" s="13"/>
      <c r="G15" s="52">
        <v>1986</v>
      </c>
      <c r="H15" s="53">
        <v>39.086118318229126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20.369591943884817</v>
      </c>
      <c r="C16" s="53">
        <v>0</v>
      </c>
      <c r="D16" s="53">
        <v>20.369591943884817</v>
      </c>
      <c r="E16" s="54">
        <v>0.40464028494010362</v>
      </c>
      <c r="F16" s="13"/>
      <c r="G16" s="52">
        <v>1980</v>
      </c>
      <c r="H16" s="53">
        <v>38.444693118952941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21.838447297620728</v>
      </c>
      <c r="C17" s="53">
        <v>0</v>
      </c>
      <c r="D17" s="53">
        <v>21.838447297620728</v>
      </c>
      <c r="E17" s="54">
        <v>0.43381897690943039</v>
      </c>
      <c r="F17" s="13"/>
      <c r="G17" s="52">
        <v>1982</v>
      </c>
      <c r="H17" s="53">
        <v>37.406700549468667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28.766209343413529</v>
      </c>
      <c r="C18" s="53">
        <v>0</v>
      </c>
      <c r="D18" s="53">
        <v>28.766209343413529</v>
      </c>
      <c r="E18" s="54">
        <v>0.57143840570944626</v>
      </c>
      <c r="F18" s="13"/>
      <c r="G18" s="52">
        <v>1997</v>
      </c>
      <c r="H18" s="53">
        <v>36.445740405739016</v>
      </c>
      <c r="I18" s="55">
        <v>7.4074074074074195E-2</v>
      </c>
      <c r="J18" s="56">
        <v>0.72399166479417987</v>
      </c>
      <c r="K18" s="18"/>
      <c r="L18" s="18"/>
      <c r="M18" s="18"/>
    </row>
    <row r="19" spans="1:13" ht="12.75" customHeight="1" x14ac:dyDescent="0.2">
      <c r="A19" s="52">
        <v>1929</v>
      </c>
      <c r="B19" s="53">
        <v>9.8502508932029507</v>
      </c>
      <c r="C19" s="53">
        <v>0</v>
      </c>
      <c r="D19" s="53">
        <v>9.8502508932029507</v>
      </c>
      <c r="E19" s="54">
        <v>0.19567443172830651</v>
      </c>
      <c r="F19" s="13"/>
      <c r="G19" s="52">
        <v>1984</v>
      </c>
      <c r="H19" s="53">
        <v>36.375193820867935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25.23079195845586</v>
      </c>
      <c r="C20" s="53">
        <v>0</v>
      </c>
      <c r="D20" s="53">
        <v>25.23079195845586</v>
      </c>
      <c r="E20" s="54">
        <v>0.5012076273034537</v>
      </c>
      <c r="F20" s="13"/>
      <c r="G20" s="52">
        <v>1937</v>
      </c>
      <c r="H20" s="53">
        <v>35.546827084928069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9.0663285070305939</v>
      </c>
      <c r="C21" s="53">
        <v>0</v>
      </c>
      <c r="D21" s="53">
        <v>9.0663285070305939</v>
      </c>
      <c r="E21" s="54">
        <v>0.18010187737446551</v>
      </c>
      <c r="F21" s="13"/>
      <c r="G21" s="52">
        <v>1943</v>
      </c>
      <c r="H21" s="53">
        <v>35.413420063048854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17.527812633988379</v>
      </c>
      <c r="C22" s="53">
        <v>0</v>
      </c>
      <c r="D22" s="53">
        <v>17.527812633988379</v>
      </c>
      <c r="E22" s="54">
        <v>0.34818857040104051</v>
      </c>
      <c r="F22" s="13"/>
      <c r="G22" s="52">
        <v>1956</v>
      </c>
      <c r="H22" s="53">
        <v>34.470444698993035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18.41766404841162</v>
      </c>
      <c r="C23" s="53">
        <v>0</v>
      </c>
      <c r="D23" s="53">
        <v>18.41766404841162</v>
      </c>
      <c r="E23" s="54">
        <v>0.36586539627357206</v>
      </c>
      <c r="F23" s="13"/>
      <c r="G23" s="52">
        <v>1998</v>
      </c>
      <c r="H23" s="53">
        <v>33.855292260211328</v>
      </c>
      <c r="I23" s="55">
        <v>0.13580246913580268</v>
      </c>
      <c r="J23" s="56">
        <v>0.67253262336534214</v>
      </c>
      <c r="K23" s="18"/>
      <c r="L23" s="18"/>
      <c r="M23" s="18"/>
    </row>
    <row r="24" spans="1:13" ht="12.75" customHeight="1" x14ac:dyDescent="0.2">
      <c r="A24" s="52">
        <v>1934</v>
      </c>
      <c r="B24" s="53">
        <v>12.087766568751164</v>
      </c>
      <c r="C24" s="53">
        <v>0</v>
      </c>
      <c r="D24" s="53">
        <v>12.087766568751164</v>
      </c>
      <c r="E24" s="54">
        <v>0.24012249838599847</v>
      </c>
      <c r="F24" s="13"/>
      <c r="G24" s="52">
        <v>1941</v>
      </c>
      <c r="H24" s="53">
        <v>33.121407951051758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29.709573017806456</v>
      </c>
      <c r="C25" s="53">
        <v>0</v>
      </c>
      <c r="D25" s="53">
        <v>29.709573017806456</v>
      </c>
      <c r="E25" s="54">
        <v>0.59017824826790732</v>
      </c>
      <c r="F25" s="13"/>
      <c r="G25" s="52">
        <v>1951</v>
      </c>
      <c r="H25" s="53">
        <v>32.981661164296675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30.950902698949498</v>
      </c>
      <c r="C26" s="53">
        <v>0</v>
      </c>
      <c r="D26" s="53">
        <v>30.950902698949498</v>
      </c>
      <c r="E26" s="54">
        <v>0.61483716128227051</v>
      </c>
      <c r="F26" s="13"/>
      <c r="G26" s="52">
        <v>1978</v>
      </c>
      <c r="H26" s="53">
        <v>32.940112755148583</v>
      </c>
      <c r="I26" s="55">
        <v>0.17283950617283977</v>
      </c>
      <c r="J26" s="56">
        <v>0.65435265703513268</v>
      </c>
      <c r="K26" s="18"/>
      <c r="L26" s="18"/>
      <c r="M26" s="18"/>
    </row>
    <row r="27" spans="1:13" ht="12.75" customHeight="1" x14ac:dyDescent="0.2">
      <c r="A27" s="52">
        <v>1937</v>
      </c>
      <c r="B27" s="53">
        <v>35.546827084928069</v>
      </c>
      <c r="C27" s="53">
        <v>0</v>
      </c>
      <c r="D27" s="53">
        <v>35.546827084928069</v>
      </c>
      <c r="E27" s="54">
        <v>0.70613482488931401</v>
      </c>
      <c r="F27" s="13"/>
      <c r="G27" s="52">
        <v>1996</v>
      </c>
      <c r="H27" s="53">
        <v>32.704424167229526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40.829801653136244</v>
      </c>
      <c r="C28" s="53">
        <v>0</v>
      </c>
      <c r="D28" s="53">
        <v>40.829801653136244</v>
      </c>
      <c r="E28" s="54">
        <v>0.81108068440874537</v>
      </c>
      <c r="F28" s="13"/>
      <c r="G28" s="52">
        <v>1970</v>
      </c>
      <c r="H28" s="53">
        <v>31.837220061109083</v>
      </c>
      <c r="I28" s="55">
        <v>0.19753086419753119</v>
      </c>
      <c r="J28" s="56">
        <v>0.63244378349441954</v>
      </c>
      <c r="K28" s="18"/>
      <c r="L28" s="18"/>
      <c r="M28" s="18"/>
    </row>
    <row r="29" spans="1:13" ht="12.75" customHeight="1" x14ac:dyDescent="0.2">
      <c r="A29" s="52">
        <v>1939</v>
      </c>
      <c r="B29" s="53">
        <v>24.852037074916431</v>
      </c>
      <c r="C29" s="53">
        <v>0</v>
      </c>
      <c r="D29" s="53">
        <v>24.852037074916431</v>
      </c>
      <c r="E29" s="54">
        <v>0.49368369239007609</v>
      </c>
      <c r="F29" s="13"/>
      <c r="G29" s="52">
        <v>1936</v>
      </c>
      <c r="H29" s="53">
        <v>30.950902698949498</v>
      </c>
      <c r="I29" s="55">
        <v>0.20987654320987689</v>
      </c>
      <c r="J29" s="56">
        <v>0.61483716128227051</v>
      </c>
      <c r="K29" s="18"/>
      <c r="L29" s="18"/>
      <c r="M29" s="18"/>
    </row>
    <row r="30" spans="1:13" ht="12.75" customHeight="1" x14ac:dyDescent="0.2">
      <c r="A30" s="52">
        <v>1940</v>
      </c>
      <c r="B30" s="53">
        <v>26.00368087731167</v>
      </c>
      <c r="C30" s="53">
        <v>0</v>
      </c>
      <c r="D30" s="53">
        <v>26.00368087731167</v>
      </c>
      <c r="E30" s="54">
        <v>0.51656100272768513</v>
      </c>
      <c r="F30" s="13"/>
      <c r="G30" s="52">
        <v>1979</v>
      </c>
      <c r="H30" s="53">
        <v>30.872965656912605</v>
      </c>
      <c r="I30" s="55">
        <v>0.2222222222222226</v>
      </c>
      <c r="J30" s="56">
        <v>0.6132889482898809</v>
      </c>
      <c r="K30" s="18"/>
      <c r="L30" s="18"/>
      <c r="M30" s="18"/>
    </row>
    <row r="31" spans="1:13" ht="12.75" customHeight="1" x14ac:dyDescent="0.2">
      <c r="A31" s="52">
        <v>1941</v>
      </c>
      <c r="B31" s="53">
        <v>33.121407951051758</v>
      </c>
      <c r="C31" s="53">
        <v>0</v>
      </c>
      <c r="D31" s="53">
        <v>33.121407951051758</v>
      </c>
      <c r="E31" s="54">
        <v>0.65795407133595063</v>
      </c>
      <c r="F31" s="13"/>
      <c r="G31" s="52">
        <v>1966</v>
      </c>
      <c r="H31" s="53">
        <v>30.503393819273711</v>
      </c>
      <c r="I31" s="55">
        <v>0.23456790123456828</v>
      </c>
      <c r="J31" s="56">
        <v>0.60594743383539351</v>
      </c>
      <c r="K31" s="18"/>
      <c r="L31" s="18"/>
      <c r="M31" s="18"/>
    </row>
    <row r="32" spans="1:13" ht="12.75" customHeight="1" x14ac:dyDescent="0.2">
      <c r="A32" s="52">
        <v>1942</v>
      </c>
      <c r="B32" s="53">
        <v>23.974126187343394</v>
      </c>
      <c r="C32" s="53">
        <v>0</v>
      </c>
      <c r="D32" s="53">
        <v>23.974126187343394</v>
      </c>
      <c r="E32" s="54">
        <v>0.47624406411091363</v>
      </c>
      <c r="F32" s="13"/>
      <c r="G32" s="52">
        <v>2000</v>
      </c>
      <c r="H32" s="53">
        <v>30.171062434467991</v>
      </c>
      <c r="I32" s="55">
        <v>0.24691358024691398</v>
      </c>
      <c r="J32" s="56">
        <v>0.59934569794334502</v>
      </c>
      <c r="K32" s="18"/>
      <c r="L32" s="18"/>
      <c r="M32" s="18"/>
    </row>
    <row r="33" spans="1:13" ht="12.75" customHeight="1" x14ac:dyDescent="0.2">
      <c r="A33" s="52">
        <v>1943</v>
      </c>
      <c r="B33" s="53">
        <v>35.413420063048854</v>
      </c>
      <c r="C33" s="53">
        <v>0</v>
      </c>
      <c r="D33" s="53">
        <v>35.413420063048854</v>
      </c>
      <c r="E33" s="54">
        <v>0.70348470526517382</v>
      </c>
      <c r="F33" s="13"/>
      <c r="G33" s="52">
        <v>1958</v>
      </c>
      <c r="H33" s="53">
        <v>30.114156827015929</v>
      </c>
      <c r="I33" s="55">
        <v>0.25925925925925969</v>
      </c>
      <c r="J33" s="56">
        <v>0.59821527268605335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22.28048820957472</v>
      </c>
      <c r="C34" s="53">
        <v>0</v>
      </c>
      <c r="D34" s="53">
        <v>22.28048820957472</v>
      </c>
      <c r="E34" s="54">
        <v>0.44260008362285891</v>
      </c>
      <c r="F34" s="13"/>
      <c r="G34" s="52">
        <v>1989</v>
      </c>
      <c r="H34" s="53">
        <v>29.98257734842727</v>
      </c>
      <c r="I34" s="55">
        <v>0.27160493827160537</v>
      </c>
      <c r="J34" s="56">
        <v>0.59560145706053369</v>
      </c>
      <c r="K34" s="18"/>
      <c r="L34" s="18"/>
      <c r="M34" s="18"/>
    </row>
    <row r="35" spans="1:13" ht="12.75" customHeight="1" x14ac:dyDescent="0.2">
      <c r="A35" s="52">
        <v>1945</v>
      </c>
      <c r="B35" s="53">
        <v>27.725622967261458</v>
      </c>
      <c r="C35" s="53">
        <v>0</v>
      </c>
      <c r="D35" s="53">
        <v>27.725622967261458</v>
      </c>
      <c r="E35" s="54">
        <v>0.55076724209895622</v>
      </c>
      <c r="F35" s="13"/>
      <c r="G35" s="52">
        <v>1935</v>
      </c>
      <c r="H35" s="53">
        <v>29.709573017806456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27.273074375470891</v>
      </c>
      <c r="C36" s="53">
        <v>0</v>
      </c>
      <c r="D36" s="53">
        <v>27.273074375470891</v>
      </c>
      <c r="E36" s="54">
        <v>0.5417774011813844</v>
      </c>
      <c r="F36" s="13"/>
      <c r="G36" s="52">
        <v>1972</v>
      </c>
      <c r="H36" s="53">
        <v>29.468641224478208</v>
      </c>
      <c r="I36" s="55">
        <v>0.29629629629629678</v>
      </c>
      <c r="J36" s="56">
        <v>0.58539215781641252</v>
      </c>
      <c r="K36" s="18"/>
      <c r="L36" s="18"/>
      <c r="M36" s="18"/>
    </row>
    <row r="37" spans="1:13" ht="12.75" customHeight="1" x14ac:dyDescent="0.2">
      <c r="A37" s="52">
        <v>1947</v>
      </c>
      <c r="B37" s="53">
        <v>26.166902071201328</v>
      </c>
      <c r="C37" s="53">
        <v>0</v>
      </c>
      <c r="D37" s="53">
        <v>26.166902071201328</v>
      </c>
      <c r="E37" s="54">
        <v>0.51980337845056268</v>
      </c>
      <c r="F37" s="13"/>
      <c r="G37" s="52">
        <v>1995</v>
      </c>
      <c r="H37" s="53">
        <v>29.016200971325851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23.394782518133749</v>
      </c>
      <c r="C38" s="53">
        <v>0</v>
      </c>
      <c r="D38" s="53">
        <v>23.394782518133749</v>
      </c>
      <c r="E38" s="54">
        <v>0.4647354493073847</v>
      </c>
      <c r="F38" s="13"/>
      <c r="G38" s="52">
        <v>1928</v>
      </c>
      <c r="H38" s="53">
        <v>28.766209343413529</v>
      </c>
      <c r="I38" s="55">
        <v>0.32098765432098819</v>
      </c>
      <c r="J38" s="56">
        <v>0.57143840570944626</v>
      </c>
      <c r="K38" s="18"/>
      <c r="L38" s="18"/>
      <c r="M38" s="18"/>
    </row>
    <row r="39" spans="1:13" ht="12.75" customHeight="1" x14ac:dyDescent="0.2">
      <c r="A39" s="52">
        <v>1949</v>
      </c>
      <c r="B39" s="53">
        <v>18.408800266220499</v>
      </c>
      <c r="C39" s="53">
        <v>0</v>
      </c>
      <c r="D39" s="53">
        <v>18.408800266220499</v>
      </c>
      <c r="E39" s="54">
        <v>0.36568931796226656</v>
      </c>
      <c r="F39" s="13"/>
      <c r="G39" s="52">
        <v>1923</v>
      </c>
      <c r="H39" s="53">
        <v>28.673789029355881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26.671503528200098</v>
      </c>
      <c r="C40" s="53">
        <v>0</v>
      </c>
      <c r="D40" s="53">
        <v>26.671503528200098</v>
      </c>
      <c r="E40" s="54">
        <v>0.52982724529598924</v>
      </c>
      <c r="F40" s="13"/>
      <c r="G40" s="52">
        <v>1968</v>
      </c>
      <c r="H40" s="53">
        <v>28.132954387306643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32.981661164296675</v>
      </c>
      <c r="C41" s="53">
        <v>0</v>
      </c>
      <c r="D41" s="53">
        <v>32.981661164296675</v>
      </c>
      <c r="E41" s="54">
        <v>0.65517801279890098</v>
      </c>
      <c r="F41" s="13"/>
      <c r="G41" s="52">
        <v>1965</v>
      </c>
      <c r="H41" s="53">
        <v>27.966350428173392</v>
      </c>
      <c r="I41" s="55">
        <v>0.35802469135802528</v>
      </c>
      <c r="J41" s="56">
        <v>0.55554927350364303</v>
      </c>
      <c r="K41" s="18"/>
      <c r="L41" s="18"/>
      <c r="M41" s="18"/>
    </row>
    <row r="42" spans="1:13" ht="12.75" customHeight="1" x14ac:dyDescent="0.2">
      <c r="A42" s="52">
        <v>1952</v>
      </c>
      <c r="B42" s="53">
        <v>27.211199973577905</v>
      </c>
      <c r="C42" s="53">
        <v>0</v>
      </c>
      <c r="D42" s="53">
        <v>27.211199973577905</v>
      </c>
      <c r="E42" s="54">
        <v>0.54054827122721305</v>
      </c>
      <c r="F42" s="13"/>
      <c r="G42" s="52">
        <v>1945</v>
      </c>
      <c r="H42" s="53">
        <v>27.725622967261458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24.958210401095542</v>
      </c>
      <c r="C43" s="53">
        <v>0</v>
      </c>
      <c r="D43" s="53">
        <v>24.958210401095542</v>
      </c>
      <c r="E43" s="54">
        <v>0.49579281686721377</v>
      </c>
      <c r="F43" s="13"/>
      <c r="G43" s="52">
        <v>1964</v>
      </c>
      <c r="H43" s="53">
        <v>27.711871468271102</v>
      </c>
      <c r="I43" s="55">
        <v>0.38271604938271669</v>
      </c>
      <c r="J43" s="56">
        <v>0.55049406969151971</v>
      </c>
      <c r="K43" s="18"/>
      <c r="L43" s="18"/>
      <c r="M43" s="18"/>
    </row>
    <row r="44" spans="1:13" ht="12.75" customHeight="1" x14ac:dyDescent="0.2">
      <c r="A44" s="52">
        <v>1954</v>
      </c>
      <c r="B44" s="53">
        <v>23.167656218547961</v>
      </c>
      <c r="C44" s="53">
        <v>0</v>
      </c>
      <c r="D44" s="53">
        <v>23.167656218547961</v>
      </c>
      <c r="E44" s="54">
        <v>0.46022360386467936</v>
      </c>
      <c r="F44" s="13"/>
      <c r="G44" s="52">
        <v>2002</v>
      </c>
      <c r="H44" s="53">
        <v>27.637001937885486</v>
      </c>
      <c r="I44" s="55">
        <v>0.39506172839506237</v>
      </c>
      <c r="J44" s="56">
        <v>0.54900679256824558</v>
      </c>
      <c r="K44" s="18"/>
      <c r="L44" s="18"/>
      <c r="M44" s="18"/>
    </row>
    <row r="45" spans="1:13" ht="12.75" customHeight="1" x14ac:dyDescent="0.2">
      <c r="A45" s="52">
        <v>1955</v>
      </c>
      <c r="B45" s="53">
        <v>21.589303251250946</v>
      </c>
      <c r="C45" s="53">
        <v>0</v>
      </c>
      <c r="D45" s="53">
        <v>21.589303251250946</v>
      </c>
      <c r="E45" s="54">
        <v>0.42886975072012207</v>
      </c>
      <c r="F45" s="13"/>
      <c r="G45" s="52">
        <v>1967</v>
      </c>
      <c r="H45" s="53">
        <v>27.548876817137128</v>
      </c>
      <c r="I45" s="55">
        <v>0.40740740740740805</v>
      </c>
      <c r="J45" s="56">
        <v>0.54725619422203264</v>
      </c>
      <c r="K45" s="18"/>
      <c r="L45" s="18"/>
      <c r="M45" s="18"/>
    </row>
    <row r="46" spans="1:13" ht="12.75" customHeight="1" x14ac:dyDescent="0.2">
      <c r="A46" s="52">
        <v>1956</v>
      </c>
      <c r="B46" s="53">
        <v>34.470444698993035</v>
      </c>
      <c r="C46" s="53">
        <v>0</v>
      </c>
      <c r="D46" s="53">
        <v>34.470444698993035</v>
      </c>
      <c r="E46" s="54">
        <v>0.68475257645993315</v>
      </c>
      <c r="F46" s="13"/>
      <c r="G46" s="52">
        <v>1946</v>
      </c>
      <c r="H46" s="53">
        <v>27.273074375470891</v>
      </c>
      <c r="I46" s="55">
        <v>0.41975308641975378</v>
      </c>
      <c r="J46" s="56">
        <v>0.5417774011813844</v>
      </c>
      <c r="K46" s="18"/>
      <c r="L46" s="18"/>
      <c r="M46" s="18"/>
    </row>
    <row r="47" spans="1:13" ht="12.75" customHeight="1" x14ac:dyDescent="0.2">
      <c r="A47" s="52">
        <v>1957</v>
      </c>
      <c r="B47" s="53">
        <v>22.273379826793381</v>
      </c>
      <c r="C47" s="53">
        <v>0</v>
      </c>
      <c r="D47" s="53">
        <v>22.273379826793381</v>
      </c>
      <c r="E47" s="54">
        <v>0.44245887617785817</v>
      </c>
      <c r="F47" s="13"/>
      <c r="G47" s="52">
        <v>1952</v>
      </c>
      <c r="H47" s="53">
        <v>27.211199973577905</v>
      </c>
      <c r="I47" s="55">
        <v>0.43209876543209946</v>
      </c>
      <c r="J47" s="56">
        <v>0.54054827122721305</v>
      </c>
      <c r="K47" s="18"/>
      <c r="L47" s="18"/>
      <c r="M47" s="18"/>
    </row>
    <row r="48" spans="1:13" ht="12.75" customHeight="1" x14ac:dyDescent="0.2">
      <c r="A48" s="52">
        <v>1958</v>
      </c>
      <c r="B48" s="53">
        <v>30.114156827015929</v>
      </c>
      <c r="C48" s="53">
        <v>0</v>
      </c>
      <c r="D48" s="53">
        <v>30.114156827015929</v>
      </c>
      <c r="E48" s="54">
        <v>0.59821527268605335</v>
      </c>
      <c r="F48" s="13"/>
      <c r="G48" s="52">
        <v>1959</v>
      </c>
      <c r="H48" s="53">
        <v>26.930954517165944</v>
      </c>
      <c r="I48" s="55">
        <v>0.4444444444444452</v>
      </c>
      <c r="J48" s="56">
        <v>0.53498121806050736</v>
      </c>
      <c r="K48" s="18"/>
      <c r="L48" s="18"/>
      <c r="M48" s="18"/>
    </row>
    <row r="49" spans="1:13" ht="12.75" customHeight="1" x14ac:dyDescent="0.2">
      <c r="A49" s="52">
        <v>1959</v>
      </c>
      <c r="B49" s="53">
        <v>26.930954517165944</v>
      </c>
      <c r="C49" s="53">
        <v>0</v>
      </c>
      <c r="D49" s="53">
        <v>26.930954517165944</v>
      </c>
      <c r="E49" s="54">
        <v>0.53498121806050736</v>
      </c>
      <c r="F49" s="13"/>
      <c r="G49" s="52">
        <v>1950</v>
      </c>
      <c r="H49" s="53">
        <v>26.671503528200098</v>
      </c>
      <c r="I49" s="55">
        <v>0.45679012345679088</v>
      </c>
      <c r="J49" s="56">
        <v>0.52982724529598924</v>
      </c>
      <c r="K49" s="18"/>
      <c r="L49" s="18"/>
      <c r="M49" s="18"/>
    </row>
    <row r="50" spans="1:13" ht="12.75" customHeight="1" x14ac:dyDescent="0.2">
      <c r="A50" s="52">
        <v>1960</v>
      </c>
      <c r="B50" s="53">
        <v>25.005551140013392</v>
      </c>
      <c r="C50" s="53">
        <v>0</v>
      </c>
      <c r="D50" s="53">
        <v>25.005551140013392</v>
      </c>
      <c r="E50" s="54">
        <v>0.49673323679009518</v>
      </c>
      <c r="F50" s="13"/>
      <c r="G50" s="52">
        <v>1973</v>
      </c>
      <c r="H50" s="53">
        <v>26.630631204785772</v>
      </c>
      <c r="I50" s="55">
        <v>0.46913580246913655</v>
      </c>
      <c r="J50" s="56">
        <v>0.52901531992025763</v>
      </c>
      <c r="K50" s="18"/>
      <c r="L50" s="18"/>
      <c r="M50" s="18"/>
    </row>
    <row r="51" spans="1:13" ht="12.75" customHeight="1" x14ac:dyDescent="0.2">
      <c r="A51" s="52">
        <v>1961</v>
      </c>
      <c r="B51" s="53">
        <v>16.200623856063132</v>
      </c>
      <c r="C51" s="53">
        <v>0</v>
      </c>
      <c r="D51" s="53">
        <v>16.200623856063132</v>
      </c>
      <c r="E51" s="54">
        <v>0.32182407342199304</v>
      </c>
      <c r="F51" s="13"/>
      <c r="G51" s="52">
        <v>1999</v>
      </c>
      <c r="H51" s="53">
        <v>26.18545873979555</v>
      </c>
      <c r="I51" s="55">
        <v>0.48148148148148229</v>
      </c>
      <c r="J51" s="56">
        <v>0.52017200516081741</v>
      </c>
      <c r="K51" s="18"/>
      <c r="L51" s="18"/>
      <c r="M51" s="18"/>
    </row>
    <row r="52" spans="1:13" ht="12.75" customHeight="1" x14ac:dyDescent="0.2">
      <c r="A52" s="52">
        <v>1962</v>
      </c>
      <c r="B52" s="53">
        <v>24.350817369152871</v>
      </c>
      <c r="C52" s="53">
        <v>0</v>
      </c>
      <c r="D52" s="53">
        <v>24.350817369152871</v>
      </c>
      <c r="E52" s="54">
        <v>0.48372700375750632</v>
      </c>
      <c r="F52" s="13"/>
      <c r="G52" s="52">
        <v>1947</v>
      </c>
      <c r="H52" s="53">
        <v>26.166902071201328</v>
      </c>
      <c r="I52" s="55">
        <v>0.49382716049382797</v>
      </c>
      <c r="J52" s="56">
        <v>0.51980337845056268</v>
      </c>
      <c r="K52" s="18"/>
      <c r="L52" s="18"/>
      <c r="M52" s="18"/>
    </row>
    <row r="53" spans="1:13" ht="12.75" customHeight="1" x14ac:dyDescent="0.2">
      <c r="A53" s="52">
        <v>1963</v>
      </c>
      <c r="B53" s="53">
        <v>23.200226132072991</v>
      </c>
      <c r="C53" s="53">
        <v>0</v>
      </c>
      <c r="D53" s="53">
        <v>23.200226132072991</v>
      </c>
      <c r="E53" s="54">
        <v>0.46087060254415951</v>
      </c>
      <c r="F53" s="13"/>
      <c r="G53" s="52">
        <v>1940</v>
      </c>
      <c r="H53" s="53">
        <v>26.00368087731167</v>
      </c>
      <c r="I53" s="55">
        <v>0.50617283950617364</v>
      </c>
      <c r="J53" s="56">
        <v>0.51656100272768513</v>
      </c>
      <c r="K53" s="18"/>
      <c r="L53" s="18"/>
      <c r="M53" s="18"/>
    </row>
    <row r="54" spans="1:13" ht="12.75" customHeight="1" x14ac:dyDescent="0.2">
      <c r="A54" s="52">
        <v>1964</v>
      </c>
      <c r="B54" s="53">
        <v>27.711871468271102</v>
      </c>
      <c r="C54" s="53">
        <v>0</v>
      </c>
      <c r="D54" s="53">
        <v>27.711871468271102</v>
      </c>
      <c r="E54" s="54">
        <v>0.55049406969151971</v>
      </c>
      <c r="F54" s="13"/>
      <c r="G54" s="52">
        <v>1925</v>
      </c>
      <c r="H54" s="53">
        <v>25.8198707595587</v>
      </c>
      <c r="I54" s="55">
        <v>0.51851851851851938</v>
      </c>
      <c r="J54" s="56">
        <v>0.51290962970915177</v>
      </c>
      <c r="K54" s="18"/>
      <c r="L54" s="18"/>
      <c r="M54" s="18"/>
    </row>
    <row r="55" spans="1:13" ht="12" customHeight="1" x14ac:dyDescent="0.2">
      <c r="A55" s="47">
        <v>1965</v>
      </c>
      <c r="B55" s="48">
        <v>27.966350428173392</v>
      </c>
      <c r="C55" s="48">
        <v>0</v>
      </c>
      <c r="D55" s="48">
        <v>27.966350428173392</v>
      </c>
      <c r="E55" s="49">
        <v>0.55554927350364303</v>
      </c>
      <c r="F55" s="13"/>
      <c r="G55" s="47">
        <v>1975</v>
      </c>
      <c r="H55" s="48">
        <v>25.806621526707843</v>
      </c>
      <c r="I55" s="50">
        <v>0.53086419753086511</v>
      </c>
      <c r="J55" s="51">
        <v>0.51264643477766869</v>
      </c>
      <c r="K55" s="18"/>
      <c r="L55" s="18"/>
      <c r="M55" s="18"/>
    </row>
    <row r="56" spans="1:13" ht="12" customHeight="1" x14ac:dyDescent="0.2">
      <c r="A56" s="52">
        <v>1966</v>
      </c>
      <c r="B56" s="53">
        <v>30.503393819273711</v>
      </c>
      <c r="C56" s="53">
        <v>0</v>
      </c>
      <c r="D56" s="53">
        <v>30.503393819273711</v>
      </c>
      <c r="E56" s="54">
        <v>0.60594743383539351</v>
      </c>
      <c r="F56" s="13"/>
      <c r="G56" s="52">
        <v>1976</v>
      </c>
      <c r="H56" s="53">
        <v>25.645613337193478</v>
      </c>
      <c r="I56" s="55">
        <v>0.54320987654321073</v>
      </c>
      <c r="J56" s="56">
        <v>0.50944802020646551</v>
      </c>
      <c r="K56" s="18"/>
      <c r="L56" s="18"/>
      <c r="M56" s="18"/>
    </row>
    <row r="57" spans="1:13" ht="12" customHeight="1" x14ac:dyDescent="0.2">
      <c r="A57" s="52">
        <v>1967</v>
      </c>
      <c r="B57" s="53">
        <v>27.548876817137128</v>
      </c>
      <c r="C57" s="53">
        <v>0</v>
      </c>
      <c r="D57" s="53">
        <v>27.548876817137128</v>
      </c>
      <c r="E57" s="54">
        <v>0.54725619422203264</v>
      </c>
      <c r="F57" s="13"/>
      <c r="G57" s="52">
        <v>1985</v>
      </c>
      <c r="H57" s="53">
        <v>25.313590415777057</v>
      </c>
      <c r="I57" s="55">
        <v>0.55555555555555647</v>
      </c>
      <c r="J57" s="56">
        <v>0.50285241191452235</v>
      </c>
      <c r="K57" s="18"/>
      <c r="L57" s="18"/>
      <c r="M57" s="18"/>
    </row>
    <row r="58" spans="1:13" ht="12" customHeight="1" x14ac:dyDescent="0.2">
      <c r="A58" s="52">
        <v>1968</v>
      </c>
      <c r="B58" s="53">
        <v>28.132954387306643</v>
      </c>
      <c r="C58" s="53">
        <v>0</v>
      </c>
      <c r="D58" s="53">
        <v>28.132954387306643</v>
      </c>
      <c r="E58" s="54">
        <v>0.55885884758257132</v>
      </c>
      <c r="F58" s="13"/>
      <c r="G58" s="52">
        <v>1993</v>
      </c>
      <c r="H58" s="53">
        <v>25.292887737828774</v>
      </c>
      <c r="I58" s="55">
        <v>0.5679012345679022</v>
      </c>
      <c r="J58" s="56">
        <v>0.50244115490323349</v>
      </c>
      <c r="K58" s="18"/>
      <c r="L58" s="18"/>
      <c r="M58" s="18"/>
    </row>
    <row r="59" spans="1:13" ht="12" customHeight="1" x14ac:dyDescent="0.2">
      <c r="A59" s="52">
        <v>1969</v>
      </c>
      <c r="B59" s="53">
        <v>41.355857507306382</v>
      </c>
      <c r="C59" s="53">
        <v>0</v>
      </c>
      <c r="D59" s="53">
        <v>41.355857507306382</v>
      </c>
      <c r="E59" s="54">
        <v>0.82153074110660274</v>
      </c>
      <c r="F59" s="13"/>
      <c r="G59" s="52">
        <v>1930</v>
      </c>
      <c r="H59" s="53">
        <v>25.23079195845586</v>
      </c>
      <c r="I59" s="55">
        <v>0.58024691358024783</v>
      </c>
      <c r="J59" s="56">
        <v>0.5012076273034537</v>
      </c>
      <c r="K59" s="18"/>
      <c r="L59" s="18"/>
      <c r="M59" s="18"/>
    </row>
    <row r="60" spans="1:13" ht="12" customHeight="1" x14ac:dyDescent="0.2">
      <c r="A60" s="52">
        <v>1970</v>
      </c>
      <c r="B60" s="53">
        <v>31.837220061109083</v>
      </c>
      <c r="C60" s="53">
        <v>0</v>
      </c>
      <c r="D60" s="53">
        <v>31.837220061109083</v>
      </c>
      <c r="E60" s="54">
        <v>0.63244378349441954</v>
      </c>
      <c r="F60" s="13"/>
      <c r="G60" s="52">
        <v>1960</v>
      </c>
      <c r="H60" s="53">
        <v>25.005551140013392</v>
      </c>
      <c r="I60" s="55">
        <v>0.59259259259259356</v>
      </c>
      <c r="J60" s="56">
        <v>0.49673323679009518</v>
      </c>
      <c r="K60" s="18"/>
      <c r="L60" s="18"/>
      <c r="M60" s="18"/>
    </row>
    <row r="61" spans="1:13" ht="12" customHeight="1" x14ac:dyDescent="0.2">
      <c r="A61" s="52">
        <v>1971</v>
      </c>
      <c r="B61" s="53">
        <v>22.012259316666473</v>
      </c>
      <c r="C61" s="53">
        <v>0</v>
      </c>
      <c r="D61" s="53">
        <v>22.012259316666473</v>
      </c>
      <c r="E61" s="54">
        <v>0.43727173851145157</v>
      </c>
      <c r="F61" s="13"/>
      <c r="G61" s="52">
        <v>1953</v>
      </c>
      <c r="H61" s="53">
        <v>24.958210401095542</v>
      </c>
      <c r="I61" s="55">
        <v>0.60493827160493929</v>
      </c>
      <c r="J61" s="56">
        <v>0.49579281686721377</v>
      </c>
      <c r="K61" s="18"/>
      <c r="L61" s="18"/>
      <c r="M61" s="18"/>
    </row>
    <row r="62" spans="1:13" ht="12" customHeight="1" x14ac:dyDescent="0.2">
      <c r="A62" s="52">
        <v>1972</v>
      </c>
      <c r="B62" s="53">
        <v>29.468641224478208</v>
      </c>
      <c r="C62" s="53">
        <v>0</v>
      </c>
      <c r="D62" s="53">
        <v>29.468641224478208</v>
      </c>
      <c r="E62" s="54">
        <v>0.58539215781641252</v>
      </c>
      <c r="F62" s="13"/>
      <c r="G62" s="52">
        <v>1939</v>
      </c>
      <c r="H62" s="53">
        <v>24.852037074916431</v>
      </c>
      <c r="I62" s="55">
        <v>0.61728395061728492</v>
      </c>
      <c r="J62" s="56">
        <v>0.49368369239007609</v>
      </c>
      <c r="K62" s="18"/>
      <c r="L62" s="18"/>
      <c r="M62" s="18"/>
    </row>
    <row r="63" spans="1:13" ht="12" customHeight="1" x14ac:dyDescent="0.2">
      <c r="A63" s="52">
        <v>1973</v>
      </c>
      <c r="B63" s="53">
        <v>26.630631204785772</v>
      </c>
      <c r="C63" s="53">
        <v>0</v>
      </c>
      <c r="D63" s="53">
        <v>26.630631204785772</v>
      </c>
      <c r="E63" s="54">
        <v>0.52901531992025763</v>
      </c>
      <c r="F63" s="13"/>
      <c r="G63" s="52">
        <v>1974</v>
      </c>
      <c r="H63" s="53">
        <v>24.489996955631881</v>
      </c>
      <c r="I63" s="55">
        <v>0.62962962962963065</v>
      </c>
      <c r="J63" s="56">
        <v>0.48649179490726818</v>
      </c>
      <c r="K63" s="18"/>
      <c r="L63" s="18"/>
      <c r="M63" s="18"/>
    </row>
    <row r="64" spans="1:13" ht="12" customHeight="1" x14ac:dyDescent="0.2">
      <c r="A64" s="52">
        <v>1974</v>
      </c>
      <c r="B64" s="53">
        <v>24.489996955631881</v>
      </c>
      <c r="C64" s="53">
        <v>0</v>
      </c>
      <c r="D64" s="53">
        <v>24.489996955631881</v>
      </c>
      <c r="E64" s="54">
        <v>0.48649179490726818</v>
      </c>
      <c r="F64" s="13"/>
      <c r="G64" s="52">
        <v>1962</v>
      </c>
      <c r="H64" s="53">
        <v>24.350817369152871</v>
      </c>
      <c r="I64" s="55">
        <v>0.64197530864197638</v>
      </c>
      <c r="J64" s="56">
        <v>0.48372700375750632</v>
      </c>
      <c r="K64" s="18"/>
      <c r="L64" s="18"/>
      <c r="M64" s="18"/>
    </row>
    <row r="65" spans="1:13" ht="12" customHeight="1" x14ac:dyDescent="0.2">
      <c r="A65" s="52">
        <v>1975</v>
      </c>
      <c r="B65" s="53">
        <v>25.806621526707843</v>
      </c>
      <c r="C65" s="53">
        <v>0</v>
      </c>
      <c r="D65" s="53">
        <v>25.806621526707843</v>
      </c>
      <c r="E65" s="54">
        <v>0.51264643477766869</v>
      </c>
      <c r="F65" s="13"/>
      <c r="G65" s="52">
        <v>1942</v>
      </c>
      <c r="H65" s="53">
        <v>23.974126187343394</v>
      </c>
      <c r="I65" s="55">
        <v>0.65432098765432201</v>
      </c>
      <c r="J65" s="56">
        <v>0.47624406411091363</v>
      </c>
      <c r="K65" s="18"/>
      <c r="L65" s="18"/>
      <c r="M65" s="18"/>
    </row>
    <row r="66" spans="1:13" ht="12" customHeight="1" x14ac:dyDescent="0.2">
      <c r="A66" s="52">
        <v>1976</v>
      </c>
      <c r="B66" s="53">
        <v>25.645613337193478</v>
      </c>
      <c r="C66" s="53">
        <v>0</v>
      </c>
      <c r="D66" s="53">
        <v>25.645613337193478</v>
      </c>
      <c r="E66" s="54">
        <v>0.50944802020646551</v>
      </c>
      <c r="F66" s="13"/>
      <c r="G66" s="52">
        <v>1981</v>
      </c>
      <c r="H66" s="53">
        <v>23.762496945647449</v>
      </c>
      <c r="I66" s="55">
        <v>0.66666666666666774</v>
      </c>
      <c r="J66" s="56">
        <v>0.47204006646101404</v>
      </c>
      <c r="K66" s="18"/>
      <c r="L66" s="18"/>
      <c r="M66" s="18"/>
    </row>
    <row r="67" spans="1:13" ht="12" customHeight="1" x14ac:dyDescent="0.2">
      <c r="A67" s="52">
        <v>1977</v>
      </c>
      <c r="B67" s="53">
        <v>6.6352603038427178</v>
      </c>
      <c r="C67" s="53">
        <v>0</v>
      </c>
      <c r="D67" s="53">
        <v>6.6352603038427178</v>
      </c>
      <c r="E67" s="54">
        <v>0.13180890551932295</v>
      </c>
      <c r="F67" s="13"/>
      <c r="G67" s="52">
        <v>1948</v>
      </c>
      <c r="H67" s="53">
        <v>23.394782518133749</v>
      </c>
      <c r="I67" s="55">
        <v>0.67901234567901347</v>
      </c>
      <c r="J67" s="56">
        <v>0.4647354493073847</v>
      </c>
      <c r="K67" s="18"/>
      <c r="L67" s="18"/>
      <c r="M67" s="18"/>
    </row>
    <row r="68" spans="1:13" ht="12" customHeight="1" x14ac:dyDescent="0.2">
      <c r="A68" s="52">
        <v>1978</v>
      </c>
      <c r="B68" s="53">
        <v>32.940112755148583</v>
      </c>
      <c r="C68" s="53">
        <v>0</v>
      </c>
      <c r="D68" s="53">
        <v>32.940112755148583</v>
      </c>
      <c r="E68" s="54">
        <v>0.65435265703513268</v>
      </c>
      <c r="F68" s="13"/>
      <c r="G68" s="52">
        <v>1963</v>
      </c>
      <c r="H68" s="53">
        <v>23.200226132072991</v>
      </c>
      <c r="I68" s="55">
        <v>0.6913580246913591</v>
      </c>
      <c r="J68" s="56">
        <v>0.46087060254415951</v>
      </c>
      <c r="K68" s="18"/>
      <c r="L68" s="18"/>
      <c r="M68" s="18"/>
    </row>
    <row r="69" spans="1:13" ht="12" customHeight="1" x14ac:dyDescent="0.2">
      <c r="A69" s="52">
        <v>1979</v>
      </c>
      <c r="B69" s="53">
        <v>30.872965656912605</v>
      </c>
      <c r="C69" s="53">
        <v>0</v>
      </c>
      <c r="D69" s="53">
        <v>30.872965656912605</v>
      </c>
      <c r="E69" s="54">
        <v>0.6132889482898809</v>
      </c>
      <c r="F69" s="13"/>
      <c r="G69" s="52">
        <v>1954</v>
      </c>
      <c r="H69" s="53">
        <v>23.167656218547961</v>
      </c>
      <c r="I69" s="55">
        <v>0.70370370370370483</v>
      </c>
      <c r="J69" s="56">
        <v>0.46022360386467936</v>
      </c>
      <c r="K69" s="18"/>
      <c r="L69" s="18"/>
      <c r="M69" s="18"/>
    </row>
    <row r="70" spans="1:13" ht="12" customHeight="1" x14ac:dyDescent="0.2">
      <c r="A70" s="52">
        <v>1980</v>
      </c>
      <c r="B70" s="53">
        <v>38.444693118952941</v>
      </c>
      <c r="C70" s="53">
        <v>0</v>
      </c>
      <c r="D70" s="53">
        <v>38.444693118952941</v>
      </c>
      <c r="E70" s="54">
        <v>0.76370069763513981</v>
      </c>
      <c r="F70" s="13"/>
      <c r="G70" s="52">
        <v>1922</v>
      </c>
      <c r="H70" s="53">
        <v>23.131472327113045</v>
      </c>
      <c r="I70" s="55">
        <v>0.71604938271605056</v>
      </c>
      <c r="J70" s="56">
        <v>0.459504813808364</v>
      </c>
      <c r="K70" s="18"/>
      <c r="L70" s="18"/>
      <c r="M70" s="18"/>
    </row>
    <row r="71" spans="1:13" ht="12" customHeight="1" x14ac:dyDescent="0.2">
      <c r="A71" s="52">
        <v>1981</v>
      </c>
      <c r="B71" s="53">
        <v>23.762496945647449</v>
      </c>
      <c r="C71" s="53">
        <v>0</v>
      </c>
      <c r="D71" s="53">
        <v>23.762496945647449</v>
      </c>
      <c r="E71" s="54">
        <v>0.47204006646101404</v>
      </c>
      <c r="F71" s="13"/>
      <c r="G71" s="52">
        <v>2003</v>
      </c>
      <c r="H71" s="53">
        <v>22.77535605570575</v>
      </c>
      <c r="I71" s="55">
        <v>0.7283950617283963</v>
      </c>
      <c r="J71" s="56">
        <v>0.45243059308116307</v>
      </c>
      <c r="K71" s="18"/>
      <c r="L71" s="18"/>
      <c r="M71" s="18"/>
    </row>
    <row r="72" spans="1:13" ht="12" customHeight="1" x14ac:dyDescent="0.2">
      <c r="A72" s="52">
        <v>1982</v>
      </c>
      <c r="B72" s="53">
        <v>37.406700549468667</v>
      </c>
      <c r="C72" s="53">
        <v>0</v>
      </c>
      <c r="D72" s="53">
        <v>37.406700549468667</v>
      </c>
      <c r="E72" s="54">
        <v>0.74308105978284988</v>
      </c>
      <c r="F72" s="13"/>
      <c r="G72" s="52">
        <v>1944</v>
      </c>
      <c r="H72" s="53">
        <v>22.28048820957472</v>
      </c>
      <c r="I72" s="55">
        <v>0.74074074074074192</v>
      </c>
      <c r="J72" s="56">
        <v>0.44260008362285891</v>
      </c>
      <c r="K72" s="18"/>
      <c r="L72" s="18"/>
      <c r="M72" s="18"/>
    </row>
    <row r="73" spans="1:13" ht="12" customHeight="1" x14ac:dyDescent="0.2">
      <c r="A73" s="52">
        <v>1983</v>
      </c>
      <c r="B73" s="53">
        <v>41.355857507306396</v>
      </c>
      <c r="C73" s="53">
        <v>0</v>
      </c>
      <c r="D73" s="53">
        <v>41.355857507306396</v>
      </c>
      <c r="E73" s="54">
        <v>0.82153074110660296</v>
      </c>
      <c r="F73" s="13"/>
      <c r="G73" s="52">
        <v>1957</v>
      </c>
      <c r="H73" s="53">
        <v>22.273379826793381</v>
      </c>
      <c r="I73" s="55">
        <v>0.75308641975308765</v>
      </c>
      <c r="J73" s="56">
        <v>0.44245887617785817</v>
      </c>
      <c r="K73" s="18"/>
      <c r="L73" s="18"/>
      <c r="M73" s="18"/>
    </row>
    <row r="74" spans="1:13" ht="12" customHeight="1" x14ac:dyDescent="0.2">
      <c r="A74" s="52">
        <v>1984</v>
      </c>
      <c r="B74" s="53">
        <v>36.375193820867935</v>
      </c>
      <c r="C74" s="53">
        <v>0</v>
      </c>
      <c r="D74" s="53">
        <v>36.375193820867935</v>
      </c>
      <c r="E74" s="54">
        <v>0.72259026263146464</v>
      </c>
      <c r="F74" s="13"/>
      <c r="G74" s="52">
        <v>1971</v>
      </c>
      <c r="H74" s="53">
        <v>22.012259316666473</v>
      </c>
      <c r="I74" s="55">
        <v>0.76543209876543339</v>
      </c>
      <c r="J74" s="56">
        <v>0.43727173851145157</v>
      </c>
      <c r="K74" s="18"/>
      <c r="L74" s="18"/>
      <c r="M74" s="18"/>
    </row>
    <row r="75" spans="1:13" ht="12" customHeight="1" x14ac:dyDescent="0.2">
      <c r="A75" s="52">
        <v>1985</v>
      </c>
      <c r="B75" s="53">
        <v>25.313590415777057</v>
      </c>
      <c r="C75" s="53">
        <v>0</v>
      </c>
      <c r="D75" s="53">
        <v>25.313590415777057</v>
      </c>
      <c r="E75" s="54">
        <v>0.50285241191452235</v>
      </c>
      <c r="F75" s="13"/>
      <c r="G75" s="52">
        <v>1927</v>
      </c>
      <c r="H75" s="53">
        <v>21.838447297620728</v>
      </c>
      <c r="I75" s="55">
        <v>0.77777777777777901</v>
      </c>
      <c r="J75" s="56">
        <v>0.43381897690943039</v>
      </c>
      <c r="K75" s="18"/>
      <c r="L75" s="18"/>
      <c r="M75" s="18"/>
    </row>
    <row r="76" spans="1:13" ht="12" customHeight="1" x14ac:dyDescent="0.2">
      <c r="A76" s="52">
        <v>1986</v>
      </c>
      <c r="B76" s="53">
        <v>39.086118318229126</v>
      </c>
      <c r="C76" s="53">
        <v>0</v>
      </c>
      <c r="D76" s="53">
        <v>39.086118318229126</v>
      </c>
      <c r="E76" s="54">
        <v>0.77644255697713793</v>
      </c>
      <c r="F76" s="13"/>
      <c r="G76" s="52">
        <v>1955</v>
      </c>
      <c r="H76" s="53">
        <v>21.589303251250946</v>
      </c>
      <c r="I76" s="55">
        <v>0.79012345679012475</v>
      </c>
      <c r="J76" s="56">
        <v>0.42886975072012207</v>
      </c>
      <c r="K76" s="18"/>
      <c r="L76" s="18"/>
      <c r="M76" s="18"/>
    </row>
    <row r="77" spans="1:13" ht="12" customHeight="1" x14ac:dyDescent="0.2">
      <c r="A77" s="52">
        <v>1987</v>
      </c>
      <c r="B77" s="53">
        <v>16.178775046858011</v>
      </c>
      <c r="C77" s="53">
        <v>0</v>
      </c>
      <c r="D77" s="53">
        <v>16.178775046858011</v>
      </c>
      <c r="E77" s="54">
        <v>0.32139004860663506</v>
      </c>
      <c r="F77" s="13"/>
      <c r="G77" s="52">
        <v>1926</v>
      </c>
      <c r="H77" s="53">
        <v>20.369591943884817</v>
      </c>
      <c r="I77" s="55">
        <v>0.80246913580247048</v>
      </c>
      <c r="J77" s="56">
        <v>0.40464028494010362</v>
      </c>
      <c r="K77" s="18"/>
      <c r="L77" s="18"/>
      <c r="M77" s="18"/>
    </row>
    <row r="78" spans="1:13" ht="12" customHeight="1" x14ac:dyDescent="0.2">
      <c r="A78" s="52">
        <v>1988</v>
      </c>
      <c r="B78" s="53">
        <v>6.6372747472423876</v>
      </c>
      <c r="C78" s="53">
        <v>0</v>
      </c>
      <c r="D78" s="53">
        <v>6.6372747472423876</v>
      </c>
      <c r="E78" s="54">
        <v>0.13184892227338871</v>
      </c>
      <c r="F78" s="13"/>
      <c r="G78" s="52">
        <v>1994</v>
      </c>
      <c r="H78" s="53">
        <v>20.262176048319056</v>
      </c>
      <c r="I78" s="55">
        <v>0.8148148148148161</v>
      </c>
      <c r="J78" s="56">
        <v>0.4025064769233026</v>
      </c>
      <c r="K78" s="18"/>
      <c r="L78" s="18"/>
      <c r="M78" s="18"/>
    </row>
    <row r="79" spans="1:13" ht="12" customHeight="1" x14ac:dyDescent="0.2">
      <c r="A79" s="52">
        <v>1989</v>
      </c>
      <c r="B79" s="53">
        <v>29.98257734842727</v>
      </c>
      <c r="C79" s="53">
        <v>0</v>
      </c>
      <c r="D79" s="53">
        <v>29.98257734842727</v>
      </c>
      <c r="E79" s="54">
        <v>0.59560145706053369</v>
      </c>
      <c r="F79" s="13"/>
      <c r="G79" s="52">
        <v>1933</v>
      </c>
      <c r="H79" s="53">
        <v>18.41766404841162</v>
      </c>
      <c r="I79" s="55">
        <v>0.82716049382716184</v>
      </c>
      <c r="J79" s="56">
        <v>0.36586539627357206</v>
      </c>
      <c r="K79" s="18"/>
      <c r="L79" s="18"/>
      <c r="M79" s="18"/>
    </row>
    <row r="80" spans="1:13" ht="12" customHeight="1" x14ac:dyDescent="0.2">
      <c r="A80" s="52">
        <v>1990</v>
      </c>
      <c r="B80" s="53">
        <v>11.699258425811523</v>
      </c>
      <c r="C80" s="53">
        <v>0</v>
      </c>
      <c r="D80" s="53">
        <v>11.699258425811523</v>
      </c>
      <c r="E80" s="54">
        <v>0.23240481576900124</v>
      </c>
      <c r="F80" s="13"/>
      <c r="G80" s="52">
        <v>1949</v>
      </c>
      <c r="H80" s="53">
        <v>18.408800266220499</v>
      </c>
      <c r="I80" s="55">
        <v>0.83950617283950757</v>
      </c>
      <c r="J80" s="56">
        <v>0.36568931796226656</v>
      </c>
      <c r="K80" s="18"/>
      <c r="L80" s="18"/>
      <c r="M80" s="18"/>
    </row>
    <row r="81" spans="1:13" ht="12" customHeight="1" x14ac:dyDescent="0.2">
      <c r="A81" s="52">
        <v>1991</v>
      </c>
      <c r="B81" s="53">
        <v>5.9133896899943261</v>
      </c>
      <c r="C81" s="53">
        <v>0</v>
      </c>
      <c r="D81" s="53">
        <v>5.9133896899943261</v>
      </c>
      <c r="E81" s="54">
        <v>0.11746900456881855</v>
      </c>
      <c r="F81" s="13"/>
      <c r="G81" s="52">
        <v>1932</v>
      </c>
      <c r="H81" s="53">
        <v>17.527812633988379</v>
      </c>
      <c r="I81" s="55">
        <v>0.85185185185185319</v>
      </c>
      <c r="J81" s="56">
        <v>0.34818857040104051</v>
      </c>
      <c r="K81" s="18"/>
      <c r="L81" s="18"/>
      <c r="M81" s="18"/>
    </row>
    <row r="82" spans="1:13" ht="12" customHeight="1" x14ac:dyDescent="0.2">
      <c r="A82" s="52">
        <v>1992</v>
      </c>
      <c r="B82" s="53">
        <v>10.622554279950844</v>
      </c>
      <c r="C82" s="53">
        <v>0</v>
      </c>
      <c r="D82" s="53">
        <v>10.622554279950844</v>
      </c>
      <c r="E82" s="54">
        <v>0.21101617560490352</v>
      </c>
      <c r="F82" s="13"/>
      <c r="G82" s="52">
        <v>2001</v>
      </c>
      <c r="H82" s="53">
        <v>16.961829729835898</v>
      </c>
      <c r="I82" s="55">
        <v>0.86419753086419893</v>
      </c>
      <c r="J82" s="56">
        <v>0.33694536610718906</v>
      </c>
      <c r="K82" s="18"/>
      <c r="L82" s="18"/>
      <c r="M82" s="18"/>
    </row>
    <row r="83" spans="1:13" ht="12" customHeight="1" x14ac:dyDescent="0.2">
      <c r="A83" s="52">
        <v>1993</v>
      </c>
      <c r="B83" s="53">
        <v>25.292887737828774</v>
      </c>
      <c r="C83" s="53">
        <v>0</v>
      </c>
      <c r="D83" s="53">
        <v>25.292887737828774</v>
      </c>
      <c r="E83" s="54">
        <v>0.50244115490323349</v>
      </c>
      <c r="F83" s="13"/>
      <c r="G83" s="52">
        <v>1961</v>
      </c>
      <c r="H83" s="53">
        <v>16.200623856063132</v>
      </c>
      <c r="I83" s="55">
        <v>0.87654320987654466</v>
      </c>
      <c r="J83" s="56">
        <v>0.32182407342199304</v>
      </c>
      <c r="K83" s="18"/>
      <c r="L83" s="18"/>
      <c r="M83" s="18"/>
    </row>
    <row r="84" spans="1:13" ht="12" customHeight="1" x14ac:dyDescent="0.2">
      <c r="A84" s="52">
        <v>1994</v>
      </c>
      <c r="B84" s="53">
        <v>20.262176048319056</v>
      </c>
      <c r="C84" s="53">
        <v>0</v>
      </c>
      <c r="D84" s="53">
        <v>20.262176048319056</v>
      </c>
      <c r="E84" s="54">
        <v>0.4025064769233026</v>
      </c>
      <c r="F84" s="13"/>
      <c r="G84" s="52">
        <v>1987</v>
      </c>
      <c r="H84" s="53">
        <v>16.178775046858011</v>
      </c>
      <c r="I84" s="55">
        <v>0.88888888888889039</v>
      </c>
      <c r="J84" s="56">
        <v>0.32139004860663506</v>
      </c>
      <c r="K84" s="18"/>
      <c r="L84" s="18"/>
      <c r="M84" s="18"/>
    </row>
    <row r="85" spans="1:13" ht="12" customHeight="1" x14ac:dyDescent="0.2">
      <c r="A85" s="52">
        <v>1995</v>
      </c>
      <c r="B85" s="53">
        <v>29.016200971325851</v>
      </c>
      <c r="C85" s="53">
        <v>0</v>
      </c>
      <c r="D85" s="53">
        <v>29.016200971325851</v>
      </c>
      <c r="E85" s="54">
        <v>0.57640446903706499</v>
      </c>
      <c r="F85" s="13"/>
      <c r="G85" s="52">
        <v>1934</v>
      </c>
      <c r="H85" s="53">
        <v>12.087766568751164</v>
      </c>
      <c r="I85" s="55">
        <v>0.90123456790123602</v>
      </c>
      <c r="J85" s="56">
        <v>0.24012249838599847</v>
      </c>
      <c r="K85" s="18"/>
      <c r="L85" s="18"/>
      <c r="M85" s="18"/>
    </row>
    <row r="86" spans="1:13" ht="12" customHeight="1" x14ac:dyDescent="0.2">
      <c r="A86" s="52">
        <v>1996</v>
      </c>
      <c r="B86" s="53">
        <v>32.704424167229526</v>
      </c>
      <c r="C86" s="53">
        <v>0</v>
      </c>
      <c r="D86" s="53">
        <v>32.704424167229526</v>
      </c>
      <c r="E86" s="54">
        <v>0.64967072243205248</v>
      </c>
      <c r="F86" s="13"/>
      <c r="G86" s="52">
        <v>1990</v>
      </c>
      <c r="H86" s="53">
        <v>11.699258425811523</v>
      </c>
      <c r="I86" s="55">
        <v>0.91358024691358175</v>
      </c>
      <c r="J86" s="56">
        <v>0.23240481576900124</v>
      </c>
      <c r="K86" s="18"/>
      <c r="L86" s="18"/>
      <c r="M86" s="18"/>
    </row>
    <row r="87" spans="1:13" ht="12" customHeight="1" x14ac:dyDescent="0.2">
      <c r="A87" s="52">
        <v>1997</v>
      </c>
      <c r="B87" s="53">
        <v>36.445740405739016</v>
      </c>
      <c r="C87" s="53">
        <v>0</v>
      </c>
      <c r="D87" s="53">
        <v>36.445740405739016</v>
      </c>
      <c r="E87" s="54">
        <v>0.72399166479417987</v>
      </c>
      <c r="F87" s="13"/>
      <c r="G87" s="52">
        <v>1992</v>
      </c>
      <c r="H87" s="53">
        <v>10.622554279950844</v>
      </c>
      <c r="I87" s="55">
        <v>0.92592592592592748</v>
      </c>
      <c r="J87" s="56">
        <v>0.21101617560490352</v>
      </c>
      <c r="K87" s="18"/>
      <c r="L87" s="18"/>
      <c r="M87" s="18"/>
    </row>
    <row r="88" spans="1:13" ht="12" customHeight="1" x14ac:dyDescent="0.2">
      <c r="A88" s="52">
        <v>1998</v>
      </c>
      <c r="B88" s="53">
        <v>33.855292260211328</v>
      </c>
      <c r="C88" s="53">
        <v>0</v>
      </c>
      <c r="D88" s="53">
        <v>33.855292260211328</v>
      </c>
      <c r="E88" s="54">
        <v>0.67253262336534214</v>
      </c>
      <c r="F88" s="13"/>
      <c r="G88" s="52">
        <v>1929</v>
      </c>
      <c r="H88" s="53">
        <v>9.8502508932029507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53">
        <v>26.18545873979555</v>
      </c>
      <c r="C89" s="53">
        <v>0</v>
      </c>
      <c r="D89" s="53">
        <v>26.18545873979555</v>
      </c>
      <c r="E89" s="54">
        <v>0.52017200516081741</v>
      </c>
      <c r="F89" s="13"/>
      <c r="G89" s="52">
        <v>1931</v>
      </c>
      <c r="H89" s="53">
        <v>9.0663285070305939</v>
      </c>
      <c r="I89" s="55">
        <v>0.95061728395061884</v>
      </c>
      <c r="J89" s="56">
        <v>0.18010187737446551</v>
      </c>
      <c r="K89" s="18"/>
      <c r="L89" s="18"/>
      <c r="M89" s="18"/>
    </row>
    <row r="90" spans="1:13" ht="12" customHeight="1" x14ac:dyDescent="0.2">
      <c r="A90" s="52">
        <v>2000</v>
      </c>
      <c r="B90" s="53">
        <v>30.171062434467991</v>
      </c>
      <c r="C90" s="53">
        <v>0</v>
      </c>
      <c r="D90" s="53">
        <v>30.171062434467991</v>
      </c>
      <c r="E90" s="54">
        <v>0.59934569794334502</v>
      </c>
      <c r="F90" s="13"/>
      <c r="G90" s="52">
        <v>1924</v>
      </c>
      <c r="H90" s="53">
        <v>6.8745783608546907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16.961829729835898</v>
      </c>
      <c r="C91" s="53">
        <v>0</v>
      </c>
      <c r="D91" s="53">
        <v>16.961829729835898</v>
      </c>
      <c r="E91" s="54">
        <v>0.33694536610718906</v>
      </c>
      <c r="F91" s="13"/>
      <c r="G91" s="52">
        <v>1988</v>
      </c>
      <c r="H91" s="53">
        <v>6.6372747472423876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27.637001937885486</v>
      </c>
      <c r="C92" s="53">
        <v>0</v>
      </c>
      <c r="D92" s="53">
        <v>27.637001937885486</v>
      </c>
      <c r="E92" s="54">
        <v>0.54900679256824558</v>
      </c>
      <c r="F92" s="13"/>
      <c r="G92" s="52">
        <v>1977</v>
      </c>
      <c r="H92" s="53">
        <v>6.6352603038427178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22.77535605570575</v>
      </c>
      <c r="C93" s="58">
        <v>0</v>
      </c>
      <c r="D93" s="58">
        <v>22.77535605570575</v>
      </c>
      <c r="E93" s="59">
        <v>0.45243059308116307</v>
      </c>
      <c r="F93" s="29"/>
      <c r="G93" s="57">
        <v>1991</v>
      </c>
      <c r="H93" s="58">
        <v>5.9133896899943261</v>
      </c>
      <c r="I93" s="60">
        <v>1.0000000000000016</v>
      </c>
      <c r="J93" s="61">
        <v>0.11746900456881855</v>
      </c>
      <c r="K93" s="18"/>
      <c r="L93" s="18"/>
      <c r="M93" s="18"/>
    </row>
    <row r="94" spans="1:13" ht="12" customHeight="1" x14ac:dyDescent="0.2">
      <c r="A94" s="62" t="s">
        <v>11</v>
      </c>
      <c r="B94" s="63">
        <v>25.561905452012923</v>
      </c>
      <c r="C94" s="63">
        <v>0</v>
      </c>
      <c r="D94" s="63">
        <v>25.561905452012923</v>
      </c>
      <c r="E94" s="64">
        <v>0.50778516988504008</v>
      </c>
      <c r="F94" s="36"/>
      <c r="G94" s="62"/>
      <c r="H94" s="63">
        <v>25.561905452012919</v>
      </c>
      <c r="I94" s="63"/>
      <c r="J94" s="64">
        <v>0.50778516988504019</v>
      </c>
      <c r="K94" s="39"/>
      <c r="L94" s="39"/>
      <c r="M94" s="39"/>
    </row>
    <row r="95" spans="1:13" ht="12" customHeight="1" x14ac:dyDescent="0.2">
      <c r="A95" s="65" t="s">
        <v>12</v>
      </c>
      <c r="B95" s="66">
        <v>41.355857507306396</v>
      </c>
      <c r="C95" s="66">
        <v>0</v>
      </c>
      <c r="D95" s="66">
        <v>41.355857507306396</v>
      </c>
      <c r="E95" s="67">
        <v>0.82153074110660296</v>
      </c>
      <c r="F95" s="36"/>
      <c r="G95" s="68"/>
      <c r="H95" s="66">
        <v>41.355857507306396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5.9133896899943261</v>
      </c>
      <c r="C96" s="66">
        <v>0</v>
      </c>
      <c r="D96" s="66">
        <v>5.9133896899943261</v>
      </c>
      <c r="E96" s="67">
        <v>0.11746900456881855</v>
      </c>
      <c r="F96" s="45"/>
      <c r="G96" s="68"/>
      <c r="H96" s="66">
        <v>5.9133896899943261</v>
      </c>
      <c r="I96" s="69"/>
      <c r="J96" s="67">
        <v>0.11746900456881855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3:BU1032"/>
  <sheetViews>
    <sheetView zoomScale="130" zoomScaleNormal="130" workbookViewId="0">
      <selection activeCell="L99" sqref="L99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0.919009627616728</v>
      </c>
      <c r="C12" s="48">
        <v>0</v>
      </c>
      <c r="D12" s="48">
        <v>0.919009627616728</v>
      </c>
      <c r="E12" s="49">
        <v>0.459504813808364</v>
      </c>
      <c r="F12" s="13"/>
      <c r="G12" s="47">
        <v>1969</v>
      </c>
      <c r="H12" s="48">
        <v>1.6430614822132055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1.1392049673959432</v>
      </c>
      <c r="C13" s="53">
        <v>0</v>
      </c>
      <c r="D13" s="53">
        <v>1.1392049673959432</v>
      </c>
      <c r="E13" s="54">
        <v>0.56960248369797162</v>
      </c>
      <c r="F13" s="13"/>
      <c r="G13" s="52">
        <v>1969</v>
      </c>
      <c r="H13" s="53">
        <v>1.6430614822132055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0.27312587846065522</v>
      </c>
      <c r="C14" s="53">
        <v>0</v>
      </c>
      <c r="D14" s="53">
        <v>0.27312587846065522</v>
      </c>
      <c r="E14" s="54">
        <v>0.13656293923032761</v>
      </c>
      <c r="F14" s="13"/>
      <c r="G14" s="52">
        <v>1938</v>
      </c>
      <c r="H14" s="53">
        <v>1.6221613688174907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1.0258192594183035</v>
      </c>
      <c r="C15" s="53">
        <v>0</v>
      </c>
      <c r="D15" s="53">
        <v>1.0258192594183035</v>
      </c>
      <c r="E15" s="54">
        <v>0.51290962970915177</v>
      </c>
      <c r="F15" s="13"/>
      <c r="G15" s="52">
        <v>1986</v>
      </c>
      <c r="H15" s="53">
        <v>1.5528851139542759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0.80928056988020713</v>
      </c>
      <c r="C16" s="53">
        <v>0</v>
      </c>
      <c r="D16" s="53">
        <v>0.80928056988020713</v>
      </c>
      <c r="E16" s="54">
        <v>0.40464028494010357</v>
      </c>
      <c r="F16" s="13"/>
      <c r="G16" s="52">
        <v>1980</v>
      </c>
      <c r="H16" s="53">
        <v>1.5274013952702798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0.86763795381886055</v>
      </c>
      <c r="C17" s="53">
        <v>0</v>
      </c>
      <c r="D17" s="53">
        <v>0.86763795381886055</v>
      </c>
      <c r="E17" s="54">
        <v>0.43381897690943028</v>
      </c>
      <c r="F17" s="13"/>
      <c r="G17" s="52">
        <v>1982</v>
      </c>
      <c r="H17" s="53">
        <v>1.4861621195656995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1.1428768114188925</v>
      </c>
      <c r="C18" s="53">
        <v>0</v>
      </c>
      <c r="D18" s="53">
        <v>1.1428768114188925</v>
      </c>
      <c r="E18" s="54">
        <v>0.57143840570944626</v>
      </c>
      <c r="F18" s="13"/>
      <c r="G18" s="52">
        <v>1997</v>
      </c>
      <c r="H18" s="53">
        <v>1.4479833295883597</v>
      </c>
      <c r="I18" s="55">
        <v>7.4074074074074195E-2</v>
      </c>
      <c r="J18" s="56">
        <v>0.72399166479417987</v>
      </c>
      <c r="K18" s="18"/>
      <c r="L18" s="18"/>
      <c r="M18" s="18"/>
    </row>
    <row r="19" spans="1:13" ht="12.75" customHeight="1" x14ac:dyDescent="0.2">
      <c r="A19" s="52">
        <v>1929</v>
      </c>
      <c r="B19" s="53">
        <v>0.39134886345661302</v>
      </c>
      <c r="C19" s="53">
        <v>0</v>
      </c>
      <c r="D19" s="53">
        <v>0.39134886345661302</v>
      </c>
      <c r="E19" s="54">
        <v>0.19567443172830651</v>
      </c>
      <c r="F19" s="13"/>
      <c r="G19" s="52">
        <v>1984</v>
      </c>
      <c r="H19" s="53">
        <v>1.4451805252629293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1.0024152546069076</v>
      </c>
      <c r="C20" s="53">
        <v>0</v>
      </c>
      <c r="D20" s="53">
        <v>1.0024152546069076</v>
      </c>
      <c r="E20" s="54">
        <v>0.50120762730345381</v>
      </c>
      <c r="F20" s="13"/>
      <c r="G20" s="52">
        <v>1937</v>
      </c>
      <c r="H20" s="53">
        <v>1.4122696497786282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0.29704477623008241</v>
      </c>
      <c r="C21" s="53">
        <v>0</v>
      </c>
      <c r="D21" s="53">
        <v>0.29704477623008241</v>
      </c>
      <c r="E21" s="54">
        <v>0.1485223881150412</v>
      </c>
      <c r="F21" s="13"/>
      <c r="G21" s="52">
        <v>1943</v>
      </c>
      <c r="H21" s="53">
        <v>1.4069694105303474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0.69637714080208113</v>
      </c>
      <c r="C22" s="53">
        <v>0</v>
      </c>
      <c r="D22" s="53">
        <v>0.69637714080208113</v>
      </c>
      <c r="E22" s="54">
        <v>0.34818857040104056</v>
      </c>
      <c r="F22" s="13"/>
      <c r="G22" s="52">
        <v>1956</v>
      </c>
      <c r="H22" s="53">
        <v>1.3695051529198659</v>
      </c>
      <c r="I22" s="55">
        <v>0.12345679012345699</v>
      </c>
      <c r="J22" s="56">
        <v>0.68475257645993293</v>
      </c>
      <c r="K22" s="18"/>
      <c r="L22" s="18"/>
      <c r="M22" s="18"/>
    </row>
    <row r="23" spans="1:13" ht="12.75" customHeight="1" x14ac:dyDescent="0.2">
      <c r="A23" s="52">
        <v>1933</v>
      </c>
      <c r="B23" s="53">
        <v>0.73173079254714446</v>
      </c>
      <c r="C23" s="53">
        <v>0</v>
      </c>
      <c r="D23" s="53">
        <v>0.73173079254714446</v>
      </c>
      <c r="E23" s="54">
        <v>0.36586539627357223</v>
      </c>
      <c r="F23" s="13"/>
      <c r="G23" s="52">
        <v>1998</v>
      </c>
      <c r="H23" s="53">
        <v>1.3450652467306845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0.397243316496522</v>
      </c>
      <c r="C24" s="53">
        <v>0</v>
      </c>
      <c r="D24" s="53">
        <v>0.397243316496522</v>
      </c>
      <c r="E24" s="54">
        <v>0.198621658248261</v>
      </c>
      <c r="F24" s="13"/>
      <c r="G24" s="52">
        <v>1941</v>
      </c>
      <c r="H24" s="53">
        <v>1.3159081426719013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1.1803564965358146</v>
      </c>
      <c r="C25" s="53">
        <v>0</v>
      </c>
      <c r="D25" s="53">
        <v>1.1803564965358146</v>
      </c>
      <c r="E25" s="54">
        <v>0.59017824826790732</v>
      </c>
      <c r="F25" s="13"/>
      <c r="G25" s="52">
        <v>1951</v>
      </c>
      <c r="H25" s="53">
        <v>1.3103560255978017</v>
      </c>
      <c r="I25" s="55">
        <v>0.1604938271604941</v>
      </c>
      <c r="J25" s="56">
        <v>0.65517801279890087</v>
      </c>
      <c r="K25" s="18"/>
      <c r="L25" s="18"/>
      <c r="M25" s="18"/>
    </row>
    <row r="26" spans="1:13" ht="12.75" customHeight="1" x14ac:dyDescent="0.2">
      <c r="A26" s="52">
        <v>1936</v>
      </c>
      <c r="B26" s="53">
        <v>1.2296743225645415</v>
      </c>
      <c r="C26" s="53">
        <v>0</v>
      </c>
      <c r="D26" s="53">
        <v>1.2296743225645415</v>
      </c>
      <c r="E26" s="54">
        <v>0.61483716128227073</v>
      </c>
      <c r="F26" s="13"/>
      <c r="G26" s="52">
        <v>1978</v>
      </c>
      <c r="H26" s="53">
        <v>1.3087053140702651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1.4122696497786282</v>
      </c>
      <c r="C27" s="53">
        <v>0</v>
      </c>
      <c r="D27" s="53">
        <v>1.4122696497786282</v>
      </c>
      <c r="E27" s="54">
        <v>0.70613482488931412</v>
      </c>
      <c r="F27" s="13"/>
      <c r="G27" s="52">
        <v>1996</v>
      </c>
      <c r="H27" s="53">
        <v>1.299341444864105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1.6221613688174907</v>
      </c>
      <c r="C28" s="53">
        <v>0</v>
      </c>
      <c r="D28" s="53">
        <v>1.6221613688174907</v>
      </c>
      <c r="E28" s="54">
        <v>0.81108068440874537</v>
      </c>
      <c r="F28" s="13"/>
      <c r="G28" s="52">
        <v>1970</v>
      </c>
      <c r="H28" s="53">
        <v>1.2648875669888393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0.98736738478015207</v>
      </c>
      <c r="C29" s="53">
        <v>0</v>
      </c>
      <c r="D29" s="53">
        <v>0.98736738478015207</v>
      </c>
      <c r="E29" s="54">
        <v>0.49368369239007603</v>
      </c>
      <c r="F29" s="13"/>
      <c r="G29" s="52">
        <v>1936</v>
      </c>
      <c r="H29" s="53">
        <v>1.2296743225645415</v>
      </c>
      <c r="I29" s="55">
        <v>0.20987654320987689</v>
      </c>
      <c r="J29" s="56">
        <v>0.61483716128227073</v>
      </c>
      <c r="K29" s="18"/>
      <c r="L29" s="18"/>
      <c r="M29" s="18"/>
    </row>
    <row r="30" spans="1:13" ht="12.75" customHeight="1" x14ac:dyDescent="0.2">
      <c r="A30" s="52">
        <v>1940</v>
      </c>
      <c r="B30" s="53">
        <v>1.03312200545537</v>
      </c>
      <c r="C30" s="53">
        <v>0</v>
      </c>
      <c r="D30" s="53">
        <v>1.03312200545537</v>
      </c>
      <c r="E30" s="54">
        <v>0.51656100272768501</v>
      </c>
      <c r="F30" s="13"/>
      <c r="G30" s="52">
        <v>1979</v>
      </c>
      <c r="H30" s="53">
        <v>1.226577896579762</v>
      </c>
      <c r="I30" s="55">
        <v>0.2222222222222226</v>
      </c>
      <c r="J30" s="56">
        <v>0.61328894828988101</v>
      </c>
      <c r="K30" s="18"/>
      <c r="L30" s="18"/>
      <c r="M30" s="18"/>
    </row>
    <row r="31" spans="1:13" ht="12.75" customHeight="1" x14ac:dyDescent="0.2">
      <c r="A31" s="52">
        <v>1941</v>
      </c>
      <c r="B31" s="53">
        <v>1.3159081426719013</v>
      </c>
      <c r="C31" s="53">
        <v>0</v>
      </c>
      <c r="D31" s="53">
        <v>1.3159081426719013</v>
      </c>
      <c r="E31" s="54">
        <v>0.65795407133595063</v>
      </c>
      <c r="F31" s="13"/>
      <c r="G31" s="52">
        <v>1966</v>
      </c>
      <c r="H31" s="53">
        <v>1.2118948676707868</v>
      </c>
      <c r="I31" s="55">
        <v>0.23456790123456828</v>
      </c>
      <c r="J31" s="56">
        <v>0.6059474338353934</v>
      </c>
      <c r="K31" s="18"/>
      <c r="L31" s="18"/>
      <c r="M31" s="18"/>
    </row>
    <row r="32" spans="1:13" ht="12.75" customHeight="1" x14ac:dyDescent="0.2">
      <c r="A32" s="52">
        <v>1942</v>
      </c>
      <c r="B32" s="53">
        <v>0.95248812822182694</v>
      </c>
      <c r="C32" s="53">
        <v>0</v>
      </c>
      <c r="D32" s="53">
        <v>0.95248812822182694</v>
      </c>
      <c r="E32" s="54">
        <v>0.47624406411091347</v>
      </c>
      <c r="F32" s="13"/>
      <c r="G32" s="52">
        <v>2000</v>
      </c>
      <c r="H32" s="53">
        <v>1.19869139588669</v>
      </c>
      <c r="I32" s="55">
        <v>0.24691358024691398</v>
      </c>
      <c r="J32" s="56">
        <v>0.59934569794334502</v>
      </c>
      <c r="K32" s="18"/>
      <c r="L32" s="18"/>
      <c r="M32" s="18"/>
    </row>
    <row r="33" spans="1:13" ht="12.75" customHeight="1" x14ac:dyDescent="0.2">
      <c r="A33" s="52">
        <v>1943</v>
      </c>
      <c r="B33" s="53">
        <v>1.4069694105303474</v>
      </c>
      <c r="C33" s="53">
        <v>0</v>
      </c>
      <c r="D33" s="53">
        <v>1.4069694105303474</v>
      </c>
      <c r="E33" s="54">
        <v>0.7034847052651737</v>
      </c>
      <c r="F33" s="13"/>
      <c r="G33" s="52">
        <v>1958</v>
      </c>
      <c r="H33" s="53">
        <v>1.1964305453721067</v>
      </c>
      <c r="I33" s="55">
        <v>0.25925925925925969</v>
      </c>
      <c r="J33" s="56">
        <v>0.59821527268605335</v>
      </c>
      <c r="K33" s="18"/>
      <c r="L33" s="18"/>
      <c r="M33" s="18"/>
    </row>
    <row r="34" spans="1:13" ht="12.75" customHeight="1" x14ac:dyDescent="0.2">
      <c r="A34" s="52">
        <v>1944</v>
      </c>
      <c r="B34" s="53">
        <v>0.88520016724571793</v>
      </c>
      <c r="C34" s="53">
        <v>0</v>
      </c>
      <c r="D34" s="53">
        <v>0.88520016724571793</v>
      </c>
      <c r="E34" s="54">
        <v>0.44260008362285896</v>
      </c>
      <c r="F34" s="13"/>
      <c r="G34" s="52">
        <v>1935</v>
      </c>
      <c r="H34" s="53">
        <v>1.1803564965358146</v>
      </c>
      <c r="I34" s="55">
        <v>0.27160493827160537</v>
      </c>
      <c r="J34" s="56">
        <v>0.59017824826790732</v>
      </c>
      <c r="K34" s="18"/>
      <c r="L34" s="18"/>
      <c r="M34" s="18"/>
    </row>
    <row r="35" spans="1:13" ht="12.75" customHeight="1" x14ac:dyDescent="0.2">
      <c r="A35" s="52">
        <v>1945</v>
      </c>
      <c r="B35" s="53">
        <v>1.1015344841979127</v>
      </c>
      <c r="C35" s="53">
        <v>0</v>
      </c>
      <c r="D35" s="53">
        <v>1.1015344841979127</v>
      </c>
      <c r="E35" s="54">
        <v>0.55076724209895633</v>
      </c>
      <c r="F35" s="13"/>
      <c r="G35" s="52">
        <v>1972</v>
      </c>
      <c r="H35" s="53">
        <v>1.1707843156328253</v>
      </c>
      <c r="I35" s="55">
        <v>0.2839506172839511</v>
      </c>
      <c r="J35" s="56">
        <v>0.58539215781641263</v>
      </c>
      <c r="K35" s="18"/>
      <c r="L35" s="18"/>
      <c r="M35" s="18"/>
    </row>
    <row r="36" spans="1:13" ht="12.75" customHeight="1" x14ac:dyDescent="0.2">
      <c r="A36" s="52">
        <v>1946</v>
      </c>
      <c r="B36" s="53">
        <v>1.0835548023627688</v>
      </c>
      <c r="C36" s="53">
        <v>0</v>
      </c>
      <c r="D36" s="53">
        <v>1.0835548023627688</v>
      </c>
      <c r="E36" s="54">
        <v>0.5417774011813844</v>
      </c>
      <c r="F36" s="13"/>
      <c r="G36" s="52">
        <v>1989</v>
      </c>
      <c r="H36" s="53">
        <v>1.159252005930214</v>
      </c>
      <c r="I36" s="55">
        <v>0.29629629629629678</v>
      </c>
      <c r="J36" s="56">
        <v>0.57962600296510702</v>
      </c>
      <c r="K36" s="18"/>
      <c r="L36" s="18"/>
      <c r="M36" s="18"/>
    </row>
    <row r="37" spans="1:13" ht="12.75" customHeight="1" x14ac:dyDescent="0.2">
      <c r="A37" s="52">
        <v>1947</v>
      </c>
      <c r="B37" s="53">
        <v>0.82883716783076034</v>
      </c>
      <c r="C37" s="53">
        <v>0</v>
      </c>
      <c r="D37" s="53">
        <v>0.82883716783076034</v>
      </c>
      <c r="E37" s="54">
        <v>0.41441858391538017</v>
      </c>
      <c r="F37" s="13"/>
      <c r="G37" s="52">
        <v>1995</v>
      </c>
      <c r="H37" s="53">
        <v>1.15280893807413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0.92947089861476961</v>
      </c>
      <c r="C38" s="53">
        <v>0</v>
      </c>
      <c r="D38" s="53">
        <v>0.92947089861476961</v>
      </c>
      <c r="E38" s="54">
        <v>0.46473544930738481</v>
      </c>
      <c r="F38" s="13"/>
      <c r="G38" s="52">
        <v>1928</v>
      </c>
      <c r="H38" s="53">
        <v>1.1428768114188925</v>
      </c>
      <c r="I38" s="55">
        <v>0.32098765432098819</v>
      </c>
      <c r="J38" s="56">
        <v>0.57143840570944626</v>
      </c>
      <c r="K38" s="18"/>
      <c r="L38" s="18"/>
      <c r="M38" s="18"/>
    </row>
    <row r="39" spans="1:13" ht="12.75" customHeight="1" x14ac:dyDescent="0.2">
      <c r="A39" s="52">
        <v>1949</v>
      </c>
      <c r="B39" s="53">
        <v>0.731378635924533</v>
      </c>
      <c r="C39" s="53">
        <v>0</v>
      </c>
      <c r="D39" s="53">
        <v>0.731378635924533</v>
      </c>
      <c r="E39" s="54">
        <v>0.3656893179622665</v>
      </c>
      <c r="F39" s="13"/>
      <c r="G39" s="52">
        <v>1923</v>
      </c>
      <c r="H39" s="53">
        <v>1.1392049673959432</v>
      </c>
      <c r="I39" s="55">
        <v>0.33333333333333387</v>
      </c>
      <c r="J39" s="56">
        <v>0.56960248369797162</v>
      </c>
      <c r="K39" s="18"/>
      <c r="L39" s="18"/>
      <c r="M39" s="18"/>
    </row>
    <row r="40" spans="1:13" ht="12.75" customHeight="1" x14ac:dyDescent="0.2">
      <c r="A40" s="52">
        <v>1950</v>
      </c>
      <c r="B40" s="53">
        <v>1.0596544905919785</v>
      </c>
      <c r="C40" s="53">
        <v>0</v>
      </c>
      <c r="D40" s="53">
        <v>1.0596544905919785</v>
      </c>
      <c r="E40" s="54">
        <v>0.52982724529598924</v>
      </c>
      <c r="F40" s="13"/>
      <c r="G40" s="52">
        <v>1968</v>
      </c>
      <c r="H40" s="53">
        <v>1.1177176951651426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1.3103560255978017</v>
      </c>
      <c r="C41" s="53">
        <v>0</v>
      </c>
      <c r="D41" s="53">
        <v>1.3103560255978017</v>
      </c>
      <c r="E41" s="54">
        <v>0.65517801279890087</v>
      </c>
      <c r="F41" s="13"/>
      <c r="G41" s="52">
        <v>1965</v>
      </c>
      <c r="H41" s="53">
        <v>1.1110985470072863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1.0810965424544261</v>
      </c>
      <c r="C42" s="53">
        <v>0</v>
      </c>
      <c r="D42" s="53">
        <v>1.0810965424544261</v>
      </c>
      <c r="E42" s="54">
        <v>0.54054827122721305</v>
      </c>
      <c r="F42" s="13"/>
      <c r="G42" s="52">
        <v>1945</v>
      </c>
      <c r="H42" s="53">
        <v>1.1015344841979127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0.99158563373442743</v>
      </c>
      <c r="C43" s="53">
        <v>0</v>
      </c>
      <c r="D43" s="53">
        <v>0.99158563373442743</v>
      </c>
      <c r="E43" s="54">
        <v>0.49579281686721371</v>
      </c>
      <c r="F43" s="13"/>
      <c r="G43" s="52">
        <v>1964</v>
      </c>
      <c r="H43" s="53">
        <v>1.1009881393830392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0.92044720772935873</v>
      </c>
      <c r="C44" s="53">
        <v>0</v>
      </c>
      <c r="D44" s="53">
        <v>0.92044720772935873</v>
      </c>
      <c r="E44" s="54">
        <v>0.46022360386467936</v>
      </c>
      <c r="F44" s="13"/>
      <c r="G44" s="52">
        <v>1967</v>
      </c>
      <c r="H44" s="53">
        <v>1.0945123884440653</v>
      </c>
      <c r="I44" s="55">
        <v>0.39506172839506237</v>
      </c>
      <c r="J44" s="56">
        <v>0.54725619422203264</v>
      </c>
      <c r="K44" s="18"/>
      <c r="L44" s="18"/>
      <c r="M44" s="18"/>
    </row>
    <row r="45" spans="1:13" ht="12.75" customHeight="1" x14ac:dyDescent="0.2">
      <c r="A45" s="52">
        <v>1955</v>
      </c>
      <c r="B45" s="53">
        <v>0.85773950144024402</v>
      </c>
      <c r="C45" s="53">
        <v>0</v>
      </c>
      <c r="D45" s="53">
        <v>0.85773950144024402</v>
      </c>
      <c r="E45" s="54">
        <v>0.42886975072012201</v>
      </c>
      <c r="F45" s="13"/>
      <c r="G45" s="52">
        <v>1946</v>
      </c>
      <c r="H45" s="53">
        <v>1.0835548023627688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1.3695051529198659</v>
      </c>
      <c r="C46" s="53">
        <v>0</v>
      </c>
      <c r="D46" s="53">
        <v>1.3695051529198659</v>
      </c>
      <c r="E46" s="54">
        <v>0.68475257645993293</v>
      </c>
      <c r="F46" s="13"/>
      <c r="G46" s="52">
        <v>1952</v>
      </c>
      <c r="H46" s="53">
        <v>1.0810965424544261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0.88491775235571646</v>
      </c>
      <c r="C47" s="53">
        <v>0</v>
      </c>
      <c r="D47" s="53">
        <v>0.88491775235571646</v>
      </c>
      <c r="E47" s="54">
        <v>0.44245887617785823</v>
      </c>
      <c r="F47" s="13"/>
      <c r="G47" s="52">
        <v>1959</v>
      </c>
      <c r="H47" s="53">
        <v>1.0699624361210145</v>
      </c>
      <c r="I47" s="55">
        <v>0.43209876543209946</v>
      </c>
      <c r="J47" s="56">
        <v>0.53498121806050725</v>
      </c>
      <c r="K47" s="18"/>
      <c r="L47" s="18"/>
      <c r="M47" s="18"/>
    </row>
    <row r="48" spans="1:13" ht="12.75" customHeight="1" x14ac:dyDescent="0.2">
      <c r="A48" s="52">
        <v>1958</v>
      </c>
      <c r="B48" s="53">
        <v>1.1964305453721067</v>
      </c>
      <c r="C48" s="53">
        <v>0</v>
      </c>
      <c r="D48" s="53">
        <v>1.1964305453721067</v>
      </c>
      <c r="E48" s="54">
        <v>0.59821527268605335</v>
      </c>
      <c r="F48" s="13"/>
      <c r="G48" s="52">
        <v>1994</v>
      </c>
      <c r="H48" s="53">
        <v>1.0650216303971562</v>
      </c>
      <c r="I48" s="55">
        <v>0.4444444444444452</v>
      </c>
      <c r="J48" s="56">
        <v>0.53251081519857812</v>
      </c>
      <c r="K48" s="18"/>
      <c r="L48" s="18"/>
      <c r="M48" s="18"/>
    </row>
    <row r="49" spans="1:13" ht="12.75" customHeight="1" x14ac:dyDescent="0.2">
      <c r="A49" s="52">
        <v>1959</v>
      </c>
      <c r="B49" s="53">
        <v>1.0699624361210145</v>
      </c>
      <c r="C49" s="53">
        <v>0</v>
      </c>
      <c r="D49" s="53">
        <v>1.0699624361210145</v>
      </c>
      <c r="E49" s="54">
        <v>0.53498121806050725</v>
      </c>
      <c r="F49" s="13"/>
      <c r="G49" s="52">
        <v>1950</v>
      </c>
      <c r="H49" s="53">
        <v>1.0596544905919785</v>
      </c>
      <c r="I49" s="55">
        <v>0.45679012345679088</v>
      </c>
      <c r="J49" s="56">
        <v>0.52982724529598924</v>
      </c>
      <c r="K49" s="18"/>
      <c r="L49" s="18"/>
      <c r="M49" s="18"/>
    </row>
    <row r="50" spans="1:13" ht="12.75" customHeight="1" x14ac:dyDescent="0.2">
      <c r="A50" s="52">
        <v>1960</v>
      </c>
      <c r="B50" s="53">
        <v>0.99346647358019058</v>
      </c>
      <c r="C50" s="53">
        <v>0</v>
      </c>
      <c r="D50" s="53">
        <v>0.99346647358019058</v>
      </c>
      <c r="E50" s="54">
        <v>0.49673323679009529</v>
      </c>
      <c r="F50" s="13"/>
      <c r="G50" s="52">
        <v>1973</v>
      </c>
      <c r="H50" s="53">
        <v>1.0580306398405155</v>
      </c>
      <c r="I50" s="55">
        <v>0.46913580246913655</v>
      </c>
      <c r="J50" s="56">
        <v>0.52901531992025774</v>
      </c>
      <c r="K50" s="18"/>
      <c r="L50" s="18"/>
      <c r="M50" s="18"/>
    </row>
    <row r="51" spans="1:13" ht="12.75" customHeight="1" x14ac:dyDescent="0.2">
      <c r="A51" s="52">
        <v>1961</v>
      </c>
      <c r="B51" s="53">
        <v>0.73573691824295562</v>
      </c>
      <c r="C51" s="53">
        <v>0</v>
      </c>
      <c r="D51" s="53">
        <v>0.73573691824295562</v>
      </c>
      <c r="E51" s="54">
        <v>0.36786845912147781</v>
      </c>
      <c r="F51" s="13"/>
      <c r="G51" s="52">
        <v>1999</v>
      </c>
      <c r="H51" s="53">
        <v>1.0403440103216344</v>
      </c>
      <c r="I51" s="55">
        <v>0.48148148148148229</v>
      </c>
      <c r="J51" s="56">
        <v>0.52017200516081719</v>
      </c>
      <c r="K51" s="18"/>
      <c r="L51" s="18"/>
      <c r="M51" s="18"/>
    </row>
    <row r="52" spans="1:13" ht="12.75" customHeight="1" x14ac:dyDescent="0.2">
      <c r="A52" s="52">
        <v>1962</v>
      </c>
      <c r="B52" s="53">
        <v>0.96745400751501287</v>
      </c>
      <c r="C52" s="53">
        <v>0</v>
      </c>
      <c r="D52" s="53">
        <v>0.96745400751501287</v>
      </c>
      <c r="E52" s="54">
        <v>0.48372700375750644</v>
      </c>
      <c r="F52" s="13"/>
      <c r="G52" s="52">
        <v>1940</v>
      </c>
      <c r="H52" s="53">
        <v>1.03312200545537</v>
      </c>
      <c r="I52" s="55">
        <v>0.49382716049382797</v>
      </c>
      <c r="J52" s="56">
        <v>0.51656100272768501</v>
      </c>
      <c r="K52" s="18"/>
      <c r="L52" s="18"/>
      <c r="M52" s="18"/>
    </row>
    <row r="53" spans="1:13" ht="12.75" customHeight="1" x14ac:dyDescent="0.2">
      <c r="A53" s="52">
        <v>1963</v>
      </c>
      <c r="B53" s="53">
        <v>0.92174120508831914</v>
      </c>
      <c r="C53" s="53">
        <v>0</v>
      </c>
      <c r="D53" s="53">
        <v>0.92174120508831914</v>
      </c>
      <c r="E53" s="54">
        <v>0.46087060254415957</v>
      </c>
      <c r="F53" s="13"/>
      <c r="G53" s="52">
        <v>1925</v>
      </c>
      <c r="H53" s="53">
        <v>1.0258192594183035</v>
      </c>
      <c r="I53" s="55">
        <v>0.50617283950617364</v>
      </c>
      <c r="J53" s="56">
        <v>0.51290962970915177</v>
      </c>
      <c r="K53" s="18"/>
      <c r="L53" s="18"/>
      <c r="M53" s="18"/>
    </row>
    <row r="54" spans="1:13" ht="12.75" customHeight="1" x14ac:dyDescent="0.2">
      <c r="A54" s="52">
        <v>1964</v>
      </c>
      <c r="B54" s="53">
        <v>1.1009881393830392</v>
      </c>
      <c r="C54" s="53">
        <v>0</v>
      </c>
      <c r="D54" s="53">
        <v>1.1009881393830392</v>
      </c>
      <c r="E54" s="54">
        <v>0.55049406969151959</v>
      </c>
      <c r="F54" s="13"/>
      <c r="G54" s="52">
        <v>1975</v>
      </c>
      <c r="H54" s="53">
        <v>1.0252928695553374</v>
      </c>
      <c r="I54" s="55">
        <v>0.51851851851851938</v>
      </c>
      <c r="J54" s="56">
        <v>0.51264643477766869</v>
      </c>
      <c r="K54" s="18"/>
      <c r="L54" s="18"/>
      <c r="M54" s="18"/>
    </row>
    <row r="55" spans="1:13" ht="12" customHeight="1" x14ac:dyDescent="0.2">
      <c r="A55" s="47">
        <v>1965</v>
      </c>
      <c r="B55" s="48">
        <v>1.1110985470072863</v>
      </c>
      <c r="C55" s="48">
        <v>0</v>
      </c>
      <c r="D55" s="48">
        <v>1.1110985470072863</v>
      </c>
      <c r="E55" s="49">
        <v>0.55554927350364314</v>
      </c>
      <c r="F55" s="13"/>
      <c r="G55" s="47">
        <v>1976</v>
      </c>
      <c r="H55" s="48">
        <v>1.018896040412931</v>
      </c>
      <c r="I55" s="50">
        <v>0.53086419753086511</v>
      </c>
      <c r="J55" s="51">
        <v>0.50944802020646551</v>
      </c>
      <c r="K55" s="18"/>
      <c r="L55" s="18"/>
      <c r="M55" s="18"/>
    </row>
    <row r="56" spans="1:13" ht="12" customHeight="1" x14ac:dyDescent="0.2">
      <c r="A56" s="52">
        <v>1966</v>
      </c>
      <c r="B56" s="53">
        <v>1.2118948676707868</v>
      </c>
      <c r="C56" s="53">
        <v>0</v>
      </c>
      <c r="D56" s="53">
        <v>1.2118948676707868</v>
      </c>
      <c r="E56" s="54">
        <v>0.6059474338353934</v>
      </c>
      <c r="F56" s="13"/>
      <c r="G56" s="52">
        <v>1985</v>
      </c>
      <c r="H56" s="53">
        <v>1.0057048238290445</v>
      </c>
      <c r="I56" s="55">
        <v>0.54320987654321073</v>
      </c>
      <c r="J56" s="56">
        <v>0.50285241191452223</v>
      </c>
      <c r="K56" s="18"/>
      <c r="L56" s="18"/>
      <c r="M56" s="18"/>
    </row>
    <row r="57" spans="1:13" ht="12" customHeight="1" x14ac:dyDescent="0.2">
      <c r="A57" s="52">
        <v>1967</v>
      </c>
      <c r="B57" s="53">
        <v>1.0945123884440653</v>
      </c>
      <c r="C57" s="53">
        <v>0</v>
      </c>
      <c r="D57" s="53">
        <v>1.0945123884440653</v>
      </c>
      <c r="E57" s="54">
        <v>0.54725619422203264</v>
      </c>
      <c r="F57" s="13"/>
      <c r="G57" s="52">
        <v>1993</v>
      </c>
      <c r="H57" s="53">
        <v>1.0048823098064672</v>
      </c>
      <c r="I57" s="55">
        <v>0.55555555555555647</v>
      </c>
      <c r="J57" s="56">
        <v>0.5024411549032336</v>
      </c>
      <c r="K57" s="18"/>
      <c r="L57" s="18"/>
      <c r="M57" s="18"/>
    </row>
    <row r="58" spans="1:13" ht="12" customHeight="1" x14ac:dyDescent="0.2">
      <c r="A58" s="52">
        <v>1968</v>
      </c>
      <c r="B58" s="53">
        <v>1.1177176951651426</v>
      </c>
      <c r="C58" s="53">
        <v>0</v>
      </c>
      <c r="D58" s="53">
        <v>1.1177176951651426</v>
      </c>
      <c r="E58" s="54">
        <v>0.55885884758257132</v>
      </c>
      <c r="F58" s="13"/>
      <c r="G58" s="52">
        <v>1930</v>
      </c>
      <c r="H58" s="53">
        <v>1.0024152546069076</v>
      </c>
      <c r="I58" s="55">
        <v>0.5679012345679022</v>
      </c>
      <c r="J58" s="56">
        <v>0.50120762730345381</v>
      </c>
      <c r="K58" s="18"/>
      <c r="L58" s="18"/>
      <c r="M58" s="18"/>
    </row>
    <row r="59" spans="1:13" ht="12" customHeight="1" x14ac:dyDescent="0.2">
      <c r="A59" s="52">
        <v>1969</v>
      </c>
      <c r="B59" s="53">
        <v>1.6430614822132055</v>
      </c>
      <c r="C59" s="53">
        <v>0</v>
      </c>
      <c r="D59" s="53">
        <v>1.6430614822132055</v>
      </c>
      <c r="E59" s="54">
        <v>0.82153074110660274</v>
      </c>
      <c r="F59" s="13"/>
      <c r="G59" s="52">
        <v>1960</v>
      </c>
      <c r="H59" s="53">
        <v>0.99346647358019058</v>
      </c>
      <c r="I59" s="55">
        <v>0.58024691358024783</v>
      </c>
      <c r="J59" s="56">
        <v>0.49673323679009529</v>
      </c>
      <c r="K59" s="18"/>
      <c r="L59" s="18"/>
      <c r="M59" s="18"/>
    </row>
    <row r="60" spans="1:13" ht="12" customHeight="1" x14ac:dyDescent="0.2">
      <c r="A60" s="52">
        <v>1970</v>
      </c>
      <c r="B60" s="53">
        <v>1.2648875669888393</v>
      </c>
      <c r="C60" s="53">
        <v>0</v>
      </c>
      <c r="D60" s="53">
        <v>1.2648875669888393</v>
      </c>
      <c r="E60" s="54">
        <v>0.63244378349441965</v>
      </c>
      <c r="F60" s="13"/>
      <c r="G60" s="52">
        <v>1953</v>
      </c>
      <c r="H60" s="53">
        <v>0.99158563373442743</v>
      </c>
      <c r="I60" s="55">
        <v>0.59259259259259356</v>
      </c>
      <c r="J60" s="56">
        <v>0.49579281686721371</v>
      </c>
      <c r="K60" s="18"/>
      <c r="L60" s="18"/>
      <c r="M60" s="18"/>
    </row>
    <row r="61" spans="1:13" ht="12" customHeight="1" x14ac:dyDescent="0.2">
      <c r="A61" s="52">
        <v>1971</v>
      </c>
      <c r="B61" s="53">
        <v>0.87454347702290314</v>
      </c>
      <c r="C61" s="53">
        <v>0</v>
      </c>
      <c r="D61" s="53">
        <v>0.87454347702290314</v>
      </c>
      <c r="E61" s="54">
        <v>0.43727173851145157</v>
      </c>
      <c r="F61" s="13"/>
      <c r="G61" s="52">
        <v>1939</v>
      </c>
      <c r="H61" s="53">
        <v>0.98736738478015207</v>
      </c>
      <c r="I61" s="55">
        <v>0.60493827160493929</v>
      </c>
      <c r="J61" s="56">
        <v>0.49368369239007603</v>
      </c>
      <c r="K61" s="18"/>
      <c r="L61" s="18"/>
      <c r="M61" s="18"/>
    </row>
    <row r="62" spans="1:13" ht="12" customHeight="1" x14ac:dyDescent="0.2">
      <c r="A62" s="52">
        <v>1972</v>
      </c>
      <c r="B62" s="53">
        <v>1.1707843156328253</v>
      </c>
      <c r="C62" s="53">
        <v>0</v>
      </c>
      <c r="D62" s="53">
        <v>1.1707843156328253</v>
      </c>
      <c r="E62" s="54">
        <v>0.58539215781641263</v>
      </c>
      <c r="F62" s="13"/>
      <c r="G62" s="52">
        <v>1974</v>
      </c>
      <c r="H62" s="53">
        <v>0.97298358981453636</v>
      </c>
      <c r="I62" s="55">
        <v>0.61728395061728492</v>
      </c>
      <c r="J62" s="56">
        <v>0.48649179490726818</v>
      </c>
      <c r="K62" s="18"/>
      <c r="L62" s="18"/>
      <c r="M62" s="18"/>
    </row>
    <row r="63" spans="1:13" ht="12" customHeight="1" x14ac:dyDescent="0.2">
      <c r="A63" s="52">
        <v>1973</v>
      </c>
      <c r="B63" s="53">
        <v>1.0580306398405155</v>
      </c>
      <c r="C63" s="53">
        <v>0</v>
      </c>
      <c r="D63" s="53">
        <v>1.0580306398405155</v>
      </c>
      <c r="E63" s="54">
        <v>0.52901531992025774</v>
      </c>
      <c r="F63" s="13"/>
      <c r="G63" s="52">
        <v>1962</v>
      </c>
      <c r="H63" s="53">
        <v>0.96745400751501287</v>
      </c>
      <c r="I63" s="55">
        <v>0.62962962962963065</v>
      </c>
      <c r="J63" s="56">
        <v>0.48372700375750644</v>
      </c>
      <c r="K63" s="18"/>
      <c r="L63" s="18"/>
      <c r="M63" s="18"/>
    </row>
    <row r="64" spans="1:13" ht="12" customHeight="1" x14ac:dyDescent="0.2">
      <c r="A64" s="52">
        <v>1974</v>
      </c>
      <c r="B64" s="53">
        <v>0.97298358981453636</v>
      </c>
      <c r="C64" s="53">
        <v>0</v>
      </c>
      <c r="D64" s="53">
        <v>0.97298358981453636</v>
      </c>
      <c r="E64" s="54">
        <v>0.48649179490726818</v>
      </c>
      <c r="F64" s="13"/>
      <c r="G64" s="52">
        <v>2003</v>
      </c>
      <c r="H64" s="53">
        <v>0.95617364394255022</v>
      </c>
      <c r="I64" s="55">
        <v>0.64197530864197638</v>
      </c>
      <c r="J64" s="56">
        <v>0.47808682197127511</v>
      </c>
      <c r="K64" s="18"/>
      <c r="L64" s="18"/>
      <c r="M64" s="18"/>
    </row>
    <row r="65" spans="1:13" ht="12" customHeight="1" x14ac:dyDescent="0.2">
      <c r="A65" s="52">
        <v>1975</v>
      </c>
      <c r="B65" s="53">
        <v>1.0252928695553374</v>
      </c>
      <c r="C65" s="53">
        <v>0</v>
      </c>
      <c r="D65" s="53">
        <v>1.0252928695553374</v>
      </c>
      <c r="E65" s="54">
        <v>0.51264643477766869</v>
      </c>
      <c r="F65" s="13"/>
      <c r="G65" s="52">
        <v>1942</v>
      </c>
      <c r="H65" s="53">
        <v>0.95248812822182694</v>
      </c>
      <c r="I65" s="55">
        <v>0.65432098765432201</v>
      </c>
      <c r="J65" s="56">
        <v>0.47624406411091347</v>
      </c>
      <c r="K65" s="18"/>
      <c r="L65" s="18"/>
      <c r="M65" s="18"/>
    </row>
    <row r="66" spans="1:13" ht="12" customHeight="1" x14ac:dyDescent="0.2">
      <c r="A66" s="52">
        <v>1976</v>
      </c>
      <c r="B66" s="53">
        <v>1.018896040412931</v>
      </c>
      <c r="C66" s="53">
        <v>0</v>
      </c>
      <c r="D66" s="53">
        <v>1.018896040412931</v>
      </c>
      <c r="E66" s="54">
        <v>0.50944802020646551</v>
      </c>
      <c r="F66" s="13"/>
      <c r="G66" s="52">
        <v>1948</v>
      </c>
      <c r="H66" s="53">
        <v>0.92947089861476961</v>
      </c>
      <c r="I66" s="55">
        <v>0.66666666666666774</v>
      </c>
      <c r="J66" s="56">
        <v>0.46473544930738481</v>
      </c>
      <c r="K66" s="18"/>
      <c r="L66" s="18"/>
      <c r="M66" s="18"/>
    </row>
    <row r="67" spans="1:13" ht="12" customHeight="1" x14ac:dyDescent="0.2">
      <c r="A67" s="52">
        <v>1977</v>
      </c>
      <c r="B67" s="53">
        <v>0.2636178110386459</v>
      </c>
      <c r="C67" s="53">
        <v>0</v>
      </c>
      <c r="D67" s="53">
        <v>0.2636178110386459</v>
      </c>
      <c r="E67" s="54">
        <v>0.13180890551932295</v>
      </c>
      <c r="F67" s="13"/>
      <c r="G67" s="52">
        <v>1963</v>
      </c>
      <c r="H67" s="53">
        <v>0.92174120508831914</v>
      </c>
      <c r="I67" s="55">
        <v>0.67901234567901347</v>
      </c>
      <c r="J67" s="56">
        <v>0.46087060254415957</v>
      </c>
      <c r="K67" s="18"/>
      <c r="L67" s="18"/>
      <c r="M67" s="18"/>
    </row>
    <row r="68" spans="1:13" ht="12" customHeight="1" x14ac:dyDescent="0.2">
      <c r="A68" s="52">
        <v>1978</v>
      </c>
      <c r="B68" s="53">
        <v>1.3087053140702651</v>
      </c>
      <c r="C68" s="53">
        <v>0</v>
      </c>
      <c r="D68" s="53">
        <v>1.3087053140702651</v>
      </c>
      <c r="E68" s="54">
        <v>0.65435265703513257</v>
      </c>
      <c r="F68" s="13"/>
      <c r="G68" s="52">
        <v>1954</v>
      </c>
      <c r="H68" s="53">
        <v>0.92044720772935873</v>
      </c>
      <c r="I68" s="55">
        <v>0.6913580246913591</v>
      </c>
      <c r="J68" s="56">
        <v>0.46022360386467936</v>
      </c>
      <c r="K68" s="18"/>
      <c r="L68" s="18"/>
      <c r="M68" s="18"/>
    </row>
    <row r="69" spans="1:13" ht="12" customHeight="1" x14ac:dyDescent="0.2">
      <c r="A69" s="52">
        <v>1979</v>
      </c>
      <c r="B69" s="53">
        <v>1.226577896579762</v>
      </c>
      <c r="C69" s="53">
        <v>0</v>
      </c>
      <c r="D69" s="53">
        <v>1.226577896579762</v>
      </c>
      <c r="E69" s="54">
        <v>0.61328894828988101</v>
      </c>
      <c r="F69" s="13"/>
      <c r="G69" s="52">
        <v>1922</v>
      </c>
      <c r="H69" s="53">
        <v>0.919009627616728</v>
      </c>
      <c r="I69" s="55">
        <v>0.70370370370370483</v>
      </c>
      <c r="J69" s="56">
        <v>0.459504813808364</v>
      </c>
      <c r="K69" s="18"/>
      <c r="L69" s="18"/>
      <c r="M69" s="18"/>
    </row>
    <row r="70" spans="1:13" ht="12" customHeight="1" x14ac:dyDescent="0.2">
      <c r="A70" s="52">
        <v>1980</v>
      </c>
      <c r="B70" s="53">
        <v>1.5274013952702798</v>
      </c>
      <c r="C70" s="53">
        <v>0</v>
      </c>
      <c r="D70" s="53">
        <v>1.5274013952702798</v>
      </c>
      <c r="E70" s="54">
        <v>0.76370069763513992</v>
      </c>
      <c r="F70" s="13"/>
      <c r="G70" s="52">
        <v>1944</v>
      </c>
      <c r="H70" s="53">
        <v>0.88520016724571793</v>
      </c>
      <c r="I70" s="55">
        <v>0.71604938271605056</v>
      </c>
      <c r="J70" s="56">
        <v>0.44260008362285896</v>
      </c>
      <c r="K70" s="18"/>
      <c r="L70" s="18"/>
      <c r="M70" s="18"/>
    </row>
    <row r="71" spans="1:13" ht="12" customHeight="1" x14ac:dyDescent="0.2">
      <c r="A71" s="52">
        <v>1981</v>
      </c>
      <c r="B71" s="53">
        <v>0.88187430498565866</v>
      </c>
      <c r="C71" s="53">
        <v>0</v>
      </c>
      <c r="D71" s="53">
        <v>0.88187430498565866</v>
      </c>
      <c r="E71" s="54">
        <v>0.44093715249282933</v>
      </c>
      <c r="F71" s="13"/>
      <c r="G71" s="52">
        <v>1957</v>
      </c>
      <c r="H71" s="53">
        <v>0.88491775235571646</v>
      </c>
      <c r="I71" s="55">
        <v>0.7283950617283963</v>
      </c>
      <c r="J71" s="56">
        <v>0.44245887617785823</v>
      </c>
      <c r="K71" s="18"/>
      <c r="L71" s="18"/>
      <c r="M71" s="18"/>
    </row>
    <row r="72" spans="1:13" ht="12" customHeight="1" x14ac:dyDescent="0.2">
      <c r="A72" s="52">
        <v>1982</v>
      </c>
      <c r="B72" s="53">
        <v>1.4861621195656995</v>
      </c>
      <c r="C72" s="53">
        <v>0</v>
      </c>
      <c r="D72" s="53">
        <v>1.4861621195656995</v>
      </c>
      <c r="E72" s="54">
        <v>0.74308105978284977</v>
      </c>
      <c r="F72" s="13"/>
      <c r="G72" s="52">
        <v>1981</v>
      </c>
      <c r="H72" s="53">
        <v>0.88187430498565866</v>
      </c>
      <c r="I72" s="55">
        <v>0.74074074074074192</v>
      </c>
      <c r="J72" s="56">
        <v>0.44093715249282933</v>
      </c>
      <c r="K72" s="18"/>
      <c r="L72" s="18"/>
      <c r="M72" s="18"/>
    </row>
    <row r="73" spans="1:13" ht="12" customHeight="1" x14ac:dyDescent="0.2">
      <c r="A73" s="52">
        <v>1983</v>
      </c>
      <c r="B73" s="53">
        <v>1.6430614822132055</v>
      </c>
      <c r="C73" s="53">
        <v>0</v>
      </c>
      <c r="D73" s="53">
        <v>1.6430614822132055</v>
      </c>
      <c r="E73" s="54">
        <v>0.82153074110660274</v>
      </c>
      <c r="F73" s="13"/>
      <c r="G73" s="52">
        <v>2002</v>
      </c>
      <c r="H73" s="53">
        <v>0.87540261171155898</v>
      </c>
      <c r="I73" s="55">
        <v>0.75308641975308765</v>
      </c>
      <c r="J73" s="56">
        <v>0.43770130585577949</v>
      </c>
      <c r="K73" s="18"/>
      <c r="L73" s="18"/>
      <c r="M73" s="18"/>
    </row>
    <row r="74" spans="1:13" ht="12" customHeight="1" x14ac:dyDescent="0.2">
      <c r="A74" s="52">
        <v>1984</v>
      </c>
      <c r="B74" s="53">
        <v>1.4451805252629293</v>
      </c>
      <c r="C74" s="53">
        <v>0</v>
      </c>
      <c r="D74" s="53">
        <v>1.4451805252629293</v>
      </c>
      <c r="E74" s="54">
        <v>0.72259026263146464</v>
      </c>
      <c r="F74" s="13"/>
      <c r="G74" s="52">
        <v>1971</v>
      </c>
      <c r="H74" s="53">
        <v>0.87454347702290314</v>
      </c>
      <c r="I74" s="55">
        <v>0.76543209876543339</v>
      </c>
      <c r="J74" s="56">
        <v>0.43727173851145157</v>
      </c>
      <c r="K74" s="18"/>
      <c r="L74" s="18"/>
      <c r="M74" s="18"/>
    </row>
    <row r="75" spans="1:13" ht="12" customHeight="1" x14ac:dyDescent="0.2">
      <c r="A75" s="52">
        <v>1985</v>
      </c>
      <c r="B75" s="53">
        <v>1.0057048238290445</v>
      </c>
      <c r="C75" s="53">
        <v>0</v>
      </c>
      <c r="D75" s="53">
        <v>1.0057048238290445</v>
      </c>
      <c r="E75" s="54">
        <v>0.50285241191452223</v>
      </c>
      <c r="F75" s="13"/>
      <c r="G75" s="52">
        <v>1927</v>
      </c>
      <c r="H75" s="53">
        <v>0.86763795381886055</v>
      </c>
      <c r="I75" s="55">
        <v>0.77777777777777901</v>
      </c>
      <c r="J75" s="56">
        <v>0.43381897690943028</v>
      </c>
      <c r="K75" s="18"/>
      <c r="L75" s="18"/>
      <c r="M75" s="18"/>
    </row>
    <row r="76" spans="1:13" ht="12" customHeight="1" x14ac:dyDescent="0.2">
      <c r="A76" s="52">
        <v>1986</v>
      </c>
      <c r="B76" s="53">
        <v>1.5528851139542759</v>
      </c>
      <c r="C76" s="53">
        <v>0</v>
      </c>
      <c r="D76" s="53">
        <v>1.5528851139542759</v>
      </c>
      <c r="E76" s="54">
        <v>0.77644255697713793</v>
      </c>
      <c r="F76" s="13"/>
      <c r="G76" s="52">
        <v>1955</v>
      </c>
      <c r="H76" s="53">
        <v>0.85773950144024402</v>
      </c>
      <c r="I76" s="55">
        <v>0.79012345679012475</v>
      </c>
      <c r="J76" s="56">
        <v>0.42886975072012201</v>
      </c>
      <c r="K76" s="18"/>
      <c r="L76" s="18"/>
      <c r="M76" s="18"/>
    </row>
    <row r="77" spans="1:13" ht="12" customHeight="1" x14ac:dyDescent="0.2">
      <c r="A77" s="52">
        <v>1987</v>
      </c>
      <c r="B77" s="53">
        <v>0.53268588206651624</v>
      </c>
      <c r="C77" s="53">
        <v>0</v>
      </c>
      <c r="D77" s="53">
        <v>0.53268588206651624</v>
      </c>
      <c r="E77" s="54">
        <v>0.26634294103325812</v>
      </c>
      <c r="F77" s="13"/>
      <c r="G77" s="52">
        <v>1947</v>
      </c>
      <c r="H77" s="53">
        <v>0.82883716783076034</v>
      </c>
      <c r="I77" s="55">
        <v>0.80246913580247048</v>
      </c>
      <c r="J77" s="56">
        <v>0.41441858391538017</v>
      </c>
      <c r="K77" s="18"/>
      <c r="L77" s="18"/>
      <c r="M77" s="18"/>
    </row>
    <row r="78" spans="1:13" ht="12" customHeight="1" x14ac:dyDescent="0.2">
      <c r="A78" s="52">
        <v>1988</v>
      </c>
      <c r="B78" s="53">
        <v>0.26369784454677742</v>
      </c>
      <c r="C78" s="53">
        <v>0</v>
      </c>
      <c r="D78" s="53">
        <v>0.26369784454677742</v>
      </c>
      <c r="E78" s="54">
        <v>0.13184892227338871</v>
      </c>
      <c r="F78" s="13"/>
      <c r="G78" s="52">
        <v>1926</v>
      </c>
      <c r="H78" s="53">
        <v>0.80928056988020713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" customHeight="1" x14ac:dyDescent="0.2">
      <c r="A79" s="52">
        <v>1989</v>
      </c>
      <c r="B79" s="53">
        <v>1.159252005930214</v>
      </c>
      <c r="C79" s="53">
        <v>0</v>
      </c>
      <c r="D79" s="53">
        <v>1.159252005930214</v>
      </c>
      <c r="E79" s="54">
        <v>0.57962600296510702</v>
      </c>
      <c r="F79" s="13"/>
      <c r="G79" s="52">
        <v>1961</v>
      </c>
      <c r="H79" s="53">
        <v>0.73573691824295562</v>
      </c>
      <c r="I79" s="55">
        <v>0.82716049382716184</v>
      </c>
      <c r="J79" s="56">
        <v>0.36786845912147781</v>
      </c>
      <c r="K79" s="18"/>
      <c r="L79" s="18"/>
      <c r="M79" s="18"/>
    </row>
    <row r="80" spans="1:13" ht="12" customHeight="1" x14ac:dyDescent="0.2">
      <c r="A80" s="52">
        <v>1990</v>
      </c>
      <c r="B80" s="53">
        <v>0.48144707129844677</v>
      </c>
      <c r="C80" s="53">
        <v>0</v>
      </c>
      <c r="D80" s="53">
        <v>0.48144707129844677</v>
      </c>
      <c r="E80" s="54">
        <v>0.24072353564922339</v>
      </c>
      <c r="F80" s="13"/>
      <c r="G80" s="52">
        <v>1933</v>
      </c>
      <c r="H80" s="53">
        <v>0.73173079254714446</v>
      </c>
      <c r="I80" s="55">
        <v>0.83950617283950757</v>
      </c>
      <c r="J80" s="56">
        <v>0.36586539627357223</v>
      </c>
      <c r="K80" s="18"/>
      <c r="L80" s="18"/>
      <c r="M80" s="18"/>
    </row>
    <row r="81" spans="1:13" ht="12" customHeight="1" x14ac:dyDescent="0.2">
      <c r="A81" s="52">
        <v>1991</v>
      </c>
      <c r="B81" s="53">
        <v>0.19469825088082982</v>
      </c>
      <c r="C81" s="53">
        <v>0</v>
      </c>
      <c r="D81" s="53">
        <v>0.19469825088082982</v>
      </c>
      <c r="E81" s="54">
        <v>9.7349125440414908E-2</v>
      </c>
      <c r="F81" s="13"/>
      <c r="G81" s="52">
        <v>1949</v>
      </c>
      <c r="H81" s="53">
        <v>0.731378635924533</v>
      </c>
      <c r="I81" s="55">
        <v>0.85185185185185319</v>
      </c>
      <c r="J81" s="56">
        <v>0.3656893179622665</v>
      </c>
      <c r="K81" s="18"/>
      <c r="L81" s="18"/>
      <c r="M81" s="18"/>
    </row>
    <row r="82" spans="1:13" ht="12" customHeight="1" x14ac:dyDescent="0.2">
      <c r="A82" s="52">
        <v>1992</v>
      </c>
      <c r="B82" s="53">
        <v>0.34974741165672873</v>
      </c>
      <c r="C82" s="53">
        <v>0</v>
      </c>
      <c r="D82" s="53">
        <v>0.34974741165672873</v>
      </c>
      <c r="E82" s="54">
        <v>0.17487370582836437</v>
      </c>
      <c r="F82" s="13"/>
      <c r="G82" s="52">
        <v>1932</v>
      </c>
      <c r="H82" s="53">
        <v>0.69637714080208113</v>
      </c>
      <c r="I82" s="55">
        <v>0.86419753086419893</v>
      </c>
      <c r="J82" s="56">
        <v>0.34818857040104056</v>
      </c>
      <c r="K82" s="18"/>
      <c r="L82" s="18"/>
      <c r="M82" s="18"/>
    </row>
    <row r="83" spans="1:13" ht="12" customHeight="1" x14ac:dyDescent="0.2">
      <c r="A83" s="52">
        <v>1993</v>
      </c>
      <c r="B83" s="53">
        <v>1.0048823098064672</v>
      </c>
      <c r="C83" s="53">
        <v>0</v>
      </c>
      <c r="D83" s="53">
        <v>1.0048823098064672</v>
      </c>
      <c r="E83" s="54">
        <v>0.5024411549032336</v>
      </c>
      <c r="F83" s="13"/>
      <c r="G83" s="52">
        <v>2001</v>
      </c>
      <c r="H83" s="53">
        <v>0.67389073221437834</v>
      </c>
      <c r="I83" s="55">
        <v>0.87654320987654466</v>
      </c>
      <c r="J83" s="56">
        <v>0.33694536610718917</v>
      </c>
      <c r="K83" s="18"/>
      <c r="L83" s="18"/>
      <c r="M83" s="18"/>
    </row>
    <row r="84" spans="1:13" ht="12" customHeight="1" x14ac:dyDescent="0.2">
      <c r="A84" s="52">
        <v>1994</v>
      </c>
      <c r="B84" s="53">
        <v>1.0650216303971562</v>
      </c>
      <c r="C84" s="53">
        <v>0</v>
      </c>
      <c r="D84" s="53">
        <v>1.0650216303971562</v>
      </c>
      <c r="E84" s="54">
        <v>0.53251081519857812</v>
      </c>
      <c r="F84" s="13"/>
      <c r="G84" s="52">
        <v>1987</v>
      </c>
      <c r="H84" s="53">
        <v>0.53268588206651624</v>
      </c>
      <c r="I84" s="55">
        <v>0.88888888888889039</v>
      </c>
      <c r="J84" s="56">
        <v>0.26634294103325812</v>
      </c>
      <c r="K84" s="18"/>
      <c r="L84" s="18"/>
      <c r="M84" s="18"/>
    </row>
    <row r="85" spans="1:13" ht="12" customHeight="1" x14ac:dyDescent="0.2">
      <c r="A85" s="52">
        <v>1995</v>
      </c>
      <c r="B85" s="53">
        <v>1.15280893807413</v>
      </c>
      <c r="C85" s="53">
        <v>0</v>
      </c>
      <c r="D85" s="53">
        <v>1.15280893807413</v>
      </c>
      <c r="E85" s="54">
        <v>0.57640446903706499</v>
      </c>
      <c r="F85" s="13"/>
      <c r="G85" s="52">
        <v>1990</v>
      </c>
      <c r="H85" s="53">
        <v>0.48144707129844677</v>
      </c>
      <c r="I85" s="55">
        <v>0.90123456790123602</v>
      </c>
      <c r="J85" s="56">
        <v>0.24072353564922339</v>
      </c>
      <c r="K85" s="18"/>
      <c r="L85" s="18"/>
      <c r="M85" s="18"/>
    </row>
    <row r="86" spans="1:13" ht="12" customHeight="1" x14ac:dyDescent="0.2">
      <c r="A86" s="52">
        <v>1996</v>
      </c>
      <c r="B86" s="53">
        <v>1.299341444864105</v>
      </c>
      <c r="C86" s="53">
        <v>0</v>
      </c>
      <c r="D86" s="53">
        <v>1.299341444864105</v>
      </c>
      <c r="E86" s="54">
        <v>0.64967072243205248</v>
      </c>
      <c r="F86" s="13"/>
      <c r="G86" s="52">
        <v>1934</v>
      </c>
      <c r="H86" s="53">
        <v>0.397243316496522</v>
      </c>
      <c r="I86" s="55">
        <v>0.91358024691358175</v>
      </c>
      <c r="J86" s="56">
        <v>0.198621658248261</v>
      </c>
      <c r="K86" s="18"/>
      <c r="L86" s="18"/>
      <c r="M86" s="18"/>
    </row>
    <row r="87" spans="1:13" ht="12" customHeight="1" x14ac:dyDescent="0.2">
      <c r="A87" s="52">
        <v>1997</v>
      </c>
      <c r="B87" s="53">
        <v>1.4479833295883597</v>
      </c>
      <c r="C87" s="53">
        <v>0</v>
      </c>
      <c r="D87" s="53">
        <v>1.4479833295883597</v>
      </c>
      <c r="E87" s="54">
        <v>0.72399166479417987</v>
      </c>
      <c r="F87" s="13"/>
      <c r="G87" s="52">
        <v>1929</v>
      </c>
      <c r="H87" s="53">
        <v>0.39134886345661302</v>
      </c>
      <c r="I87" s="55">
        <v>0.92592592592592748</v>
      </c>
      <c r="J87" s="56">
        <v>0.19567443172830651</v>
      </c>
      <c r="K87" s="18"/>
      <c r="L87" s="18"/>
      <c r="M87" s="18"/>
    </row>
    <row r="88" spans="1:13" ht="12" customHeight="1" x14ac:dyDescent="0.2">
      <c r="A88" s="52">
        <v>1998</v>
      </c>
      <c r="B88" s="53">
        <v>1.3450652467306845</v>
      </c>
      <c r="C88" s="53">
        <v>0</v>
      </c>
      <c r="D88" s="53">
        <v>1.3450652467306845</v>
      </c>
      <c r="E88" s="54">
        <v>0.67253262336534225</v>
      </c>
      <c r="F88" s="13"/>
      <c r="G88" s="52">
        <v>1992</v>
      </c>
      <c r="H88" s="53">
        <v>0.34974741165672873</v>
      </c>
      <c r="I88" s="55">
        <v>0.93827160493827311</v>
      </c>
      <c r="J88" s="56">
        <v>0.17487370582836437</v>
      </c>
      <c r="K88" s="18"/>
      <c r="L88" s="18"/>
      <c r="M88" s="18"/>
    </row>
    <row r="89" spans="1:13" ht="12" customHeight="1" x14ac:dyDescent="0.2">
      <c r="A89" s="52">
        <v>1999</v>
      </c>
      <c r="B89" s="53">
        <v>1.0403440103216344</v>
      </c>
      <c r="C89" s="53">
        <v>0</v>
      </c>
      <c r="D89" s="53">
        <v>1.0403440103216344</v>
      </c>
      <c r="E89" s="54">
        <v>0.52017200516081719</v>
      </c>
      <c r="F89" s="13"/>
      <c r="G89" s="52">
        <v>1931</v>
      </c>
      <c r="H89" s="53">
        <v>0.29704477623008241</v>
      </c>
      <c r="I89" s="55">
        <v>0.95061728395061884</v>
      </c>
      <c r="J89" s="56">
        <v>0.1485223881150412</v>
      </c>
      <c r="K89" s="18"/>
      <c r="L89" s="18"/>
      <c r="M89" s="18"/>
    </row>
    <row r="90" spans="1:13" ht="12" customHeight="1" x14ac:dyDescent="0.2">
      <c r="A90" s="52">
        <v>2000</v>
      </c>
      <c r="B90" s="53">
        <v>1.19869139588669</v>
      </c>
      <c r="C90" s="53">
        <v>0</v>
      </c>
      <c r="D90" s="53">
        <v>1.19869139588669</v>
      </c>
      <c r="E90" s="54">
        <v>0.59934569794334502</v>
      </c>
      <c r="F90" s="13"/>
      <c r="G90" s="52">
        <v>1924</v>
      </c>
      <c r="H90" s="53">
        <v>0.27312587846065522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0.67389073221437834</v>
      </c>
      <c r="C91" s="53">
        <v>0</v>
      </c>
      <c r="D91" s="53">
        <v>0.67389073221437834</v>
      </c>
      <c r="E91" s="54">
        <v>0.33694536610718917</v>
      </c>
      <c r="F91" s="13"/>
      <c r="G91" s="52">
        <v>1988</v>
      </c>
      <c r="H91" s="53">
        <v>0.26369784454677742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0.87540261171155898</v>
      </c>
      <c r="C92" s="53">
        <v>0</v>
      </c>
      <c r="D92" s="53">
        <v>0.87540261171155898</v>
      </c>
      <c r="E92" s="54">
        <v>0.43770130585577949</v>
      </c>
      <c r="F92" s="13"/>
      <c r="G92" s="52">
        <v>1977</v>
      </c>
      <c r="H92" s="53">
        <v>0.2636178110386459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0.95617364394255022</v>
      </c>
      <c r="C93" s="58">
        <v>0</v>
      </c>
      <c r="D93" s="58">
        <v>0.95617364394255022</v>
      </c>
      <c r="E93" s="59">
        <v>0.47808682197127511</v>
      </c>
      <c r="F93" s="29"/>
      <c r="G93" s="57">
        <v>1991</v>
      </c>
      <c r="H93" s="58">
        <v>0.19469825088082982</v>
      </c>
      <c r="I93" s="60">
        <v>1.0000000000000016</v>
      </c>
      <c r="J93" s="61">
        <v>9.7349125440414908E-2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1.0097621748324792</v>
      </c>
      <c r="C94" s="63">
        <v>0</v>
      </c>
      <c r="D94" s="63">
        <v>1.0097621748324792</v>
      </c>
      <c r="E94" s="64">
        <v>0.5048810874162396</v>
      </c>
      <c r="F94" s="36"/>
      <c r="G94" s="62"/>
      <c r="H94" s="63">
        <v>1.0097621748324792</v>
      </c>
      <c r="I94" s="63"/>
      <c r="J94" s="64">
        <v>0.5048810874162396</v>
      </c>
      <c r="K94" s="39"/>
      <c r="L94" s="39"/>
      <c r="M94" s="39"/>
    </row>
    <row r="95" spans="1:13" ht="12" customHeight="1" x14ac:dyDescent="0.2">
      <c r="A95" s="65" t="s">
        <v>12</v>
      </c>
      <c r="B95" s="66">
        <v>1.6430614822132055</v>
      </c>
      <c r="C95" s="66">
        <v>0</v>
      </c>
      <c r="D95" s="66">
        <v>1.6430614822132055</v>
      </c>
      <c r="E95" s="67">
        <v>0.82153074110660274</v>
      </c>
      <c r="F95" s="36"/>
      <c r="G95" s="68"/>
      <c r="H95" s="66">
        <v>1.6430614822132055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0.19469825088082982</v>
      </c>
      <c r="C96" s="66">
        <v>0</v>
      </c>
      <c r="D96" s="66">
        <v>0.19469825088082982</v>
      </c>
      <c r="E96" s="67">
        <v>9.7349125440414908E-2</v>
      </c>
      <c r="F96" s="45"/>
      <c r="G96" s="68"/>
      <c r="H96" s="66">
        <v>0.19469825088082982</v>
      </c>
      <c r="I96" s="69"/>
      <c r="J96" s="67">
        <v>9.7349125440414908E-2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3:BU1032"/>
  <sheetViews>
    <sheetView zoomScale="130" zoomScaleNormal="130" workbookViewId="0">
      <selection activeCell="N85" sqref="N85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389.71981773528773</v>
      </c>
      <c r="C12" s="48">
        <v>0</v>
      </c>
      <c r="D12" s="48">
        <v>389.71981773528773</v>
      </c>
      <c r="E12" s="49">
        <v>0.459504813808364</v>
      </c>
      <c r="F12" s="13"/>
      <c r="G12" s="47">
        <v>1969</v>
      </c>
      <c r="H12" s="48">
        <v>696.76486745474313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483.09695449876045</v>
      </c>
      <c r="C13" s="53">
        <v>0</v>
      </c>
      <c r="D13" s="53">
        <v>483.09695449876045</v>
      </c>
      <c r="E13" s="54">
        <v>0.5696024836979714</v>
      </c>
      <c r="F13" s="13"/>
      <c r="G13" s="52">
        <v>1969</v>
      </c>
      <c r="H13" s="53">
        <v>696.76486745474313</v>
      </c>
      <c r="I13" s="55">
        <v>1.2345679012345699E-2</v>
      </c>
      <c r="J13" s="56">
        <v>0.82153074110660296</v>
      </c>
      <c r="K13" s="18"/>
      <c r="L13" s="18"/>
      <c r="M13" s="18"/>
    </row>
    <row r="14" spans="1:13" ht="12.75" customHeight="1" x14ac:dyDescent="0.2">
      <c r="A14" s="52">
        <v>1924</v>
      </c>
      <c r="B14" s="53">
        <v>115.82312564941775</v>
      </c>
      <c r="C14" s="53">
        <v>0</v>
      </c>
      <c r="D14" s="53">
        <v>115.82312564941775</v>
      </c>
      <c r="E14" s="54">
        <v>0.13656293923032761</v>
      </c>
      <c r="F14" s="13"/>
      <c r="G14" s="52">
        <v>1938</v>
      </c>
      <c r="H14" s="53">
        <v>687.90186086758933</v>
      </c>
      <c r="I14" s="55">
        <v>2.4691358024691398E-2</v>
      </c>
      <c r="J14" s="56">
        <v>0.81108068440874548</v>
      </c>
      <c r="K14" s="18"/>
      <c r="L14" s="18"/>
      <c r="M14" s="18"/>
    </row>
    <row r="15" spans="1:13" ht="12.75" customHeight="1" x14ac:dyDescent="0.2">
      <c r="A15" s="52">
        <v>1925</v>
      </c>
      <c r="B15" s="53">
        <v>435.01404424522292</v>
      </c>
      <c r="C15" s="53">
        <v>0</v>
      </c>
      <c r="D15" s="53">
        <v>435.01404424522292</v>
      </c>
      <c r="E15" s="54">
        <v>0.51290962970915177</v>
      </c>
      <c r="F15" s="13"/>
      <c r="G15" s="52">
        <v>1986</v>
      </c>
      <c r="H15" s="53">
        <v>658.52422584902001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343.18756486625006</v>
      </c>
      <c r="C16" s="53">
        <v>0</v>
      </c>
      <c r="D16" s="53">
        <v>343.18756486625006</v>
      </c>
      <c r="E16" s="54">
        <v>0.40464028494010357</v>
      </c>
      <c r="F16" s="13"/>
      <c r="G16" s="52">
        <v>1980</v>
      </c>
      <c r="H16" s="53">
        <v>647.717472685291</v>
      </c>
      <c r="I16" s="55">
        <v>4.9382716049382797E-2</v>
      </c>
      <c r="J16" s="56">
        <v>0.7637006976351397</v>
      </c>
      <c r="K16" s="18"/>
      <c r="L16" s="18"/>
      <c r="M16" s="18"/>
    </row>
    <row r="17" spans="1:13" ht="12.75" customHeight="1" x14ac:dyDescent="0.2">
      <c r="A17" s="52">
        <v>1927</v>
      </c>
      <c r="B17" s="53">
        <v>367.93488888619521</v>
      </c>
      <c r="C17" s="53">
        <v>0</v>
      </c>
      <c r="D17" s="53">
        <v>367.93488888619521</v>
      </c>
      <c r="E17" s="54">
        <v>0.43381897690943039</v>
      </c>
      <c r="F17" s="13"/>
      <c r="G17" s="52">
        <v>1982</v>
      </c>
      <c r="H17" s="53">
        <v>630.22933923362859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484.65405503435261</v>
      </c>
      <c r="C18" s="53">
        <v>0</v>
      </c>
      <c r="D18" s="53">
        <v>484.65405503435261</v>
      </c>
      <c r="E18" s="54">
        <v>0.57143840570944626</v>
      </c>
      <c r="F18" s="13"/>
      <c r="G18" s="52">
        <v>1997</v>
      </c>
      <c r="H18" s="53">
        <v>614.03905066188759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165.95735578172858</v>
      </c>
      <c r="C19" s="53">
        <v>0</v>
      </c>
      <c r="D19" s="53">
        <v>165.95735578172858</v>
      </c>
      <c r="E19" s="54">
        <v>0.19567443172830648</v>
      </c>
      <c r="F19" s="13"/>
      <c r="G19" s="52">
        <v>1984</v>
      </c>
      <c r="H19" s="53">
        <v>612.85047944562416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425.08922494487837</v>
      </c>
      <c r="C20" s="53">
        <v>0</v>
      </c>
      <c r="D20" s="53">
        <v>425.08922494487837</v>
      </c>
      <c r="E20" s="54">
        <v>0.50120762730345392</v>
      </c>
      <c r="F20" s="13"/>
      <c r="G20" s="52">
        <v>1937</v>
      </c>
      <c r="H20" s="53">
        <v>598.89412903337393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147.80600872367637</v>
      </c>
      <c r="C21" s="53">
        <v>0</v>
      </c>
      <c r="D21" s="53">
        <v>147.80600872367637</v>
      </c>
      <c r="E21" s="54">
        <v>0.17427282223677545</v>
      </c>
      <c r="F21" s="13"/>
      <c r="G21" s="52">
        <v>1943</v>
      </c>
      <c r="H21" s="53">
        <v>596.64648307655182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295.30917221423448</v>
      </c>
      <c r="C22" s="53">
        <v>0</v>
      </c>
      <c r="D22" s="53">
        <v>295.30917221423448</v>
      </c>
      <c r="E22" s="54">
        <v>0.34818857040104051</v>
      </c>
      <c r="F22" s="13"/>
      <c r="G22" s="52">
        <v>1956</v>
      </c>
      <c r="H22" s="53">
        <v>580.75920267296294</v>
      </c>
      <c r="I22" s="55">
        <v>0.12345679012345699</v>
      </c>
      <c r="J22" s="56">
        <v>0.68475257645993293</v>
      </c>
      <c r="K22" s="18"/>
      <c r="L22" s="18"/>
      <c r="M22" s="18"/>
    </row>
    <row r="23" spans="1:13" ht="12.75" customHeight="1" x14ac:dyDescent="0.2">
      <c r="A23" s="52">
        <v>1933</v>
      </c>
      <c r="B23" s="53">
        <v>301.76978544891961</v>
      </c>
      <c r="C23" s="53">
        <v>0</v>
      </c>
      <c r="D23" s="53">
        <v>301.76978544891961</v>
      </c>
      <c r="E23" s="54">
        <v>0.35580605030940965</v>
      </c>
      <c r="F23" s="13"/>
      <c r="G23" s="52">
        <v>1998</v>
      </c>
      <c r="H23" s="53">
        <v>570.39509385484757</v>
      </c>
      <c r="I23" s="55">
        <v>0.13580246913580268</v>
      </c>
      <c r="J23" s="56">
        <v>0.67253262336534203</v>
      </c>
      <c r="K23" s="18"/>
      <c r="L23" s="18"/>
      <c r="M23" s="18"/>
    </row>
    <row r="24" spans="1:13" ht="12.75" customHeight="1" x14ac:dyDescent="0.2">
      <c r="A24" s="52">
        <v>1934</v>
      </c>
      <c r="B24" s="53">
        <v>197.06373197542126</v>
      </c>
      <c r="C24" s="53">
        <v>0</v>
      </c>
      <c r="D24" s="53">
        <v>197.06373197542126</v>
      </c>
      <c r="E24" s="54">
        <v>0.23235085656140128</v>
      </c>
      <c r="F24" s="13"/>
      <c r="G24" s="52">
        <v>1941</v>
      </c>
      <c r="H24" s="53">
        <v>558.03058652215975</v>
      </c>
      <c r="I24" s="55">
        <v>0.14814814814814839</v>
      </c>
      <c r="J24" s="56">
        <v>0.65795407133595052</v>
      </c>
      <c r="K24" s="18"/>
      <c r="L24" s="18"/>
      <c r="M24" s="18"/>
    </row>
    <row r="25" spans="1:13" ht="12.75" customHeight="1" x14ac:dyDescent="0.2">
      <c r="A25" s="52">
        <v>1935</v>
      </c>
      <c r="B25" s="53">
        <v>500.54787770346019</v>
      </c>
      <c r="C25" s="53">
        <v>0</v>
      </c>
      <c r="D25" s="53">
        <v>500.54787770346019</v>
      </c>
      <c r="E25" s="54">
        <v>0.59017824826790721</v>
      </c>
      <c r="F25" s="13"/>
      <c r="G25" s="52">
        <v>1951</v>
      </c>
      <c r="H25" s="53">
        <v>555.67612799513199</v>
      </c>
      <c r="I25" s="55">
        <v>0.1604938271604941</v>
      </c>
      <c r="J25" s="56">
        <v>0.65517801279890109</v>
      </c>
      <c r="K25" s="18"/>
      <c r="L25" s="18"/>
      <c r="M25" s="18"/>
    </row>
    <row r="26" spans="1:13" ht="12.75" customHeight="1" x14ac:dyDescent="0.2">
      <c r="A26" s="52">
        <v>1936</v>
      </c>
      <c r="B26" s="53">
        <v>521.46184159833228</v>
      </c>
      <c r="C26" s="53">
        <v>0</v>
      </c>
      <c r="D26" s="53">
        <v>521.46184159833228</v>
      </c>
      <c r="E26" s="54">
        <v>0.61483716128227073</v>
      </c>
      <c r="F26" s="13"/>
      <c r="G26" s="52">
        <v>1978</v>
      </c>
      <c r="H26" s="53">
        <v>554.97611901120683</v>
      </c>
      <c r="I26" s="55">
        <v>0.17283950617283977</v>
      </c>
      <c r="J26" s="56">
        <v>0.65435265703513235</v>
      </c>
      <c r="K26" s="18"/>
      <c r="L26" s="18"/>
      <c r="M26" s="18"/>
    </row>
    <row r="27" spans="1:13" ht="12.75" customHeight="1" x14ac:dyDescent="0.2">
      <c r="A27" s="52">
        <v>1937</v>
      </c>
      <c r="B27" s="53">
        <v>598.89412903337393</v>
      </c>
      <c r="C27" s="53">
        <v>0</v>
      </c>
      <c r="D27" s="53">
        <v>598.89412903337393</v>
      </c>
      <c r="E27" s="54">
        <v>0.70613482488931401</v>
      </c>
      <c r="F27" s="13"/>
      <c r="G27" s="52">
        <v>1996</v>
      </c>
      <c r="H27" s="53">
        <v>551.00522981629672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687.90186086758933</v>
      </c>
      <c r="C28" s="53">
        <v>0</v>
      </c>
      <c r="D28" s="53">
        <v>687.90186086758933</v>
      </c>
      <c r="E28" s="54">
        <v>0.81108068440874548</v>
      </c>
      <c r="F28" s="13"/>
      <c r="G28" s="52">
        <v>1970</v>
      </c>
      <c r="H28" s="53">
        <v>536.39454609512222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385.39898406011741</v>
      </c>
      <c r="C29" s="53">
        <v>0</v>
      </c>
      <c r="D29" s="53">
        <v>385.39898406011741</v>
      </c>
      <c r="E29" s="54">
        <v>0.45441027208106943</v>
      </c>
      <c r="F29" s="13"/>
      <c r="G29" s="52">
        <v>1936</v>
      </c>
      <c r="H29" s="53">
        <v>521.46184159833228</v>
      </c>
      <c r="I29" s="55">
        <v>0.20987654320987689</v>
      </c>
      <c r="J29" s="56">
        <v>0.61483716128227073</v>
      </c>
      <c r="K29" s="18"/>
      <c r="L29" s="18"/>
      <c r="M29" s="18"/>
    </row>
    <row r="30" spans="1:13" ht="12.75" customHeight="1" x14ac:dyDescent="0.2">
      <c r="A30" s="52">
        <v>1940</v>
      </c>
      <c r="B30" s="53">
        <v>438.11088324343149</v>
      </c>
      <c r="C30" s="53">
        <v>0</v>
      </c>
      <c r="D30" s="53">
        <v>438.11088324343149</v>
      </c>
      <c r="E30" s="54">
        <v>0.51656100272768501</v>
      </c>
      <c r="F30" s="13"/>
      <c r="G30" s="52">
        <v>1979</v>
      </c>
      <c r="H30" s="53">
        <v>520.14875571309676</v>
      </c>
      <c r="I30" s="55">
        <v>0.2222222222222226</v>
      </c>
      <c r="J30" s="56">
        <v>0.61328894828988101</v>
      </c>
      <c r="K30" s="18"/>
      <c r="L30" s="18"/>
      <c r="M30" s="18"/>
    </row>
    <row r="31" spans="1:13" ht="12.75" customHeight="1" x14ac:dyDescent="0.2">
      <c r="A31" s="52">
        <v>1941</v>
      </c>
      <c r="B31" s="53">
        <v>558.03058652215975</v>
      </c>
      <c r="C31" s="53">
        <v>0</v>
      </c>
      <c r="D31" s="53">
        <v>558.03058652215975</v>
      </c>
      <c r="E31" s="54">
        <v>0.65795407133595052</v>
      </c>
      <c r="F31" s="13"/>
      <c r="G31" s="52">
        <v>1966</v>
      </c>
      <c r="H31" s="53">
        <v>513.92219705881223</v>
      </c>
      <c r="I31" s="55">
        <v>0.23456790123456828</v>
      </c>
      <c r="J31" s="56">
        <v>0.6059474338353934</v>
      </c>
      <c r="K31" s="18"/>
      <c r="L31" s="18"/>
      <c r="M31" s="18"/>
    </row>
    <row r="32" spans="1:13" ht="12.75" customHeight="1" x14ac:dyDescent="0.2">
      <c r="A32" s="52">
        <v>1942</v>
      </c>
      <c r="B32" s="53">
        <v>403.91687809438906</v>
      </c>
      <c r="C32" s="53">
        <v>0</v>
      </c>
      <c r="D32" s="53">
        <v>403.91687809438906</v>
      </c>
      <c r="E32" s="54">
        <v>0.47624406411091352</v>
      </c>
      <c r="F32" s="13"/>
      <c r="G32" s="52">
        <v>2000</v>
      </c>
      <c r="H32" s="53">
        <v>508.32306679668932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596.64648307655182</v>
      </c>
      <c r="C33" s="53">
        <v>0</v>
      </c>
      <c r="D33" s="53">
        <v>596.64648307655182</v>
      </c>
      <c r="E33" s="54">
        <v>0.7034847052651737</v>
      </c>
      <c r="F33" s="13"/>
      <c r="G33" s="52">
        <v>1958</v>
      </c>
      <c r="H33" s="53">
        <v>507.36431922322254</v>
      </c>
      <c r="I33" s="55">
        <v>0.25925925925925969</v>
      </c>
      <c r="J33" s="56">
        <v>0.59821527268605346</v>
      </c>
      <c r="K33" s="18"/>
      <c r="L33" s="18"/>
      <c r="M33" s="18"/>
    </row>
    <row r="34" spans="1:13" ht="12.75" customHeight="1" x14ac:dyDescent="0.2">
      <c r="A34" s="52">
        <v>1944</v>
      </c>
      <c r="B34" s="53">
        <v>375.38240892305532</v>
      </c>
      <c r="C34" s="53">
        <v>0</v>
      </c>
      <c r="D34" s="53">
        <v>375.38240892305532</v>
      </c>
      <c r="E34" s="54">
        <v>0.44260008362285891</v>
      </c>
      <c r="F34" s="13"/>
      <c r="G34" s="52">
        <v>1989</v>
      </c>
      <c r="H34" s="53">
        <v>501.70105255922999</v>
      </c>
      <c r="I34" s="55">
        <v>0.27160493827160537</v>
      </c>
      <c r="J34" s="56">
        <v>0.59153791583746596</v>
      </c>
      <c r="K34" s="18"/>
      <c r="L34" s="18"/>
      <c r="M34" s="18"/>
    </row>
    <row r="35" spans="1:13" ht="12.75" customHeight="1" x14ac:dyDescent="0.2">
      <c r="A35" s="52">
        <v>1945</v>
      </c>
      <c r="B35" s="53">
        <v>467.12222104138772</v>
      </c>
      <c r="C35" s="53">
        <v>0</v>
      </c>
      <c r="D35" s="53">
        <v>467.12222104138772</v>
      </c>
      <c r="E35" s="54">
        <v>0.55076724209895622</v>
      </c>
      <c r="F35" s="13"/>
      <c r="G35" s="52">
        <v>1935</v>
      </c>
      <c r="H35" s="53">
        <v>500.54787770346019</v>
      </c>
      <c r="I35" s="55">
        <v>0.2839506172839511</v>
      </c>
      <c r="J35" s="56">
        <v>0.59017824826790721</v>
      </c>
      <c r="K35" s="18"/>
      <c r="L35" s="18"/>
      <c r="M35" s="18"/>
    </row>
    <row r="36" spans="1:13" ht="12.75" customHeight="1" x14ac:dyDescent="0.2">
      <c r="A36" s="52">
        <v>1946</v>
      </c>
      <c r="B36" s="53">
        <v>459.49766726396751</v>
      </c>
      <c r="C36" s="53">
        <v>0</v>
      </c>
      <c r="D36" s="53">
        <v>459.49766726396751</v>
      </c>
      <c r="E36" s="54">
        <v>0.5417774011813844</v>
      </c>
      <c r="F36" s="13"/>
      <c r="G36" s="52">
        <v>1972</v>
      </c>
      <c r="H36" s="53">
        <v>496.48865080883388</v>
      </c>
      <c r="I36" s="55">
        <v>0.29629629629629678</v>
      </c>
      <c r="J36" s="56">
        <v>0.58539215781641241</v>
      </c>
      <c r="K36" s="18"/>
      <c r="L36" s="18"/>
      <c r="M36" s="18"/>
    </row>
    <row r="37" spans="1:13" ht="12.75" customHeight="1" x14ac:dyDescent="0.2">
      <c r="A37" s="52">
        <v>1947</v>
      </c>
      <c r="B37" s="53">
        <v>324.51344531700863</v>
      </c>
      <c r="C37" s="53">
        <v>0</v>
      </c>
      <c r="D37" s="53">
        <v>324.51344531700863</v>
      </c>
      <c r="E37" s="54">
        <v>0.38262229294684613</v>
      </c>
      <c r="F37" s="13"/>
      <c r="G37" s="52">
        <v>1995</v>
      </c>
      <c r="H37" s="53">
        <v>488.86592232440586</v>
      </c>
      <c r="I37" s="55">
        <v>0.30864197530864246</v>
      </c>
      <c r="J37" s="56">
        <v>0.57640446903706488</v>
      </c>
      <c r="K37" s="18"/>
      <c r="L37" s="18"/>
      <c r="M37" s="18"/>
    </row>
    <row r="38" spans="1:13" ht="12.75" customHeight="1" x14ac:dyDescent="0.2">
      <c r="A38" s="52">
        <v>1948</v>
      </c>
      <c r="B38" s="53">
        <v>394.15607662107232</v>
      </c>
      <c r="C38" s="53">
        <v>0</v>
      </c>
      <c r="D38" s="53">
        <v>394.15607662107232</v>
      </c>
      <c r="E38" s="54">
        <v>0.46473544930738486</v>
      </c>
      <c r="F38" s="13"/>
      <c r="G38" s="52">
        <v>1928</v>
      </c>
      <c r="H38" s="53">
        <v>484.65405503435261</v>
      </c>
      <c r="I38" s="55">
        <v>0.32098765432098819</v>
      </c>
      <c r="J38" s="56">
        <v>0.57143840570944626</v>
      </c>
      <c r="K38" s="18"/>
      <c r="L38" s="18"/>
      <c r="M38" s="18"/>
    </row>
    <row r="39" spans="1:13" ht="12.75" customHeight="1" x14ac:dyDescent="0.2">
      <c r="A39" s="52">
        <v>1949</v>
      </c>
      <c r="B39" s="53">
        <v>310.15208124333714</v>
      </c>
      <c r="C39" s="53">
        <v>0</v>
      </c>
      <c r="D39" s="53">
        <v>310.15208124333714</v>
      </c>
      <c r="E39" s="54">
        <v>0.36568931796226656</v>
      </c>
      <c r="F39" s="13"/>
      <c r="G39" s="52">
        <v>1923</v>
      </c>
      <c r="H39" s="53">
        <v>483.09695449876045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449.36238155288726</v>
      </c>
      <c r="C40" s="53">
        <v>0</v>
      </c>
      <c r="D40" s="53">
        <v>449.36238155288726</v>
      </c>
      <c r="E40" s="54">
        <v>0.52982724529598912</v>
      </c>
      <c r="F40" s="13"/>
      <c r="G40" s="52">
        <v>1968</v>
      </c>
      <c r="H40" s="53">
        <v>473.98495440020605</v>
      </c>
      <c r="I40" s="55">
        <v>0.34567901234567955</v>
      </c>
      <c r="J40" s="56">
        <v>0.55885884758257109</v>
      </c>
      <c r="K40" s="18"/>
      <c r="L40" s="18"/>
      <c r="M40" s="18"/>
    </row>
    <row r="41" spans="1:13" ht="12.75" customHeight="1" x14ac:dyDescent="0.2">
      <c r="A41" s="52">
        <v>1951</v>
      </c>
      <c r="B41" s="53">
        <v>555.67612799513199</v>
      </c>
      <c r="C41" s="53">
        <v>0</v>
      </c>
      <c r="D41" s="53">
        <v>555.67612799513199</v>
      </c>
      <c r="E41" s="54">
        <v>0.65517801279890109</v>
      </c>
      <c r="F41" s="13"/>
      <c r="G41" s="52">
        <v>1965</v>
      </c>
      <c r="H41" s="53">
        <v>471.17800533664467</v>
      </c>
      <c r="I41" s="55">
        <v>0.35802469135802528</v>
      </c>
      <c r="J41" s="56">
        <v>0.55554927350364292</v>
      </c>
      <c r="K41" s="18"/>
      <c r="L41" s="18"/>
      <c r="M41" s="18"/>
    </row>
    <row r="42" spans="1:13" ht="12.75" customHeight="1" x14ac:dyDescent="0.2">
      <c r="A42" s="52">
        <v>1952</v>
      </c>
      <c r="B42" s="53">
        <v>458.45520527593624</v>
      </c>
      <c r="C42" s="53">
        <v>0</v>
      </c>
      <c r="D42" s="53">
        <v>458.45520527593624</v>
      </c>
      <c r="E42" s="54">
        <v>0.54054827122721305</v>
      </c>
      <c r="F42" s="13"/>
      <c r="G42" s="52">
        <v>1945</v>
      </c>
      <c r="H42" s="53">
        <v>467.12222104138772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420.49676176959008</v>
      </c>
      <c r="C43" s="53">
        <v>0</v>
      </c>
      <c r="D43" s="53">
        <v>420.49676176959008</v>
      </c>
      <c r="E43" s="54">
        <v>0.49579281686721383</v>
      </c>
      <c r="F43" s="13"/>
      <c r="G43" s="52">
        <v>1964</v>
      </c>
      <c r="H43" s="53">
        <v>466.89053532746857</v>
      </c>
      <c r="I43" s="55">
        <v>0.38271604938271669</v>
      </c>
      <c r="J43" s="56">
        <v>0.55049406969151971</v>
      </c>
      <c r="K43" s="18"/>
      <c r="L43" s="18"/>
      <c r="M43" s="18"/>
    </row>
    <row r="44" spans="1:13" ht="12.75" customHeight="1" x14ac:dyDescent="0.2">
      <c r="A44" s="52">
        <v>1954</v>
      </c>
      <c r="B44" s="53">
        <v>390.32944514575047</v>
      </c>
      <c r="C44" s="53">
        <v>0</v>
      </c>
      <c r="D44" s="53">
        <v>390.32944514575047</v>
      </c>
      <c r="E44" s="54">
        <v>0.46022360386467931</v>
      </c>
      <c r="F44" s="13"/>
      <c r="G44" s="52">
        <v>1967</v>
      </c>
      <c r="H44" s="53">
        <v>464.14439600553254</v>
      </c>
      <c r="I44" s="55">
        <v>0.39506172839506237</v>
      </c>
      <c r="J44" s="56">
        <v>0.54725619422203264</v>
      </c>
      <c r="K44" s="18"/>
      <c r="L44" s="18"/>
      <c r="M44" s="18"/>
    </row>
    <row r="45" spans="1:13" ht="12.75" customHeight="1" x14ac:dyDescent="0.2">
      <c r="A45" s="52">
        <v>1955</v>
      </c>
      <c r="B45" s="53">
        <v>363.73730167825715</v>
      </c>
      <c r="C45" s="53">
        <v>0</v>
      </c>
      <c r="D45" s="53">
        <v>363.73730167825715</v>
      </c>
      <c r="E45" s="54">
        <v>0.42886975072012212</v>
      </c>
      <c r="F45" s="13"/>
      <c r="G45" s="52">
        <v>1946</v>
      </c>
      <c r="H45" s="53">
        <v>459.49766726396751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580.75920267296294</v>
      </c>
      <c r="C46" s="53">
        <v>0</v>
      </c>
      <c r="D46" s="53">
        <v>580.75920267296294</v>
      </c>
      <c r="E46" s="54">
        <v>0.68475257645993293</v>
      </c>
      <c r="F46" s="13"/>
      <c r="G46" s="52">
        <v>1952</v>
      </c>
      <c r="H46" s="53">
        <v>458.45520527593624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375.26264665272697</v>
      </c>
      <c r="C47" s="53">
        <v>0</v>
      </c>
      <c r="D47" s="53">
        <v>375.26264665272697</v>
      </c>
      <c r="E47" s="54">
        <v>0.44245887617785834</v>
      </c>
      <c r="F47" s="13"/>
      <c r="G47" s="52">
        <v>1959</v>
      </c>
      <c r="H47" s="53">
        <v>453.73362047365811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507.36431922322254</v>
      </c>
      <c r="C48" s="53">
        <v>0</v>
      </c>
      <c r="D48" s="53">
        <v>507.36431922322254</v>
      </c>
      <c r="E48" s="54">
        <v>0.59821527268605346</v>
      </c>
      <c r="F48" s="13"/>
      <c r="G48" s="52">
        <v>1950</v>
      </c>
      <c r="H48" s="53">
        <v>449.36238155288726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453.73362047365811</v>
      </c>
      <c r="C49" s="53">
        <v>0</v>
      </c>
      <c r="D49" s="53">
        <v>453.73362047365811</v>
      </c>
      <c r="E49" s="54">
        <v>0.53498121806050736</v>
      </c>
      <c r="F49" s="13"/>
      <c r="G49" s="52">
        <v>1973</v>
      </c>
      <c r="H49" s="53">
        <v>448.67376328396819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367.88634167845112</v>
      </c>
      <c r="C50" s="53">
        <v>0</v>
      </c>
      <c r="D50" s="53">
        <v>367.88634167845112</v>
      </c>
      <c r="E50" s="54">
        <v>0.43376173661873901</v>
      </c>
      <c r="F50" s="13"/>
      <c r="G50" s="52">
        <v>1999</v>
      </c>
      <c r="H50" s="53">
        <v>441.17348273704408</v>
      </c>
      <c r="I50" s="55">
        <v>0.46913580246913655</v>
      </c>
      <c r="J50" s="56">
        <v>0.52017200516081741</v>
      </c>
      <c r="K50" s="18"/>
      <c r="L50" s="18"/>
      <c r="M50" s="18"/>
    </row>
    <row r="51" spans="1:13" ht="12.75" customHeight="1" x14ac:dyDescent="0.2">
      <c r="A51" s="52">
        <v>1961</v>
      </c>
      <c r="B51" s="53">
        <v>248.89730887278836</v>
      </c>
      <c r="C51" s="53">
        <v>0</v>
      </c>
      <c r="D51" s="53">
        <v>248.89730887278836</v>
      </c>
      <c r="E51" s="54">
        <v>0.29346598855457107</v>
      </c>
      <c r="F51" s="13"/>
      <c r="G51" s="52">
        <v>1940</v>
      </c>
      <c r="H51" s="53">
        <v>438.11088324343149</v>
      </c>
      <c r="I51" s="55">
        <v>0.48148148148148229</v>
      </c>
      <c r="J51" s="56">
        <v>0.51656100272768501</v>
      </c>
      <c r="K51" s="18"/>
      <c r="L51" s="18"/>
      <c r="M51" s="18"/>
    </row>
    <row r="52" spans="1:13" ht="12.75" customHeight="1" x14ac:dyDescent="0.2">
      <c r="A52" s="52">
        <v>1962</v>
      </c>
      <c r="B52" s="53">
        <v>410.26338369685385</v>
      </c>
      <c r="C52" s="53">
        <v>0</v>
      </c>
      <c r="D52" s="53">
        <v>410.26338369685385</v>
      </c>
      <c r="E52" s="54">
        <v>0.48372700375750632</v>
      </c>
      <c r="F52" s="13"/>
      <c r="G52" s="52">
        <v>1925</v>
      </c>
      <c r="H52" s="53">
        <v>435.01404424522292</v>
      </c>
      <c r="I52" s="55">
        <v>0.49382716049382797</v>
      </c>
      <c r="J52" s="56">
        <v>0.51290962970915177</v>
      </c>
      <c r="K52" s="18"/>
      <c r="L52" s="18"/>
      <c r="M52" s="18"/>
    </row>
    <row r="53" spans="1:13" ht="12.75" customHeight="1" x14ac:dyDescent="0.2">
      <c r="A53" s="52">
        <v>1963</v>
      </c>
      <c r="B53" s="53">
        <v>390.87818413577804</v>
      </c>
      <c r="C53" s="53">
        <v>0</v>
      </c>
      <c r="D53" s="53">
        <v>390.87818413577804</v>
      </c>
      <c r="E53" s="54">
        <v>0.46087060254415957</v>
      </c>
      <c r="F53" s="13"/>
      <c r="G53" s="52">
        <v>1975</v>
      </c>
      <c r="H53" s="53">
        <v>434.79082072798411</v>
      </c>
      <c r="I53" s="55">
        <v>0.50617283950617364</v>
      </c>
      <c r="J53" s="56">
        <v>0.51264643477766869</v>
      </c>
      <c r="K53" s="18"/>
      <c r="L53" s="18"/>
      <c r="M53" s="18"/>
    </row>
    <row r="54" spans="1:13" ht="12.75" customHeight="1" x14ac:dyDescent="0.2">
      <c r="A54" s="52">
        <v>1964</v>
      </c>
      <c r="B54" s="53">
        <v>466.89053532746857</v>
      </c>
      <c r="C54" s="53">
        <v>0</v>
      </c>
      <c r="D54" s="53">
        <v>466.89053532746857</v>
      </c>
      <c r="E54" s="54">
        <v>0.55049406969151971</v>
      </c>
      <c r="F54" s="13"/>
      <c r="G54" s="52">
        <v>1976</v>
      </c>
      <c r="H54" s="53">
        <v>432.07814937770968</v>
      </c>
      <c r="I54" s="55">
        <v>0.51851851851851938</v>
      </c>
      <c r="J54" s="56">
        <v>0.50944802020646562</v>
      </c>
      <c r="K54" s="18"/>
      <c r="L54" s="18"/>
      <c r="M54" s="18"/>
    </row>
    <row r="55" spans="1:13" ht="12" customHeight="1" x14ac:dyDescent="0.2">
      <c r="A55" s="47">
        <v>1965</v>
      </c>
      <c r="B55" s="48">
        <v>471.17800533664467</v>
      </c>
      <c r="C55" s="48">
        <v>0</v>
      </c>
      <c r="D55" s="48">
        <v>471.17800533664467</v>
      </c>
      <c r="E55" s="49">
        <v>0.55554927350364292</v>
      </c>
      <c r="F55" s="13"/>
      <c r="G55" s="47">
        <v>1985</v>
      </c>
      <c r="H55" s="48">
        <v>426.48421611706374</v>
      </c>
      <c r="I55" s="50">
        <v>0.53086419753086511</v>
      </c>
      <c r="J55" s="51">
        <v>0.50285241191452223</v>
      </c>
      <c r="K55" s="18"/>
      <c r="L55" s="18"/>
      <c r="M55" s="18"/>
    </row>
    <row r="56" spans="1:13" ht="12" customHeight="1" x14ac:dyDescent="0.2">
      <c r="A56" s="52">
        <v>1966</v>
      </c>
      <c r="B56" s="53">
        <v>513.92219705881223</v>
      </c>
      <c r="C56" s="53">
        <v>0</v>
      </c>
      <c r="D56" s="53">
        <v>513.92219705881223</v>
      </c>
      <c r="E56" s="54">
        <v>0.6059474338353934</v>
      </c>
      <c r="F56" s="13"/>
      <c r="G56" s="52">
        <v>1993</v>
      </c>
      <c r="H56" s="53">
        <v>426.13541670807945</v>
      </c>
      <c r="I56" s="55">
        <v>0.54320987654321073</v>
      </c>
      <c r="J56" s="56">
        <v>0.50244115490323349</v>
      </c>
      <c r="K56" s="18"/>
      <c r="L56" s="18"/>
      <c r="M56" s="18"/>
    </row>
    <row r="57" spans="1:13" ht="12" customHeight="1" x14ac:dyDescent="0.2">
      <c r="A57" s="52">
        <v>1967</v>
      </c>
      <c r="B57" s="53">
        <v>464.14439600553254</v>
      </c>
      <c r="C57" s="53">
        <v>0</v>
      </c>
      <c r="D57" s="53">
        <v>464.14439600553254</v>
      </c>
      <c r="E57" s="54">
        <v>0.54725619422203264</v>
      </c>
      <c r="F57" s="13"/>
      <c r="G57" s="52">
        <v>1930</v>
      </c>
      <c r="H57" s="53">
        <v>425.08922494487837</v>
      </c>
      <c r="I57" s="55">
        <v>0.55555555555555647</v>
      </c>
      <c r="J57" s="56">
        <v>0.50120762730345392</v>
      </c>
      <c r="K57" s="18"/>
      <c r="L57" s="18"/>
      <c r="M57" s="18"/>
    </row>
    <row r="58" spans="1:13" ht="12" customHeight="1" x14ac:dyDescent="0.2">
      <c r="A58" s="52">
        <v>1968</v>
      </c>
      <c r="B58" s="53">
        <v>473.98495440020605</v>
      </c>
      <c r="C58" s="53">
        <v>0</v>
      </c>
      <c r="D58" s="53">
        <v>473.98495440020605</v>
      </c>
      <c r="E58" s="54">
        <v>0.55885884758257109</v>
      </c>
      <c r="F58" s="13"/>
      <c r="G58" s="52">
        <v>1953</v>
      </c>
      <c r="H58" s="53">
        <v>420.49676176959008</v>
      </c>
      <c r="I58" s="55">
        <v>0.5679012345679022</v>
      </c>
      <c r="J58" s="56">
        <v>0.49579281686721383</v>
      </c>
      <c r="K58" s="18"/>
      <c r="L58" s="18"/>
      <c r="M58" s="18"/>
    </row>
    <row r="59" spans="1:13" ht="12" customHeight="1" x14ac:dyDescent="0.2">
      <c r="A59" s="52">
        <v>1969</v>
      </c>
      <c r="B59" s="53">
        <v>696.76486745474313</v>
      </c>
      <c r="C59" s="53">
        <v>0</v>
      </c>
      <c r="D59" s="53">
        <v>696.76486745474313</v>
      </c>
      <c r="E59" s="54">
        <v>0.82153074110660296</v>
      </c>
      <c r="F59" s="13"/>
      <c r="G59" s="52">
        <v>1974</v>
      </c>
      <c r="H59" s="53">
        <v>412.60828601470138</v>
      </c>
      <c r="I59" s="55">
        <v>0.58024691358024783</v>
      </c>
      <c r="J59" s="56">
        <v>0.48649179490726818</v>
      </c>
      <c r="K59" s="18"/>
      <c r="L59" s="18"/>
      <c r="M59" s="18"/>
    </row>
    <row r="60" spans="1:13" ht="12" customHeight="1" x14ac:dyDescent="0.2">
      <c r="A60" s="52">
        <v>1970</v>
      </c>
      <c r="B60" s="53">
        <v>536.39454609512222</v>
      </c>
      <c r="C60" s="53">
        <v>0</v>
      </c>
      <c r="D60" s="53">
        <v>536.39454609512222</v>
      </c>
      <c r="E60" s="54">
        <v>0.63244378349441976</v>
      </c>
      <c r="F60" s="13"/>
      <c r="G60" s="52">
        <v>1962</v>
      </c>
      <c r="H60" s="53">
        <v>410.26338369685385</v>
      </c>
      <c r="I60" s="55">
        <v>0.59259259259259356</v>
      </c>
      <c r="J60" s="56">
        <v>0.48372700375750632</v>
      </c>
      <c r="K60" s="18"/>
      <c r="L60" s="18"/>
      <c r="M60" s="18"/>
    </row>
    <row r="61" spans="1:13" ht="12" customHeight="1" x14ac:dyDescent="0.2">
      <c r="A61" s="52">
        <v>1971</v>
      </c>
      <c r="B61" s="53">
        <v>370.86327958371731</v>
      </c>
      <c r="C61" s="53">
        <v>0</v>
      </c>
      <c r="D61" s="53">
        <v>370.86327958371731</v>
      </c>
      <c r="E61" s="54">
        <v>0.43727173851145146</v>
      </c>
      <c r="F61" s="13"/>
      <c r="G61" s="52">
        <v>1942</v>
      </c>
      <c r="H61" s="53">
        <v>403.91687809438906</v>
      </c>
      <c r="I61" s="55">
        <v>0.60493827160493929</v>
      </c>
      <c r="J61" s="56">
        <v>0.47624406411091352</v>
      </c>
      <c r="K61" s="18"/>
      <c r="L61" s="18"/>
      <c r="M61" s="18"/>
    </row>
    <row r="62" spans="1:13" ht="12" customHeight="1" x14ac:dyDescent="0.2">
      <c r="A62" s="52">
        <v>1972</v>
      </c>
      <c r="B62" s="53">
        <v>496.48865080883388</v>
      </c>
      <c r="C62" s="53">
        <v>0</v>
      </c>
      <c r="D62" s="53">
        <v>496.48865080883388</v>
      </c>
      <c r="E62" s="54">
        <v>0.58539215781641241</v>
      </c>
      <c r="F62" s="13"/>
      <c r="G62" s="52">
        <v>1948</v>
      </c>
      <c r="H62" s="53">
        <v>394.15607662107232</v>
      </c>
      <c r="I62" s="55">
        <v>0.61728395061728492</v>
      </c>
      <c r="J62" s="56">
        <v>0.46473544930738486</v>
      </c>
      <c r="K62" s="18"/>
      <c r="L62" s="18"/>
      <c r="M62" s="18"/>
    </row>
    <row r="63" spans="1:13" ht="12" customHeight="1" x14ac:dyDescent="0.2">
      <c r="A63" s="52">
        <v>1973</v>
      </c>
      <c r="B63" s="53">
        <v>448.67376328396819</v>
      </c>
      <c r="C63" s="53">
        <v>0</v>
      </c>
      <c r="D63" s="53">
        <v>448.67376328396819</v>
      </c>
      <c r="E63" s="54">
        <v>0.52901531992025774</v>
      </c>
      <c r="F63" s="13"/>
      <c r="G63" s="52">
        <v>1963</v>
      </c>
      <c r="H63" s="53">
        <v>390.87818413577804</v>
      </c>
      <c r="I63" s="55">
        <v>0.62962962962963065</v>
      </c>
      <c r="J63" s="56">
        <v>0.46087060254415957</v>
      </c>
      <c r="K63" s="18"/>
      <c r="L63" s="18"/>
      <c r="M63" s="18"/>
    </row>
    <row r="64" spans="1:13" ht="12" customHeight="1" x14ac:dyDescent="0.2">
      <c r="A64" s="52">
        <v>1974</v>
      </c>
      <c r="B64" s="53">
        <v>412.60828601470138</v>
      </c>
      <c r="C64" s="53">
        <v>0</v>
      </c>
      <c r="D64" s="53">
        <v>412.60828601470138</v>
      </c>
      <c r="E64" s="54">
        <v>0.48649179490726818</v>
      </c>
      <c r="F64" s="13"/>
      <c r="G64" s="52">
        <v>1954</v>
      </c>
      <c r="H64" s="53">
        <v>390.32944514575047</v>
      </c>
      <c r="I64" s="55">
        <v>0.64197530864197638</v>
      </c>
      <c r="J64" s="56">
        <v>0.46022360386467931</v>
      </c>
      <c r="K64" s="18"/>
      <c r="L64" s="18"/>
      <c r="M64" s="18"/>
    </row>
    <row r="65" spans="1:13" ht="12" customHeight="1" x14ac:dyDescent="0.2">
      <c r="A65" s="52">
        <v>1975</v>
      </c>
      <c r="B65" s="53">
        <v>434.79082072798411</v>
      </c>
      <c r="C65" s="53">
        <v>0</v>
      </c>
      <c r="D65" s="53">
        <v>434.79082072798411</v>
      </c>
      <c r="E65" s="54">
        <v>0.51264643477766869</v>
      </c>
      <c r="F65" s="13"/>
      <c r="G65" s="52">
        <v>1922</v>
      </c>
      <c r="H65" s="53">
        <v>389.71981773528773</v>
      </c>
      <c r="I65" s="55">
        <v>0.65432098765432201</v>
      </c>
      <c r="J65" s="56">
        <v>0.459504813808364</v>
      </c>
      <c r="K65" s="18"/>
      <c r="L65" s="18"/>
      <c r="M65" s="18"/>
    </row>
    <row r="66" spans="1:13" ht="12" customHeight="1" x14ac:dyDescent="0.2">
      <c r="A66" s="52">
        <v>1976</v>
      </c>
      <c r="B66" s="53">
        <v>432.07814937770968</v>
      </c>
      <c r="C66" s="53">
        <v>0</v>
      </c>
      <c r="D66" s="53">
        <v>432.07814937770968</v>
      </c>
      <c r="E66" s="54">
        <v>0.50944802020646562</v>
      </c>
      <c r="F66" s="13"/>
      <c r="G66" s="52">
        <v>1939</v>
      </c>
      <c r="H66" s="53">
        <v>385.39898406011741</v>
      </c>
      <c r="I66" s="55">
        <v>0.66666666666666774</v>
      </c>
      <c r="J66" s="56">
        <v>0.45441027208106943</v>
      </c>
      <c r="K66" s="18"/>
      <c r="L66" s="18"/>
      <c r="M66" s="18"/>
    </row>
    <row r="67" spans="1:13" ht="12" customHeight="1" x14ac:dyDescent="0.2">
      <c r="A67" s="52">
        <v>1977</v>
      </c>
      <c r="B67" s="53">
        <v>111.7910870381034</v>
      </c>
      <c r="C67" s="53">
        <v>0</v>
      </c>
      <c r="D67" s="53">
        <v>111.7910870381034</v>
      </c>
      <c r="E67" s="54">
        <v>0.13180890551932298</v>
      </c>
      <c r="F67" s="13"/>
      <c r="G67" s="52">
        <v>1944</v>
      </c>
      <c r="H67" s="53">
        <v>375.38240892305532</v>
      </c>
      <c r="I67" s="55">
        <v>0.67901234567901347</v>
      </c>
      <c r="J67" s="56">
        <v>0.44260008362285891</v>
      </c>
      <c r="K67" s="18"/>
      <c r="L67" s="18"/>
      <c r="M67" s="18"/>
    </row>
    <row r="68" spans="1:13" ht="12" customHeight="1" x14ac:dyDescent="0.2">
      <c r="A68" s="52">
        <v>1978</v>
      </c>
      <c r="B68" s="53">
        <v>554.97611901120683</v>
      </c>
      <c r="C68" s="53">
        <v>0</v>
      </c>
      <c r="D68" s="53">
        <v>554.97611901120683</v>
      </c>
      <c r="E68" s="54">
        <v>0.65435265703513235</v>
      </c>
      <c r="F68" s="13"/>
      <c r="G68" s="52">
        <v>1957</v>
      </c>
      <c r="H68" s="53">
        <v>375.26264665272697</v>
      </c>
      <c r="I68" s="55">
        <v>0.6913580246913591</v>
      </c>
      <c r="J68" s="56">
        <v>0.44245887617785834</v>
      </c>
      <c r="K68" s="18"/>
      <c r="L68" s="18"/>
      <c r="M68" s="18"/>
    </row>
    <row r="69" spans="1:13" ht="12" customHeight="1" x14ac:dyDescent="0.2">
      <c r="A69" s="52">
        <v>1979</v>
      </c>
      <c r="B69" s="53">
        <v>520.14875571309676</v>
      </c>
      <c r="C69" s="53">
        <v>0</v>
      </c>
      <c r="D69" s="53">
        <v>520.14875571309676</v>
      </c>
      <c r="E69" s="54">
        <v>0.61328894828988101</v>
      </c>
      <c r="F69" s="13"/>
      <c r="G69" s="52">
        <v>1971</v>
      </c>
      <c r="H69" s="53">
        <v>370.86327958371731</v>
      </c>
      <c r="I69" s="55">
        <v>0.70370370370370483</v>
      </c>
      <c r="J69" s="56">
        <v>0.43727173851145146</v>
      </c>
      <c r="K69" s="18"/>
      <c r="L69" s="18"/>
      <c r="M69" s="18"/>
    </row>
    <row r="70" spans="1:13" ht="12" customHeight="1" x14ac:dyDescent="0.2">
      <c r="A70" s="52">
        <v>1980</v>
      </c>
      <c r="B70" s="53">
        <v>647.717472685291</v>
      </c>
      <c r="C70" s="53">
        <v>0</v>
      </c>
      <c r="D70" s="53">
        <v>647.717472685291</v>
      </c>
      <c r="E70" s="54">
        <v>0.7637006976351397</v>
      </c>
      <c r="F70" s="13"/>
      <c r="G70" s="52">
        <v>1927</v>
      </c>
      <c r="H70" s="53">
        <v>367.93488888619521</v>
      </c>
      <c r="I70" s="55">
        <v>0.71604938271605056</v>
      </c>
      <c r="J70" s="56">
        <v>0.43381897690943039</v>
      </c>
      <c r="K70" s="18"/>
      <c r="L70" s="18"/>
      <c r="M70" s="18"/>
    </row>
    <row r="71" spans="1:13" ht="12" customHeight="1" x14ac:dyDescent="0.2">
      <c r="A71" s="52">
        <v>1981</v>
      </c>
      <c r="B71" s="53">
        <v>354.24638089763522</v>
      </c>
      <c r="C71" s="53">
        <v>0</v>
      </c>
      <c r="D71" s="53">
        <v>354.24638089763522</v>
      </c>
      <c r="E71" s="54">
        <v>0.41767934266873619</v>
      </c>
      <c r="F71" s="13"/>
      <c r="G71" s="52">
        <v>1960</v>
      </c>
      <c r="H71" s="53">
        <v>367.88634167845112</v>
      </c>
      <c r="I71" s="55">
        <v>0.7283950617283963</v>
      </c>
      <c r="J71" s="56">
        <v>0.43376173661873901</v>
      </c>
      <c r="K71" s="18"/>
      <c r="L71" s="18"/>
      <c r="M71" s="18"/>
    </row>
    <row r="72" spans="1:13" ht="12" customHeight="1" x14ac:dyDescent="0.2">
      <c r="A72" s="52">
        <v>1982</v>
      </c>
      <c r="B72" s="53">
        <v>630.22933923362859</v>
      </c>
      <c r="C72" s="53">
        <v>0</v>
      </c>
      <c r="D72" s="53">
        <v>630.22933923362859</v>
      </c>
      <c r="E72" s="54">
        <v>0.74308105978285</v>
      </c>
      <c r="F72" s="13"/>
      <c r="G72" s="52">
        <v>1955</v>
      </c>
      <c r="H72" s="53">
        <v>363.73730167825715</v>
      </c>
      <c r="I72" s="55">
        <v>0.74074074074074192</v>
      </c>
      <c r="J72" s="56">
        <v>0.42886975072012212</v>
      </c>
      <c r="K72" s="18"/>
      <c r="L72" s="18"/>
      <c r="M72" s="18"/>
    </row>
    <row r="73" spans="1:13" ht="12" customHeight="1" x14ac:dyDescent="0.2">
      <c r="A73" s="52">
        <v>1983</v>
      </c>
      <c r="B73" s="53">
        <v>696.76486745474313</v>
      </c>
      <c r="C73" s="53">
        <v>0</v>
      </c>
      <c r="D73" s="53">
        <v>696.76486745474313</v>
      </c>
      <c r="E73" s="54">
        <v>0.82153074110660296</v>
      </c>
      <c r="F73" s="13"/>
      <c r="G73" s="52">
        <v>2003</v>
      </c>
      <c r="H73" s="53">
        <v>358.84437295216537</v>
      </c>
      <c r="I73" s="55">
        <v>0.75308641975308765</v>
      </c>
      <c r="J73" s="56">
        <v>0.4231006720103821</v>
      </c>
      <c r="K73" s="18"/>
      <c r="L73" s="18"/>
      <c r="M73" s="18"/>
    </row>
    <row r="74" spans="1:13" ht="12" customHeight="1" x14ac:dyDescent="0.2">
      <c r="A74" s="52">
        <v>1984</v>
      </c>
      <c r="B74" s="53">
        <v>612.85047944562416</v>
      </c>
      <c r="C74" s="53">
        <v>0</v>
      </c>
      <c r="D74" s="53">
        <v>612.85047944562416</v>
      </c>
      <c r="E74" s="54">
        <v>0.72259026263146475</v>
      </c>
      <c r="F74" s="13"/>
      <c r="G74" s="52">
        <v>1981</v>
      </c>
      <c r="H74" s="53">
        <v>354.24638089763522</v>
      </c>
      <c r="I74" s="55">
        <v>0.76543209876543339</v>
      </c>
      <c r="J74" s="56">
        <v>0.41767934266873619</v>
      </c>
      <c r="K74" s="18"/>
      <c r="L74" s="18"/>
      <c r="M74" s="18"/>
    </row>
    <row r="75" spans="1:13" ht="12" customHeight="1" x14ac:dyDescent="0.2">
      <c r="A75" s="52">
        <v>1985</v>
      </c>
      <c r="B75" s="53">
        <v>426.48421611706374</v>
      </c>
      <c r="C75" s="53">
        <v>0</v>
      </c>
      <c r="D75" s="53">
        <v>426.48421611706374</v>
      </c>
      <c r="E75" s="54">
        <v>0.50285241191452223</v>
      </c>
      <c r="F75" s="13"/>
      <c r="G75" s="52">
        <v>1926</v>
      </c>
      <c r="H75" s="53">
        <v>343.18756486625006</v>
      </c>
      <c r="I75" s="55">
        <v>0.77777777777777901</v>
      </c>
      <c r="J75" s="56">
        <v>0.40464028494010357</v>
      </c>
      <c r="K75" s="18"/>
      <c r="L75" s="18"/>
      <c r="M75" s="18"/>
    </row>
    <row r="76" spans="1:13" ht="12" customHeight="1" x14ac:dyDescent="0.2">
      <c r="A76" s="52">
        <v>1986</v>
      </c>
      <c r="B76" s="53">
        <v>658.52422584902001</v>
      </c>
      <c r="C76" s="53">
        <v>0</v>
      </c>
      <c r="D76" s="53">
        <v>658.52422584902001</v>
      </c>
      <c r="E76" s="54">
        <v>0.77644255697713793</v>
      </c>
      <c r="F76" s="13"/>
      <c r="G76" s="52">
        <v>1947</v>
      </c>
      <c r="H76" s="53">
        <v>324.51344531700863</v>
      </c>
      <c r="I76" s="55">
        <v>0.79012345679012475</v>
      </c>
      <c r="J76" s="56">
        <v>0.38262229294684613</v>
      </c>
      <c r="K76" s="18"/>
      <c r="L76" s="18"/>
      <c r="M76" s="18"/>
    </row>
    <row r="77" spans="1:13" ht="12" customHeight="1" x14ac:dyDescent="0.2">
      <c r="A77" s="52">
        <v>1987</v>
      </c>
      <c r="B77" s="53">
        <v>185.19870519930964</v>
      </c>
      <c r="C77" s="53">
        <v>0</v>
      </c>
      <c r="D77" s="53">
        <v>185.19870519930964</v>
      </c>
      <c r="E77" s="54">
        <v>0.21836122433979419</v>
      </c>
      <c r="F77" s="13"/>
      <c r="G77" s="52">
        <v>1949</v>
      </c>
      <c r="H77" s="53">
        <v>310.15208124333714</v>
      </c>
      <c r="I77" s="55">
        <v>0.80246913580247048</v>
      </c>
      <c r="J77" s="56">
        <v>0.36568931796226656</v>
      </c>
      <c r="K77" s="18"/>
      <c r="L77" s="18"/>
      <c r="M77" s="18"/>
    </row>
    <row r="78" spans="1:13" ht="12" customHeight="1" x14ac:dyDescent="0.2">
      <c r="A78" s="52">
        <v>1988</v>
      </c>
      <c r="B78" s="53">
        <v>111.82502644772914</v>
      </c>
      <c r="C78" s="53">
        <v>0</v>
      </c>
      <c r="D78" s="53">
        <v>111.82502644772914</v>
      </c>
      <c r="E78" s="54">
        <v>0.13184892227338868</v>
      </c>
      <c r="F78" s="13"/>
      <c r="G78" s="52">
        <v>1933</v>
      </c>
      <c r="H78" s="53">
        <v>301.76978544891961</v>
      </c>
      <c r="I78" s="55">
        <v>0.8148148148148161</v>
      </c>
      <c r="J78" s="56">
        <v>0.35580605030940965</v>
      </c>
      <c r="K78" s="18"/>
      <c r="L78" s="18"/>
      <c r="M78" s="18"/>
    </row>
    <row r="79" spans="1:13" ht="12" customHeight="1" x14ac:dyDescent="0.2">
      <c r="A79" s="52">
        <v>1989</v>
      </c>
      <c r="B79" s="53">
        <v>501.70105255922999</v>
      </c>
      <c r="C79" s="53">
        <v>0</v>
      </c>
      <c r="D79" s="53">
        <v>501.70105255922999</v>
      </c>
      <c r="E79" s="54">
        <v>0.59153791583746596</v>
      </c>
      <c r="F79" s="13"/>
      <c r="G79" s="52">
        <v>1932</v>
      </c>
      <c r="H79" s="53">
        <v>295.30917221423448</v>
      </c>
      <c r="I79" s="55">
        <v>0.82716049382716184</v>
      </c>
      <c r="J79" s="56">
        <v>0.34818857040104051</v>
      </c>
      <c r="K79" s="18"/>
      <c r="L79" s="18"/>
      <c r="M79" s="18"/>
    </row>
    <row r="80" spans="1:13" ht="12" customHeight="1" x14ac:dyDescent="0.2">
      <c r="A80" s="52">
        <v>1990</v>
      </c>
      <c r="B80" s="53">
        <v>179.29134842750858</v>
      </c>
      <c r="C80" s="53">
        <v>0</v>
      </c>
      <c r="D80" s="53">
        <v>179.29134842750858</v>
      </c>
      <c r="E80" s="54">
        <v>0.21139606950291651</v>
      </c>
      <c r="F80" s="13"/>
      <c r="G80" s="52">
        <v>2002</v>
      </c>
      <c r="H80" s="53">
        <v>291.09081250743424</v>
      </c>
      <c r="I80" s="55">
        <v>0.83950617283950757</v>
      </c>
      <c r="J80" s="56">
        <v>0.34321485209512015</v>
      </c>
      <c r="K80" s="18"/>
      <c r="L80" s="18"/>
      <c r="M80" s="18"/>
    </row>
    <row r="81" spans="1:13" ht="12" customHeight="1" x14ac:dyDescent="0.2">
      <c r="A81" s="52">
        <v>1991</v>
      </c>
      <c r="B81" s="53">
        <v>96.404462669538006</v>
      </c>
      <c r="C81" s="53">
        <v>0</v>
      </c>
      <c r="D81" s="53">
        <v>96.404462669538006</v>
      </c>
      <c r="E81" s="54">
        <v>0.11366708248680982</v>
      </c>
      <c r="F81" s="13"/>
      <c r="G81" s="52">
        <v>2001</v>
      </c>
      <c r="H81" s="53">
        <v>285.77347335649034</v>
      </c>
      <c r="I81" s="55">
        <v>0.85185185185185319</v>
      </c>
      <c r="J81" s="56">
        <v>0.33694536610718917</v>
      </c>
      <c r="K81" s="18"/>
      <c r="L81" s="18"/>
      <c r="M81" s="18"/>
    </row>
    <row r="82" spans="1:13" ht="12" customHeight="1" x14ac:dyDescent="0.2">
      <c r="A82" s="52">
        <v>1992</v>
      </c>
      <c r="B82" s="53">
        <v>173.17675499543222</v>
      </c>
      <c r="C82" s="53">
        <v>0</v>
      </c>
      <c r="D82" s="53">
        <v>173.17675499543222</v>
      </c>
      <c r="E82" s="54">
        <v>0.20418656927055076</v>
      </c>
      <c r="F82" s="13"/>
      <c r="G82" s="52">
        <v>1994</v>
      </c>
      <c r="H82" s="53">
        <v>259.68732466221604</v>
      </c>
      <c r="I82" s="55">
        <v>0.86419753086419893</v>
      </c>
      <c r="J82" s="56">
        <v>0.30618811345220198</v>
      </c>
      <c r="K82" s="18"/>
      <c r="L82" s="18"/>
      <c r="M82" s="18"/>
    </row>
    <row r="83" spans="1:13" ht="12" customHeight="1" x14ac:dyDescent="0.2">
      <c r="A83" s="52">
        <v>1993</v>
      </c>
      <c r="B83" s="53">
        <v>426.13541670807945</v>
      </c>
      <c r="C83" s="53">
        <v>0</v>
      </c>
      <c r="D83" s="53">
        <v>426.13541670807945</v>
      </c>
      <c r="E83" s="54">
        <v>0.50244115490323349</v>
      </c>
      <c r="F83" s="13"/>
      <c r="G83" s="52">
        <v>1961</v>
      </c>
      <c r="H83" s="53">
        <v>248.89730887278836</v>
      </c>
      <c r="I83" s="55">
        <v>0.87654320987654466</v>
      </c>
      <c r="J83" s="56">
        <v>0.29346598855457107</v>
      </c>
      <c r="K83" s="18"/>
      <c r="L83" s="18"/>
      <c r="M83" s="18"/>
    </row>
    <row r="84" spans="1:13" ht="12" customHeight="1" x14ac:dyDescent="0.2">
      <c r="A84" s="52">
        <v>1994</v>
      </c>
      <c r="B84" s="53">
        <v>259.68732466221604</v>
      </c>
      <c r="C84" s="53">
        <v>0</v>
      </c>
      <c r="D84" s="53">
        <v>259.68732466221604</v>
      </c>
      <c r="E84" s="54">
        <v>0.30618811345220198</v>
      </c>
      <c r="F84" s="13"/>
      <c r="G84" s="52">
        <v>1934</v>
      </c>
      <c r="H84" s="53">
        <v>197.06373197542126</v>
      </c>
      <c r="I84" s="55">
        <v>0.88888888888889039</v>
      </c>
      <c r="J84" s="56">
        <v>0.23235085656140128</v>
      </c>
      <c r="K84" s="18"/>
      <c r="L84" s="18"/>
      <c r="M84" s="18"/>
    </row>
    <row r="85" spans="1:13" ht="12" customHeight="1" x14ac:dyDescent="0.2">
      <c r="A85" s="52">
        <v>1995</v>
      </c>
      <c r="B85" s="53">
        <v>488.86592232440586</v>
      </c>
      <c r="C85" s="53">
        <v>0</v>
      </c>
      <c r="D85" s="53">
        <v>488.86592232440586</v>
      </c>
      <c r="E85" s="54">
        <v>0.57640446903706488</v>
      </c>
      <c r="F85" s="13"/>
      <c r="G85" s="52">
        <v>1987</v>
      </c>
      <c r="H85" s="53">
        <v>185.19870519930964</v>
      </c>
      <c r="I85" s="55">
        <v>0.90123456790123602</v>
      </c>
      <c r="J85" s="56">
        <v>0.21836122433979419</v>
      </c>
      <c r="K85" s="18"/>
      <c r="L85" s="18"/>
      <c r="M85" s="18"/>
    </row>
    <row r="86" spans="1:13" ht="12" customHeight="1" x14ac:dyDescent="0.2">
      <c r="A86" s="52">
        <v>1996</v>
      </c>
      <c r="B86" s="53">
        <v>551.00522981629672</v>
      </c>
      <c r="C86" s="53">
        <v>0</v>
      </c>
      <c r="D86" s="53">
        <v>551.00522981629672</v>
      </c>
      <c r="E86" s="54">
        <v>0.64967072243205259</v>
      </c>
      <c r="F86" s="13"/>
      <c r="G86" s="52">
        <v>1990</v>
      </c>
      <c r="H86" s="53">
        <v>179.29134842750858</v>
      </c>
      <c r="I86" s="55">
        <v>0.91358024691358175</v>
      </c>
      <c r="J86" s="56">
        <v>0.21139606950291651</v>
      </c>
      <c r="K86" s="18"/>
      <c r="L86" s="18"/>
      <c r="M86" s="18"/>
    </row>
    <row r="87" spans="1:13" ht="12" customHeight="1" x14ac:dyDescent="0.2">
      <c r="A87" s="52">
        <v>1997</v>
      </c>
      <c r="B87" s="53">
        <v>614.03905066188759</v>
      </c>
      <c r="C87" s="53">
        <v>0</v>
      </c>
      <c r="D87" s="53">
        <v>614.03905066188759</v>
      </c>
      <c r="E87" s="54">
        <v>0.72399166479417965</v>
      </c>
      <c r="F87" s="13"/>
      <c r="G87" s="52">
        <v>1992</v>
      </c>
      <c r="H87" s="53">
        <v>173.17675499543222</v>
      </c>
      <c r="I87" s="55">
        <v>0.92592592592592748</v>
      </c>
      <c r="J87" s="56">
        <v>0.20418656927055076</v>
      </c>
      <c r="K87" s="18"/>
      <c r="L87" s="18"/>
      <c r="M87" s="18"/>
    </row>
    <row r="88" spans="1:13" ht="12" customHeight="1" x14ac:dyDescent="0.2">
      <c r="A88" s="52">
        <v>1998</v>
      </c>
      <c r="B88" s="53">
        <v>570.39509385484757</v>
      </c>
      <c r="C88" s="53">
        <v>0</v>
      </c>
      <c r="D88" s="53">
        <v>570.39509385484757</v>
      </c>
      <c r="E88" s="54">
        <v>0.67253262336534203</v>
      </c>
      <c r="F88" s="13"/>
      <c r="G88" s="52">
        <v>1929</v>
      </c>
      <c r="H88" s="53">
        <v>165.95735578172858</v>
      </c>
      <c r="I88" s="55">
        <v>0.93827160493827311</v>
      </c>
      <c r="J88" s="56">
        <v>0.19567443172830648</v>
      </c>
      <c r="K88" s="18"/>
      <c r="L88" s="18"/>
      <c r="M88" s="18"/>
    </row>
    <row r="89" spans="1:13" ht="12" customHeight="1" x14ac:dyDescent="0.2">
      <c r="A89" s="52">
        <v>1999</v>
      </c>
      <c r="B89" s="53">
        <v>441.17348273704408</v>
      </c>
      <c r="C89" s="53">
        <v>0</v>
      </c>
      <c r="D89" s="53">
        <v>441.17348273704408</v>
      </c>
      <c r="E89" s="54">
        <v>0.52017200516081741</v>
      </c>
      <c r="F89" s="13"/>
      <c r="G89" s="52">
        <v>1931</v>
      </c>
      <c r="H89" s="53">
        <v>147.80600872367637</v>
      </c>
      <c r="I89" s="55">
        <v>0.95061728395061884</v>
      </c>
      <c r="J89" s="56">
        <v>0.17427282223677545</v>
      </c>
      <c r="K89" s="18"/>
      <c r="L89" s="18"/>
      <c r="M89" s="18"/>
    </row>
    <row r="90" spans="1:13" ht="12" customHeight="1" x14ac:dyDescent="0.2">
      <c r="A90" s="52">
        <v>2000</v>
      </c>
      <c r="B90" s="53">
        <v>508.32306679668932</v>
      </c>
      <c r="C90" s="53">
        <v>0</v>
      </c>
      <c r="D90" s="53">
        <v>508.32306679668932</v>
      </c>
      <c r="E90" s="54">
        <v>0.59934569794334513</v>
      </c>
      <c r="F90" s="13"/>
      <c r="G90" s="52">
        <v>1924</v>
      </c>
      <c r="H90" s="53">
        <v>115.82312564941775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285.77347335649034</v>
      </c>
      <c r="C91" s="53">
        <v>0</v>
      </c>
      <c r="D91" s="53">
        <v>285.77347335649034</v>
      </c>
      <c r="E91" s="54">
        <v>0.33694536610718917</v>
      </c>
      <c r="F91" s="13"/>
      <c r="G91" s="52">
        <v>1988</v>
      </c>
      <c r="H91" s="53">
        <v>111.82502644772914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291.09081250743424</v>
      </c>
      <c r="C92" s="53">
        <v>0</v>
      </c>
      <c r="D92" s="53">
        <v>291.09081250743424</v>
      </c>
      <c r="E92" s="54">
        <v>0.34321485209512015</v>
      </c>
      <c r="F92" s="13"/>
      <c r="G92" s="52">
        <v>1977</v>
      </c>
      <c r="H92" s="53">
        <v>111.7910870381034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358.84437295216537</v>
      </c>
      <c r="C93" s="58">
        <v>0</v>
      </c>
      <c r="D93" s="58">
        <v>358.84437295216537</v>
      </c>
      <c r="E93" s="59">
        <v>0.4231006720103821</v>
      </c>
      <c r="F93" s="29"/>
      <c r="G93" s="57">
        <v>1991</v>
      </c>
      <c r="H93" s="58">
        <v>96.404462669538006</v>
      </c>
      <c r="I93" s="60">
        <v>1.0000000000000016</v>
      </c>
      <c r="J93" s="61">
        <v>0.11366708248680982</v>
      </c>
      <c r="K93" s="18"/>
      <c r="L93" s="18"/>
      <c r="M93" s="18"/>
    </row>
    <row r="94" spans="1:13" ht="12" customHeight="1" x14ac:dyDescent="0.2">
      <c r="A94" s="62" t="s">
        <v>11</v>
      </c>
      <c r="B94" s="63">
        <v>422.22813874432609</v>
      </c>
      <c r="C94" s="63">
        <v>0</v>
      </c>
      <c r="D94" s="63">
        <v>422.22813874432609</v>
      </c>
      <c r="E94" s="64">
        <v>0.49783422204653321</v>
      </c>
      <c r="F94" s="36"/>
      <c r="G94" s="62"/>
      <c r="H94" s="63">
        <v>422.22813874432603</v>
      </c>
      <c r="I94" s="63"/>
      <c r="J94" s="64">
        <v>0.49783422204653333</v>
      </c>
      <c r="K94" s="39"/>
      <c r="L94" s="39"/>
      <c r="M94" s="39"/>
    </row>
    <row r="95" spans="1:13" ht="12" customHeight="1" x14ac:dyDescent="0.2">
      <c r="A95" s="65" t="s">
        <v>12</v>
      </c>
      <c r="B95" s="66">
        <v>696.76486745474313</v>
      </c>
      <c r="C95" s="66">
        <v>0</v>
      </c>
      <c r="D95" s="66">
        <v>696.76486745474313</v>
      </c>
      <c r="E95" s="67">
        <v>0.82153074110660296</v>
      </c>
      <c r="F95" s="36"/>
      <c r="G95" s="68"/>
      <c r="H95" s="66">
        <v>696.76486745474313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96.404462669538006</v>
      </c>
      <c r="C96" s="66">
        <v>0</v>
      </c>
      <c r="D96" s="66">
        <v>96.404462669538006</v>
      </c>
      <c r="E96" s="67">
        <v>0.11366708248680982</v>
      </c>
      <c r="F96" s="45"/>
      <c r="G96" s="68"/>
      <c r="H96" s="66">
        <v>96.404462669538006</v>
      </c>
      <c r="I96" s="69"/>
      <c r="J96" s="67">
        <v>0.11366708248680982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BU1032"/>
  <sheetViews>
    <sheetView zoomScale="130" zoomScaleNormal="130" workbookViewId="0">
      <selection activeCell="M86" sqref="M8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61.849347938605781</v>
      </c>
      <c r="C12" s="48">
        <v>0</v>
      </c>
      <c r="D12" s="48">
        <v>61.849347938605781</v>
      </c>
      <c r="E12" s="49">
        <v>0.45950481380836394</v>
      </c>
      <c r="F12" s="13"/>
      <c r="G12" s="47">
        <v>1969</v>
      </c>
      <c r="H12" s="48">
        <v>110.57803775294872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76.668494305746947</v>
      </c>
      <c r="C13" s="53">
        <v>0</v>
      </c>
      <c r="D13" s="53">
        <v>76.668494305746947</v>
      </c>
      <c r="E13" s="54">
        <v>0.5696024836979714</v>
      </c>
      <c r="F13" s="13"/>
      <c r="G13" s="52">
        <v>1969</v>
      </c>
      <c r="H13" s="53">
        <v>110.57803775294872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18.381371620402096</v>
      </c>
      <c r="C14" s="53">
        <v>0</v>
      </c>
      <c r="D14" s="53">
        <v>18.381371620402096</v>
      </c>
      <c r="E14" s="54">
        <v>0.13656293923032761</v>
      </c>
      <c r="F14" s="13"/>
      <c r="G14" s="52">
        <v>1938</v>
      </c>
      <c r="H14" s="53">
        <v>109.1714601214171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69.037636158851811</v>
      </c>
      <c r="C15" s="53">
        <v>0</v>
      </c>
      <c r="D15" s="53">
        <v>69.037636158851811</v>
      </c>
      <c r="E15" s="54">
        <v>0.51290962970915166</v>
      </c>
      <c r="F15" s="13"/>
      <c r="G15" s="52">
        <v>1986</v>
      </c>
      <c r="H15" s="53">
        <v>104.50916816912277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54.464582352937938</v>
      </c>
      <c r="C16" s="53">
        <v>0</v>
      </c>
      <c r="D16" s="53">
        <v>54.464582352937938</v>
      </c>
      <c r="E16" s="54">
        <v>0.40464028494010357</v>
      </c>
      <c r="F16" s="13"/>
      <c r="G16" s="52">
        <v>1980</v>
      </c>
      <c r="H16" s="53">
        <v>102.79411390168983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58.392034292009313</v>
      </c>
      <c r="C17" s="53">
        <v>0</v>
      </c>
      <c r="D17" s="53">
        <v>58.392034292009313</v>
      </c>
      <c r="E17" s="54">
        <v>0.43381897690943028</v>
      </c>
      <c r="F17" s="13"/>
      <c r="G17" s="52">
        <v>1982</v>
      </c>
      <c r="H17" s="53">
        <v>100.01871064677158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76.915609408491491</v>
      </c>
      <c r="C18" s="53">
        <v>0</v>
      </c>
      <c r="D18" s="53">
        <v>76.915609408491491</v>
      </c>
      <c r="E18" s="54">
        <v>0.57143840570944648</v>
      </c>
      <c r="F18" s="13"/>
      <c r="G18" s="52">
        <v>1997</v>
      </c>
      <c r="H18" s="53">
        <v>97.449278081296583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26.337778510630059</v>
      </c>
      <c r="C19" s="53">
        <v>0</v>
      </c>
      <c r="D19" s="53">
        <v>26.337778510630059</v>
      </c>
      <c r="E19" s="54">
        <v>0.19567443172830654</v>
      </c>
      <c r="F19" s="13"/>
      <c r="G19" s="52">
        <v>1984</v>
      </c>
      <c r="H19" s="53">
        <v>97.260649350195152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67.462546635044887</v>
      </c>
      <c r="C20" s="53">
        <v>0</v>
      </c>
      <c r="D20" s="53">
        <v>67.462546635044887</v>
      </c>
      <c r="E20" s="54">
        <v>0.50120762730345392</v>
      </c>
      <c r="F20" s="13"/>
      <c r="G20" s="52">
        <v>1937</v>
      </c>
      <c r="H20" s="53">
        <v>95.045747430101656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24.241712694603056</v>
      </c>
      <c r="C21" s="53">
        <v>0</v>
      </c>
      <c r="D21" s="53">
        <v>24.241712694603056</v>
      </c>
      <c r="E21" s="54">
        <v>0.18010187737446551</v>
      </c>
      <c r="F21" s="13"/>
      <c r="G21" s="52">
        <v>1943</v>
      </c>
      <c r="H21" s="53">
        <v>94.689041328692383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46.866181575980043</v>
      </c>
      <c r="C22" s="53">
        <v>0</v>
      </c>
      <c r="D22" s="53">
        <v>46.866181575980043</v>
      </c>
      <c r="E22" s="54">
        <v>0.34818857040104045</v>
      </c>
      <c r="F22" s="13"/>
      <c r="G22" s="52">
        <v>1956</v>
      </c>
      <c r="H22" s="53">
        <v>92.167696791506998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49.245482338422825</v>
      </c>
      <c r="C23" s="53">
        <v>0</v>
      </c>
      <c r="D23" s="53">
        <v>49.245482338422825</v>
      </c>
      <c r="E23" s="54">
        <v>0.36586539627357229</v>
      </c>
      <c r="F23" s="13"/>
      <c r="G23" s="52">
        <v>1998</v>
      </c>
      <c r="H23" s="53">
        <v>90.522891104975059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32.320488282755392</v>
      </c>
      <c r="C24" s="53">
        <v>0</v>
      </c>
      <c r="D24" s="53">
        <v>32.320488282755392</v>
      </c>
      <c r="E24" s="54">
        <v>0.24012249838599847</v>
      </c>
      <c r="F24" s="13"/>
      <c r="G24" s="52">
        <v>1941</v>
      </c>
      <c r="H24" s="53">
        <v>88.560618001818952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79.437992216860295</v>
      </c>
      <c r="C25" s="53">
        <v>0</v>
      </c>
      <c r="D25" s="53">
        <v>79.437992216860295</v>
      </c>
      <c r="E25" s="54">
        <v>0.5901782482679071</v>
      </c>
      <c r="F25" s="13"/>
      <c r="G25" s="52">
        <v>1951</v>
      </c>
      <c r="H25" s="53">
        <v>88.186960522732051</v>
      </c>
      <c r="I25" s="55">
        <v>0.1604938271604941</v>
      </c>
      <c r="J25" s="56">
        <v>0.65517801279890087</v>
      </c>
      <c r="K25" s="18"/>
      <c r="L25" s="18"/>
      <c r="M25" s="18"/>
    </row>
    <row r="26" spans="1:13" ht="12.75" customHeight="1" x14ac:dyDescent="0.2">
      <c r="A26" s="52">
        <v>1936</v>
      </c>
      <c r="B26" s="53">
        <v>82.757081908593619</v>
      </c>
      <c r="C26" s="53">
        <v>0</v>
      </c>
      <c r="D26" s="53">
        <v>82.757081908593619</v>
      </c>
      <c r="E26" s="54">
        <v>0.61483716128227062</v>
      </c>
      <c r="F26" s="13"/>
      <c r="G26" s="52">
        <v>1978</v>
      </c>
      <c r="H26" s="53">
        <v>88.07586763692882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95.045747430101656</v>
      </c>
      <c r="C27" s="53">
        <v>0</v>
      </c>
      <c r="D27" s="53">
        <v>95.045747430101656</v>
      </c>
      <c r="E27" s="54">
        <v>0.70613482488931401</v>
      </c>
      <c r="F27" s="13"/>
      <c r="G27" s="52">
        <v>1996</v>
      </c>
      <c r="H27" s="53">
        <v>87.445679239354249</v>
      </c>
      <c r="I27" s="55">
        <v>0.18518518518518548</v>
      </c>
      <c r="J27" s="56">
        <v>0.64967072243205237</v>
      </c>
      <c r="K27" s="18"/>
      <c r="L27" s="18"/>
      <c r="M27" s="18"/>
    </row>
    <row r="28" spans="1:13" ht="12.75" customHeight="1" x14ac:dyDescent="0.2">
      <c r="A28" s="52">
        <v>1938</v>
      </c>
      <c r="B28" s="53">
        <v>109.1714601214171</v>
      </c>
      <c r="C28" s="53">
        <v>0</v>
      </c>
      <c r="D28" s="53">
        <v>109.1714601214171</v>
      </c>
      <c r="E28" s="54">
        <v>0.81108068440874515</v>
      </c>
      <c r="F28" s="13"/>
      <c r="G28" s="52">
        <v>1970</v>
      </c>
      <c r="H28" s="53">
        <v>85.126933258348885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57.288131569392199</v>
      </c>
      <c r="C29" s="53">
        <v>0</v>
      </c>
      <c r="D29" s="53">
        <v>57.288131569392199</v>
      </c>
      <c r="E29" s="54">
        <v>0.42561761938627191</v>
      </c>
      <c r="F29" s="13"/>
      <c r="G29" s="52">
        <v>1936</v>
      </c>
      <c r="H29" s="53">
        <v>82.757081908593619</v>
      </c>
      <c r="I29" s="55">
        <v>0.20987654320987689</v>
      </c>
      <c r="J29" s="56">
        <v>0.61483716128227062</v>
      </c>
      <c r="K29" s="18"/>
      <c r="L29" s="18"/>
      <c r="M29" s="18"/>
    </row>
    <row r="30" spans="1:13" ht="12.75" customHeight="1" x14ac:dyDescent="0.2">
      <c r="A30" s="52">
        <v>1940</v>
      </c>
      <c r="B30" s="53">
        <v>69.529110967146394</v>
      </c>
      <c r="C30" s="53">
        <v>0</v>
      </c>
      <c r="D30" s="53">
        <v>69.529110967146394</v>
      </c>
      <c r="E30" s="54">
        <v>0.51656100272768501</v>
      </c>
      <c r="F30" s="13"/>
      <c r="G30" s="52">
        <v>1979</v>
      </c>
      <c r="H30" s="53">
        <v>82.54869243981797</v>
      </c>
      <c r="I30" s="55">
        <v>0.2222222222222226</v>
      </c>
      <c r="J30" s="56">
        <v>0.6132889482898809</v>
      </c>
      <c r="K30" s="18"/>
      <c r="L30" s="18"/>
      <c r="M30" s="18"/>
    </row>
    <row r="31" spans="1:13" ht="12.75" customHeight="1" x14ac:dyDescent="0.2">
      <c r="A31" s="52">
        <v>1941</v>
      </c>
      <c r="B31" s="53">
        <v>88.560618001818952</v>
      </c>
      <c r="C31" s="53">
        <v>0</v>
      </c>
      <c r="D31" s="53">
        <v>88.560618001818952</v>
      </c>
      <c r="E31" s="54">
        <v>0.65795407133595063</v>
      </c>
      <c r="F31" s="13"/>
      <c r="G31" s="52">
        <v>1989</v>
      </c>
      <c r="H31" s="53">
        <v>81.572581976463013</v>
      </c>
      <c r="I31" s="55">
        <v>0.23456790123456828</v>
      </c>
      <c r="J31" s="56">
        <v>0.60603701319809078</v>
      </c>
      <c r="K31" s="18"/>
      <c r="L31" s="18"/>
      <c r="M31" s="18"/>
    </row>
    <row r="32" spans="1:13" ht="12.75" customHeight="1" x14ac:dyDescent="0.2">
      <c r="A32" s="52">
        <v>1942</v>
      </c>
      <c r="B32" s="53">
        <v>64.102451029328975</v>
      </c>
      <c r="C32" s="53">
        <v>0</v>
      </c>
      <c r="D32" s="53">
        <v>64.102451029328975</v>
      </c>
      <c r="E32" s="54">
        <v>0.47624406411091363</v>
      </c>
      <c r="F32" s="13"/>
      <c r="G32" s="52">
        <v>1966</v>
      </c>
      <c r="H32" s="53">
        <v>81.560524594243986</v>
      </c>
      <c r="I32" s="55">
        <v>0.24691358024691398</v>
      </c>
      <c r="J32" s="56">
        <v>0.60594743383539373</v>
      </c>
      <c r="K32" s="18"/>
      <c r="L32" s="18"/>
      <c r="M32" s="18"/>
    </row>
    <row r="33" spans="1:13" ht="12.75" customHeight="1" x14ac:dyDescent="0.2">
      <c r="A33" s="52">
        <v>1943</v>
      </c>
      <c r="B33" s="53">
        <v>94.689041328692383</v>
      </c>
      <c r="C33" s="53">
        <v>0</v>
      </c>
      <c r="D33" s="53">
        <v>94.689041328692383</v>
      </c>
      <c r="E33" s="54">
        <v>0.7034847052651737</v>
      </c>
      <c r="F33" s="13"/>
      <c r="G33" s="52">
        <v>2000</v>
      </c>
      <c r="H33" s="53">
        <v>80.671930943174246</v>
      </c>
      <c r="I33" s="55">
        <v>0.25925925925925969</v>
      </c>
      <c r="J33" s="56">
        <v>0.59934569794334513</v>
      </c>
      <c r="K33" s="18"/>
      <c r="L33" s="18"/>
      <c r="M33" s="18"/>
    </row>
    <row r="34" spans="1:13" ht="12.75" customHeight="1" x14ac:dyDescent="0.2">
      <c r="A34" s="52">
        <v>1944</v>
      </c>
      <c r="B34" s="53">
        <v>59.573971255636813</v>
      </c>
      <c r="C34" s="53">
        <v>0</v>
      </c>
      <c r="D34" s="53">
        <v>59.573971255636813</v>
      </c>
      <c r="E34" s="54">
        <v>0.44260008362285896</v>
      </c>
      <c r="F34" s="13"/>
      <c r="G34" s="52">
        <v>1958</v>
      </c>
      <c r="H34" s="53">
        <v>80.519775703542749</v>
      </c>
      <c r="I34" s="55">
        <v>0.27160493827160537</v>
      </c>
      <c r="J34" s="56">
        <v>0.59821527268605312</v>
      </c>
      <c r="K34" s="18"/>
      <c r="L34" s="18"/>
      <c r="M34" s="18"/>
    </row>
    <row r="35" spans="1:13" ht="12.75" customHeight="1" x14ac:dyDescent="0.2">
      <c r="A35" s="52">
        <v>1945</v>
      </c>
      <c r="B35" s="53">
        <v>74.133270786519518</v>
      </c>
      <c r="C35" s="53">
        <v>0</v>
      </c>
      <c r="D35" s="53">
        <v>74.133270786519518</v>
      </c>
      <c r="E35" s="54">
        <v>0.55076724209895633</v>
      </c>
      <c r="F35" s="13"/>
      <c r="G35" s="52">
        <v>1935</v>
      </c>
      <c r="H35" s="53">
        <v>79.437992216860295</v>
      </c>
      <c r="I35" s="55">
        <v>0.2839506172839511</v>
      </c>
      <c r="J35" s="56">
        <v>0.5901782482679071</v>
      </c>
      <c r="K35" s="18"/>
      <c r="L35" s="18"/>
      <c r="M35" s="18"/>
    </row>
    <row r="36" spans="1:13" ht="12.75" customHeight="1" x14ac:dyDescent="0.2">
      <c r="A36" s="52">
        <v>1946</v>
      </c>
      <c r="B36" s="53">
        <v>72.923238199014349</v>
      </c>
      <c r="C36" s="53">
        <v>0</v>
      </c>
      <c r="D36" s="53">
        <v>72.923238199014349</v>
      </c>
      <c r="E36" s="54">
        <v>0.54177740118138451</v>
      </c>
      <c r="F36" s="13"/>
      <c r="G36" s="52">
        <v>1972</v>
      </c>
      <c r="H36" s="53">
        <v>78.793784442089148</v>
      </c>
      <c r="I36" s="55">
        <v>0.29629629629629678</v>
      </c>
      <c r="J36" s="56">
        <v>0.58539215781641274</v>
      </c>
      <c r="K36" s="18"/>
      <c r="L36" s="18"/>
      <c r="M36" s="18"/>
    </row>
    <row r="37" spans="1:13" ht="12.75" customHeight="1" x14ac:dyDescent="0.2">
      <c r="A37" s="52">
        <v>1947</v>
      </c>
      <c r="B37" s="53">
        <v>48.911242848498638</v>
      </c>
      <c r="C37" s="53">
        <v>0</v>
      </c>
      <c r="D37" s="53">
        <v>48.911242848498638</v>
      </c>
      <c r="E37" s="54">
        <v>0.3633821905534817</v>
      </c>
      <c r="F37" s="13"/>
      <c r="G37" s="52">
        <v>1995</v>
      </c>
      <c r="H37" s="53">
        <v>77.584041532388909</v>
      </c>
      <c r="I37" s="55">
        <v>0.30864197530864246</v>
      </c>
      <c r="J37" s="56">
        <v>0.57640446903706477</v>
      </c>
      <c r="K37" s="18"/>
      <c r="L37" s="18"/>
      <c r="M37" s="18"/>
    </row>
    <row r="38" spans="1:13" ht="12.75" customHeight="1" x14ac:dyDescent="0.2">
      <c r="A38" s="52">
        <v>1948</v>
      </c>
      <c r="B38" s="53">
        <v>62.553391476774003</v>
      </c>
      <c r="C38" s="53">
        <v>0</v>
      </c>
      <c r="D38" s="53">
        <v>62.553391476774003</v>
      </c>
      <c r="E38" s="54">
        <v>0.46473544930738486</v>
      </c>
      <c r="F38" s="13"/>
      <c r="G38" s="52">
        <v>1928</v>
      </c>
      <c r="H38" s="53">
        <v>76.915609408491491</v>
      </c>
      <c r="I38" s="55">
        <v>0.32098765432098819</v>
      </c>
      <c r="J38" s="56">
        <v>0.57143840570944648</v>
      </c>
      <c r="K38" s="18"/>
      <c r="L38" s="18"/>
      <c r="M38" s="18"/>
    </row>
    <row r="39" spans="1:13" ht="12.75" customHeight="1" x14ac:dyDescent="0.2">
      <c r="A39" s="52">
        <v>1949</v>
      </c>
      <c r="B39" s="53">
        <v>49.221782197721062</v>
      </c>
      <c r="C39" s="53">
        <v>0</v>
      </c>
      <c r="D39" s="53">
        <v>49.221782197721062</v>
      </c>
      <c r="E39" s="54">
        <v>0.36568931796226645</v>
      </c>
      <c r="F39" s="13"/>
      <c r="G39" s="52">
        <v>1923</v>
      </c>
      <c r="H39" s="53">
        <v>76.668494305746947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71.314747216840132</v>
      </c>
      <c r="C40" s="53">
        <v>0</v>
      </c>
      <c r="D40" s="53">
        <v>71.314747216840132</v>
      </c>
      <c r="E40" s="54">
        <v>0.52982724529598912</v>
      </c>
      <c r="F40" s="13"/>
      <c r="G40" s="52">
        <v>1968</v>
      </c>
      <c r="H40" s="53">
        <v>75.222400884614117</v>
      </c>
      <c r="I40" s="55">
        <v>0.34567901234567955</v>
      </c>
      <c r="J40" s="56">
        <v>0.55885884758257143</v>
      </c>
      <c r="K40" s="18"/>
      <c r="L40" s="18"/>
      <c r="M40" s="18"/>
    </row>
    <row r="41" spans="1:13" ht="12.75" customHeight="1" x14ac:dyDescent="0.2">
      <c r="A41" s="52">
        <v>1951</v>
      </c>
      <c r="B41" s="53">
        <v>88.186960522732051</v>
      </c>
      <c r="C41" s="53">
        <v>0</v>
      </c>
      <c r="D41" s="53">
        <v>88.186960522732051</v>
      </c>
      <c r="E41" s="54">
        <v>0.65517801279890087</v>
      </c>
      <c r="F41" s="13"/>
      <c r="G41" s="52">
        <v>1965</v>
      </c>
      <c r="H41" s="53">
        <v>74.776932213590356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72.757797307182855</v>
      </c>
      <c r="C42" s="53">
        <v>0</v>
      </c>
      <c r="D42" s="53">
        <v>72.757797307182855</v>
      </c>
      <c r="E42" s="54">
        <v>0.54054827122721294</v>
      </c>
      <c r="F42" s="13"/>
      <c r="G42" s="52">
        <v>1945</v>
      </c>
      <c r="H42" s="53">
        <v>74.133270786519518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66.733713150326992</v>
      </c>
      <c r="C43" s="53">
        <v>0</v>
      </c>
      <c r="D43" s="53">
        <v>66.733713150326992</v>
      </c>
      <c r="E43" s="54">
        <v>0.49579281686721394</v>
      </c>
      <c r="F43" s="13"/>
      <c r="G43" s="52">
        <v>1964</v>
      </c>
      <c r="H43" s="53">
        <v>74.096501780478533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61.946097080185837</v>
      </c>
      <c r="C44" s="53">
        <v>0</v>
      </c>
      <c r="D44" s="53">
        <v>61.946097080185837</v>
      </c>
      <c r="E44" s="54">
        <v>0.46022360386467936</v>
      </c>
      <c r="F44" s="13"/>
      <c r="G44" s="52">
        <v>1967</v>
      </c>
      <c r="H44" s="53">
        <v>73.660683742285613</v>
      </c>
      <c r="I44" s="55">
        <v>0.39506172839506237</v>
      </c>
      <c r="J44" s="56">
        <v>0.54725619422203275</v>
      </c>
      <c r="K44" s="18"/>
      <c r="L44" s="18"/>
      <c r="M44" s="18"/>
    </row>
    <row r="45" spans="1:13" ht="12.75" customHeight="1" x14ac:dyDescent="0.2">
      <c r="A45" s="52">
        <v>1955</v>
      </c>
      <c r="B45" s="53">
        <v>57.725868446928445</v>
      </c>
      <c r="C45" s="53">
        <v>0</v>
      </c>
      <c r="D45" s="53">
        <v>57.725868446928445</v>
      </c>
      <c r="E45" s="54">
        <v>0.42886975072012218</v>
      </c>
      <c r="F45" s="13"/>
      <c r="G45" s="52">
        <v>1946</v>
      </c>
      <c r="H45" s="53">
        <v>72.923238199014349</v>
      </c>
      <c r="I45" s="55">
        <v>0.40740740740740805</v>
      </c>
      <c r="J45" s="56">
        <v>0.54177740118138451</v>
      </c>
      <c r="K45" s="18"/>
      <c r="L45" s="18"/>
      <c r="M45" s="18"/>
    </row>
    <row r="46" spans="1:13" ht="12.75" customHeight="1" x14ac:dyDescent="0.2">
      <c r="A46" s="52">
        <v>1956</v>
      </c>
      <c r="B46" s="53">
        <v>92.167696791506998</v>
      </c>
      <c r="C46" s="53">
        <v>0</v>
      </c>
      <c r="D46" s="53">
        <v>92.167696791506998</v>
      </c>
      <c r="E46" s="54">
        <v>0.68475257645993315</v>
      </c>
      <c r="F46" s="13"/>
      <c r="G46" s="52">
        <v>1952</v>
      </c>
      <c r="H46" s="53">
        <v>72.757797307182855</v>
      </c>
      <c r="I46" s="55">
        <v>0.41975308641975378</v>
      </c>
      <c r="J46" s="56">
        <v>0.54054827122721294</v>
      </c>
      <c r="K46" s="18"/>
      <c r="L46" s="18"/>
      <c r="M46" s="18"/>
    </row>
    <row r="47" spans="1:13" ht="12.75" customHeight="1" x14ac:dyDescent="0.2">
      <c r="A47" s="52">
        <v>1957</v>
      </c>
      <c r="B47" s="53">
        <v>59.55496473353972</v>
      </c>
      <c r="C47" s="53">
        <v>0</v>
      </c>
      <c r="D47" s="53">
        <v>59.55496473353972</v>
      </c>
      <c r="E47" s="54">
        <v>0.44245887617785828</v>
      </c>
      <c r="F47" s="13"/>
      <c r="G47" s="52">
        <v>1959</v>
      </c>
      <c r="H47" s="53">
        <v>72.008471950944269</v>
      </c>
      <c r="I47" s="55">
        <v>0.43209876543209946</v>
      </c>
      <c r="J47" s="56">
        <v>0.53498121806050725</v>
      </c>
      <c r="K47" s="18"/>
      <c r="L47" s="18"/>
      <c r="M47" s="18"/>
    </row>
    <row r="48" spans="1:13" ht="12.75" customHeight="1" x14ac:dyDescent="0.2">
      <c r="A48" s="52">
        <v>1958</v>
      </c>
      <c r="B48" s="53">
        <v>80.519775703542749</v>
      </c>
      <c r="C48" s="53">
        <v>0</v>
      </c>
      <c r="D48" s="53">
        <v>80.519775703542749</v>
      </c>
      <c r="E48" s="54">
        <v>0.59821527268605312</v>
      </c>
      <c r="F48" s="13"/>
      <c r="G48" s="52">
        <v>1950</v>
      </c>
      <c r="H48" s="53">
        <v>71.314747216840132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72.008471950944269</v>
      </c>
      <c r="C49" s="53">
        <v>0</v>
      </c>
      <c r="D49" s="53">
        <v>72.008471950944269</v>
      </c>
      <c r="E49" s="54">
        <v>0.53498121806050725</v>
      </c>
      <c r="F49" s="13"/>
      <c r="G49" s="52">
        <v>1973</v>
      </c>
      <c r="H49" s="53">
        <v>71.205462061266687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46.532528241081899</v>
      </c>
      <c r="C50" s="53">
        <v>0</v>
      </c>
      <c r="D50" s="53">
        <v>46.532528241081899</v>
      </c>
      <c r="E50" s="54">
        <v>0.34570971947311963</v>
      </c>
      <c r="F50" s="13"/>
      <c r="G50" s="52">
        <v>1999</v>
      </c>
      <c r="H50" s="53">
        <v>70.01515189464601</v>
      </c>
      <c r="I50" s="55">
        <v>0.46913580246913655</v>
      </c>
      <c r="J50" s="56">
        <v>0.5201720051608173</v>
      </c>
      <c r="K50" s="18"/>
      <c r="L50" s="18"/>
      <c r="M50" s="18"/>
    </row>
    <row r="51" spans="1:13" ht="12.75" customHeight="1" x14ac:dyDescent="0.2">
      <c r="A51" s="52">
        <v>1961</v>
      </c>
      <c r="B51" s="53">
        <v>26.385090139087666</v>
      </c>
      <c r="C51" s="53">
        <v>0</v>
      </c>
      <c r="D51" s="53">
        <v>26.385090139087666</v>
      </c>
      <c r="E51" s="54">
        <v>0.19602592971090391</v>
      </c>
      <c r="F51" s="13"/>
      <c r="G51" s="52">
        <v>1940</v>
      </c>
      <c r="H51" s="53">
        <v>69.529110967146394</v>
      </c>
      <c r="I51" s="55">
        <v>0.48148148148148229</v>
      </c>
      <c r="J51" s="56">
        <v>0.51656100272768501</v>
      </c>
      <c r="K51" s="18"/>
      <c r="L51" s="18"/>
      <c r="M51" s="18"/>
    </row>
    <row r="52" spans="1:13" ht="12.75" customHeight="1" x14ac:dyDescent="0.2">
      <c r="A52" s="52">
        <v>1962</v>
      </c>
      <c r="B52" s="53">
        <v>65.109654705760363</v>
      </c>
      <c r="C52" s="53">
        <v>0</v>
      </c>
      <c r="D52" s="53">
        <v>65.109654705760363</v>
      </c>
      <c r="E52" s="54">
        <v>0.48372700375750644</v>
      </c>
      <c r="F52" s="13"/>
      <c r="G52" s="52">
        <v>1925</v>
      </c>
      <c r="H52" s="53">
        <v>69.037636158851811</v>
      </c>
      <c r="I52" s="55">
        <v>0.49382716049382797</v>
      </c>
      <c r="J52" s="56">
        <v>0.51290962970915166</v>
      </c>
      <c r="K52" s="18"/>
      <c r="L52" s="18"/>
      <c r="M52" s="18"/>
    </row>
    <row r="53" spans="1:13" ht="12.75" customHeight="1" x14ac:dyDescent="0.2">
      <c r="A53" s="52">
        <v>1963</v>
      </c>
      <c r="B53" s="53">
        <v>62.033183102443864</v>
      </c>
      <c r="C53" s="53">
        <v>0</v>
      </c>
      <c r="D53" s="53">
        <v>62.033183102443864</v>
      </c>
      <c r="E53" s="54">
        <v>0.46087060254415951</v>
      </c>
      <c r="F53" s="13"/>
      <c r="G53" s="52">
        <v>1975</v>
      </c>
      <c r="H53" s="53">
        <v>69.002210121074185</v>
      </c>
      <c r="I53" s="55">
        <v>0.50617283950617364</v>
      </c>
      <c r="J53" s="56">
        <v>0.51264643477766858</v>
      </c>
      <c r="K53" s="18"/>
      <c r="L53" s="18"/>
      <c r="M53" s="18"/>
    </row>
    <row r="54" spans="1:13" ht="12.75" customHeight="1" x14ac:dyDescent="0.2">
      <c r="A54" s="52">
        <v>1964</v>
      </c>
      <c r="B54" s="53">
        <v>74.096501780478533</v>
      </c>
      <c r="C54" s="53">
        <v>0</v>
      </c>
      <c r="D54" s="53">
        <v>74.096501780478533</v>
      </c>
      <c r="E54" s="54">
        <v>0.55049406969151959</v>
      </c>
      <c r="F54" s="13"/>
      <c r="G54" s="52">
        <v>1976</v>
      </c>
      <c r="H54" s="53">
        <v>68.571703519790248</v>
      </c>
      <c r="I54" s="55">
        <v>0.51851851851851938</v>
      </c>
      <c r="J54" s="56">
        <v>0.5094480202064654</v>
      </c>
      <c r="K54" s="18"/>
      <c r="L54" s="18"/>
      <c r="M54" s="18"/>
    </row>
    <row r="55" spans="1:13" ht="12" customHeight="1" x14ac:dyDescent="0.2">
      <c r="A55" s="47">
        <v>1965</v>
      </c>
      <c r="B55" s="48">
        <v>74.776932213590356</v>
      </c>
      <c r="C55" s="48">
        <v>0</v>
      </c>
      <c r="D55" s="48">
        <v>74.776932213590356</v>
      </c>
      <c r="E55" s="49">
        <v>0.55554927350364314</v>
      </c>
      <c r="F55" s="13"/>
      <c r="G55" s="47">
        <v>1985</v>
      </c>
      <c r="H55" s="48">
        <v>67.683934643694698</v>
      </c>
      <c r="I55" s="50">
        <v>0.53086419753086511</v>
      </c>
      <c r="J55" s="51">
        <v>0.50285241191452235</v>
      </c>
      <c r="K55" s="18"/>
      <c r="L55" s="18"/>
      <c r="M55" s="18"/>
    </row>
    <row r="56" spans="1:13" ht="12" customHeight="1" x14ac:dyDescent="0.2">
      <c r="A56" s="52">
        <v>1966</v>
      </c>
      <c r="B56" s="53">
        <v>81.560524594243986</v>
      </c>
      <c r="C56" s="53">
        <v>0</v>
      </c>
      <c r="D56" s="53">
        <v>81.560524594243986</v>
      </c>
      <c r="E56" s="54">
        <v>0.60594743383539373</v>
      </c>
      <c r="F56" s="13"/>
      <c r="G56" s="52">
        <v>1993</v>
      </c>
      <c r="H56" s="53">
        <v>67.62857944997522</v>
      </c>
      <c r="I56" s="55">
        <v>0.54320987654321073</v>
      </c>
      <c r="J56" s="56">
        <v>0.50244115490323349</v>
      </c>
      <c r="K56" s="18"/>
      <c r="L56" s="18"/>
      <c r="M56" s="18"/>
    </row>
    <row r="57" spans="1:13" ht="12" customHeight="1" x14ac:dyDescent="0.2">
      <c r="A57" s="52">
        <v>1967</v>
      </c>
      <c r="B57" s="53">
        <v>73.660683742285613</v>
      </c>
      <c r="C57" s="53">
        <v>0</v>
      </c>
      <c r="D57" s="53">
        <v>73.660683742285613</v>
      </c>
      <c r="E57" s="54">
        <v>0.54725619422203275</v>
      </c>
      <c r="F57" s="13"/>
      <c r="G57" s="52">
        <v>1930</v>
      </c>
      <c r="H57" s="53">
        <v>67.462546635044887</v>
      </c>
      <c r="I57" s="55">
        <v>0.55555555555555647</v>
      </c>
      <c r="J57" s="56">
        <v>0.50120762730345392</v>
      </c>
      <c r="K57" s="18"/>
      <c r="L57" s="18"/>
      <c r="M57" s="18"/>
    </row>
    <row r="58" spans="1:13" ht="12" customHeight="1" x14ac:dyDescent="0.2">
      <c r="A58" s="52">
        <v>1968</v>
      </c>
      <c r="B58" s="53">
        <v>75.222400884614117</v>
      </c>
      <c r="C58" s="53">
        <v>0</v>
      </c>
      <c r="D58" s="53">
        <v>75.222400884614117</v>
      </c>
      <c r="E58" s="54">
        <v>0.55885884758257143</v>
      </c>
      <c r="F58" s="13"/>
      <c r="G58" s="52">
        <v>1953</v>
      </c>
      <c r="H58" s="53">
        <v>66.733713150326992</v>
      </c>
      <c r="I58" s="55">
        <v>0.5679012345679022</v>
      </c>
      <c r="J58" s="56">
        <v>0.49579281686721394</v>
      </c>
      <c r="K58" s="18"/>
      <c r="L58" s="18"/>
      <c r="M58" s="18"/>
    </row>
    <row r="59" spans="1:13" ht="12" customHeight="1" x14ac:dyDescent="0.2">
      <c r="A59" s="52">
        <v>1969</v>
      </c>
      <c r="B59" s="53">
        <v>110.57803775294872</v>
      </c>
      <c r="C59" s="53">
        <v>0</v>
      </c>
      <c r="D59" s="53">
        <v>110.57803775294872</v>
      </c>
      <c r="E59" s="54">
        <v>0.82153074110660274</v>
      </c>
      <c r="F59" s="13"/>
      <c r="G59" s="52">
        <v>1974</v>
      </c>
      <c r="H59" s="53">
        <v>65.481795594518275</v>
      </c>
      <c r="I59" s="55">
        <v>0.58024691358024783</v>
      </c>
      <c r="J59" s="56">
        <v>0.48649179490726802</v>
      </c>
      <c r="K59" s="18"/>
      <c r="L59" s="18"/>
      <c r="M59" s="18"/>
    </row>
    <row r="60" spans="1:13" ht="12" customHeight="1" x14ac:dyDescent="0.2">
      <c r="A60" s="52">
        <v>1970</v>
      </c>
      <c r="B60" s="53">
        <v>85.126933258348885</v>
      </c>
      <c r="C60" s="53">
        <v>0</v>
      </c>
      <c r="D60" s="53">
        <v>85.126933258348885</v>
      </c>
      <c r="E60" s="54">
        <v>0.63244378349441965</v>
      </c>
      <c r="F60" s="13"/>
      <c r="G60" s="52">
        <v>1962</v>
      </c>
      <c r="H60" s="53">
        <v>65.109654705760363</v>
      </c>
      <c r="I60" s="55">
        <v>0.59259259259259356</v>
      </c>
      <c r="J60" s="56">
        <v>0.48372700375750644</v>
      </c>
      <c r="K60" s="18"/>
      <c r="L60" s="18"/>
      <c r="M60" s="18"/>
    </row>
    <row r="61" spans="1:13" ht="12" customHeight="1" x14ac:dyDescent="0.2">
      <c r="A61" s="52">
        <v>1971</v>
      </c>
      <c r="B61" s="53">
        <v>58.856776003641379</v>
      </c>
      <c r="C61" s="53">
        <v>0</v>
      </c>
      <c r="D61" s="53">
        <v>58.856776003641379</v>
      </c>
      <c r="E61" s="54">
        <v>0.43727173851145157</v>
      </c>
      <c r="F61" s="13"/>
      <c r="G61" s="52">
        <v>1942</v>
      </c>
      <c r="H61" s="53">
        <v>64.102451029328975</v>
      </c>
      <c r="I61" s="55">
        <v>0.60493827160493929</v>
      </c>
      <c r="J61" s="56">
        <v>0.47624406411091363</v>
      </c>
      <c r="K61" s="18"/>
      <c r="L61" s="18"/>
      <c r="M61" s="18"/>
    </row>
    <row r="62" spans="1:13" ht="12" customHeight="1" x14ac:dyDescent="0.2">
      <c r="A62" s="52">
        <v>1972</v>
      </c>
      <c r="B62" s="53">
        <v>78.793784442089148</v>
      </c>
      <c r="C62" s="53">
        <v>0</v>
      </c>
      <c r="D62" s="53">
        <v>78.793784442089148</v>
      </c>
      <c r="E62" s="54">
        <v>0.58539215781641274</v>
      </c>
      <c r="F62" s="13"/>
      <c r="G62" s="52">
        <v>1948</v>
      </c>
      <c r="H62" s="53">
        <v>62.553391476774003</v>
      </c>
      <c r="I62" s="55">
        <v>0.61728395061728492</v>
      </c>
      <c r="J62" s="56">
        <v>0.46473544930738486</v>
      </c>
      <c r="K62" s="18"/>
      <c r="L62" s="18"/>
      <c r="M62" s="18"/>
    </row>
    <row r="63" spans="1:13" ht="12" customHeight="1" x14ac:dyDescent="0.2">
      <c r="A63" s="52">
        <v>1973</v>
      </c>
      <c r="B63" s="53">
        <v>71.205462061266687</v>
      </c>
      <c r="C63" s="53">
        <v>0</v>
      </c>
      <c r="D63" s="53">
        <v>71.205462061266687</v>
      </c>
      <c r="E63" s="54">
        <v>0.52901531992025774</v>
      </c>
      <c r="F63" s="13"/>
      <c r="G63" s="52">
        <v>1963</v>
      </c>
      <c r="H63" s="53">
        <v>62.033183102443864</v>
      </c>
      <c r="I63" s="55">
        <v>0.62962962962963065</v>
      </c>
      <c r="J63" s="56">
        <v>0.46087060254415951</v>
      </c>
      <c r="K63" s="18"/>
      <c r="L63" s="18"/>
      <c r="M63" s="18"/>
    </row>
    <row r="64" spans="1:13" ht="12" customHeight="1" x14ac:dyDescent="0.2">
      <c r="A64" s="52">
        <v>1974</v>
      </c>
      <c r="B64" s="53">
        <v>65.481795594518275</v>
      </c>
      <c r="C64" s="53">
        <v>0</v>
      </c>
      <c r="D64" s="53">
        <v>65.481795594518275</v>
      </c>
      <c r="E64" s="54">
        <v>0.48649179490726802</v>
      </c>
      <c r="F64" s="13"/>
      <c r="G64" s="52">
        <v>1954</v>
      </c>
      <c r="H64" s="53">
        <v>61.946097080185837</v>
      </c>
      <c r="I64" s="55">
        <v>0.64197530864197638</v>
      </c>
      <c r="J64" s="56">
        <v>0.46022360386467936</v>
      </c>
      <c r="K64" s="18"/>
      <c r="L64" s="18"/>
      <c r="M64" s="18"/>
    </row>
    <row r="65" spans="1:13" ht="12" customHeight="1" x14ac:dyDescent="0.2">
      <c r="A65" s="52">
        <v>1975</v>
      </c>
      <c r="B65" s="53">
        <v>69.002210121074185</v>
      </c>
      <c r="C65" s="53">
        <v>0</v>
      </c>
      <c r="D65" s="53">
        <v>69.002210121074185</v>
      </c>
      <c r="E65" s="54">
        <v>0.51264643477766858</v>
      </c>
      <c r="F65" s="13"/>
      <c r="G65" s="52">
        <v>1922</v>
      </c>
      <c r="H65" s="53">
        <v>61.849347938605781</v>
      </c>
      <c r="I65" s="55">
        <v>0.65432098765432201</v>
      </c>
      <c r="J65" s="56">
        <v>0.45950481380836394</v>
      </c>
      <c r="K65" s="18"/>
      <c r="L65" s="18"/>
      <c r="M65" s="18"/>
    </row>
    <row r="66" spans="1:13" ht="12" customHeight="1" x14ac:dyDescent="0.2">
      <c r="A66" s="52">
        <v>1976</v>
      </c>
      <c r="B66" s="53">
        <v>68.571703519790248</v>
      </c>
      <c r="C66" s="53">
        <v>0</v>
      </c>
      <c r="D66" s="53">
        <v>68.571703519790248</v>
      </c>
      <c r="E66" s="54">
        <v>0.5094480202064654</v>
      </c>
      <c r="F66" s="13"/>
      <c r="G66" s="52">
        <v>1981</v>
      </c>
      <c r="H66" s="53">
        <v>61.314853973091807</v>
      </c>
      <c r="I66" s="55">
        <v>0.66666666666666774</v>
      </c>
      <c r="J66" s="56">
        <v>0.4555338333810684</v>
      </c>
      <c r="K66" s="18"/>
      <c r="L66" s="18"/>
      <c r="M66" s="18"/>
    </row>
    <row r="67" spans="1:13" ht="12" customHeight="1" x14ac:dyDescent="0.2">
      <c r="A67" s="52">
        <v>1977</v>
      </c>
      <c r="B67" s="53">
        <v>17.741478682900865</v>
      </c>
      <c r="C67" s="53">
        <v>0</v>
      </c>
      <c r="D67" s="53">
        <v>17.741478682900865</v>
      </c>
      <c r="E67" s="54">
        <v>0.13180890551932292</v>
      </c>
      <c r="F67" s="13"/>
      <c r="G67" s="52">
        <v>1944</v>
      </c>
      <c r="H67" s="53">
        <v>59.573971255636813</v>
      </c>
      <c r="I67" s="55">
        <v>0.67901234567901347</v>
      </c>
      <c r="J67" s="56">
        <v>0.44260008362285896</v>
      </c>
      <c r="K67" s="18"/>
      <c r="L67" s="18"/>
      <c r="M67" s="18"/>
    </row>
    <row r="68" spans="1:13" ht="12" customHeight="1" x14ac:dyDescent="0.2">
      <c r="A68" s="52">
        <v>1978</v>
      </c>
      <c r="B68" s="53">
        <v>88.07586763692882</v>
      </c>
      <c r="C68" s="53">
        <v>0</v>
      </c>
      <c r="D68" s="53">
        <v>88.07586763692882</v>
      </c>
      <c r="E68" s="54">
        <v>0.65435265703513246</v>
      </c>
      <c r="F68" s="13"/>
      <c r="G68" s="52">
        <v>1957</v>
      </c>
      <c r="H68" s="53">
        <v>59.55496473353972</v>
      </c>
      <c r="I68" s="55">
        <v>0.6913580246913591</v>
      </c>
      <c r="J68" s="56">
        <v>0.44245887617785828</v>
      </c>
      <c r="K68" s="18"/>
      <c r="L68" s="18"/>
      <c r="M68" s="18"/>
    </row>
    <row r="69" spans="1:13" ht="12" customHeight="1" x14ac:dyDescent="0.2">
      <c r="A69" s="52">
        <v>1979</v>
      </c>
      <c r="B69" s="53">
        <v>82.54869243981797</v>
      </c>
      <c r="C69" s="53">
        <v>0</v>
      </c>
      <c r="D69" s="53">
        <v>82.54869243981797</v>
      </c>
      <c r="E69" s="54">
        <v>0.6132889482898809</v>
      </c>
      <c r="F69" s="13"/>
      <c r="G69" s="52">
        <v>1971</v>
      </c>
      <c r="H69" s="53">
        <v>58.856776003641379</v>
      </c>
      <c r="I69" s="55">
        <v>0.70370370370370483</v>
      </c>
      <c r="J69" s="56">
        <v>0.43727173851145157</v>
      </c>
      <c r="K69" s="18"/>
      <c r="L69" s="18"/>
      <c r="M69" s="18"/>
    </row>
    <row r="70" spans="1:13" ht="12" customHeight="1" x14ac:dyDescent="0.2">
      <c r="A70" s="52">
        <v>1980</v>
      </c>
      <c r="B70" s="53">
        <v>102.79411390168983</v>
      </c>
      <c r="C70" s="53">
        <v>0</v>
      </c>
      <c r="D70" s="53">
        <v>102.79411390168983</v>
      </c>
      <c r="E70" s="54">
        <v>0.76370069763513992</v>
      </c>
      <c r="F70" s="13"/>
      <c r="G70" s="52">
        <v>1927</v>
      </c>
      <c r="H70" s="53">
        <v>58.392034292009313</v>
      </c>
      <c r="I70" s="55">
        <v>0.71604938271605056</v>
      </c>
      <c r="J70" s="56">
        <v>0.43381897690943028</v>
      </c>
      <c r="K70" s="18"/>
      <c r="L70" s="18"/>
      <c r="M70" s="18"/>
    </row>
    <row r="71" spans="1:13" ht="12" customHeight="1" x14ac:dyDescent="0.2">
      <c r="A71" s="52">
        <v>1981</v>
      </c>
      <c r="B71" s="53">
        <v>61.314853973091807</v>
      </c>
      <c r="C71" s="53">
        <v>0</v>
      </c>
      <c r="D71" s="53">
        <v>61.314853973091807</v>
      </c>
      <c r="E71" s="54">
        <v>0.4555338333810684</v>
      </c>
      <c r="F71" s="13"/>
      <c r="G71" s="52">
        <v>1955</v>
      </c>
      <c r="H71" s="53">
        <v>57.725868446928445</v>
      </c>
      <c r="I71" s="55">
        <v>0.7283950617283963</v>
      </c>
      <c r="J71" s="56">
        <v>0.42886975072012218</v>
      </c>
      <c r="K71" s="18"/>
      <c r="L71" s="18"/>
      <c r="M71" s="18"/>
    </row>
    <row r="72" spans="1:13" ht="12" customHeight="1" x14ac:dyDescent="0.2">
      <c r="A72" s="52">
        <v>1982</v>
      </c>
      <c r="B72" s="53">
        <v>100.01871064677158</v>
      </c>
      <c r="C72" s="53">
        <v>0</v>
      </c>
      <c r="D72" s="53">
        <v>100.01871064677158</v>
      </c>
      <c r="E72" s="54">
        <v>0.74308105978284977</v>
      </c>
      <c r="F72" s="13"/>
      <c r="G72" s="52">
        <v>1939</v>
      </c>
      <c r="H72" s="53">
        <v>57.288131569392199</v>
      </c>
      <c r="I72" s="55">
        <v>0.74074074074074192</v>
      </c>
      <c r="J72" s="56">
        <v>0.42561761938627191</v>
      </c>
      <c r="K72" s="18"/>
      <c r="L72" s="18"/>
      <c r="M72" s="18"/>
    </row>
    <row r="73" spans="1:13" ht="12" customHeight="1" x14ac:dyDescent="0.2">
      <c r="A73" s="52">
        <v>1983</v>
      </c>
      <c r="B73" s="53">
        <v>110.57803775294872</v>
      </c>
      <c r="C73" s="53">
        <v>0</v>
      </c>
      <c r="D73" s="53">
        <v>110.57803775294872</v>
      </c>
      <c r="E73" s="54">
        <v>0.82153074110660274</v>
      </c>
      <c r="F73" s="13"/>
      <c r="G73" s="52">
        <v>1926</v>
      </c>
      <c r="H73" s="53">
        <v>54.464582352937938</v>
      </c>
      <c r="I73" s="55">
        <v>0.75308641975308765</v>
      </c>
      <c r="J73" s="56">
        <v>0.40464028494010357</v>
      </c>
      <c r="K73" s="18"/>
      <c r="L73" s="18"/>
      <c r="M73" s="18"/>
    </row>
    <row r="74" spans="1:13" ht="12" customHeight="1" x14ac:dyDescent="0.2">
      <c r="A74" s="52">
        <v>1984</v>
      </c>
      <c r="B74" s="53">
        <v>97.260649350195152</v>
      </c>
      <c r="C74" s="53">
        <v>0</v>
      </c>
      <c r="D74" s="53">
        <v>97.260649350195152</v>
      </c>
      <c r="E74" s="54">
        <v>0.72259026263146475</v>
      </c>
      <c r="F74" s="13"/>
      <c r="G74" s="52">
        <v>2003</v>
      </c>
      <c r="H74" s="53">
        <v>52.483296102477098</v>
      </c>
      <c r="I74" s="55">
        <v>0.76543209876543339</v>
      </c>
      <c r="J74" s="56">
        <v>0.3899204762442578</v>
      </c>
      <c r="K74" s="18"/>
      <c r="L74" s="18"/>
      <c r="M74" s="18"/>
    </row>
    <row r="75" spans="1:13" ht="12" customHeight="1" x14ac:dyDescent="0.2">
      <c r="A75" s="52">
        <v>1985</v>
      </c>
      <c r="B75" s="53">
        <v>67.683934643694698</v>
      </c>
      <c r="C75" s="53">
        <v>0</v>
      </c>
      <c r="D75" s="53">
        <v>67.683934643694698</v>
      </c>
      <c r="E75" s="54">
        <v>0.50285241191452235</v>
      </c>
      <c r="F75" s="13"/>
      <c r="G75" s="52">
        <v>2002</v>
      </c>
      <c r="H75" s="53">
        <v>52.027162017392271</v>
      </c>
      <c r="I75" s="55">
        <v>0.77777777777777901</v>
      </c>
      <c r="J75" s="56">
        <v>0.38653166431940766</v>
      </c>
      <c r="K75" s="18"/>
      <c r="L75" s="18"/>
      <c r="M75" s="18"/>
    </row>
    <row r="76" spans="1:13" ht="12" customHeight="1" x14ac:dyDescent="0.2">
      <c r="A76" s="52">
        <v>1986</v>
      </c>
      <c r="B76" s="53">
        <v>104.50916816912277</v>
      </c>
      <c r="C76" s="53">
        <v>0</v>
      </c>
      <c r="D76" s="53">
        <v>104.50916816912277</v>
      </c>
      <c r="E76" s="54">
        <v>0.77644255697713804</v>
      </c>
      <c r="F76" s="13"/>
      <c r="G76" s="52">
        <v>1933</v>
      </c>
      <c r="H76" s="53">
        <v>49.245482338422825</v>
      </c>
      <c r="I76" s="55">
        <v>0.79012345679012475</v>
      </c>
      <c r="J76" s="56">
        <v>0.36586539627357229</v>
      </c>
      <c r="K76" s="18"/>
      <c r="L76" s="18"/>
      <c r="M76" s="18"/>
    </row>
    <row r="77" spans="1:13" ht="12" customHeight="1" x14ac:dyDescent="0.2">
      <c r="A77" s="52">
        <v>1987</v>
      </c>
      <c r="B77" s="53">
        <v>43.259100542453098</v>
      </c>
      <c r="C77" s="53">
        <v>0</v>
      </c>
      <c r="D77" s="53">
        <v>43.259100542453098</v>
      </c>
      <c r="E77" s="54">
        <v>0.32139004860663523</v>
      </c>
      <c r="F77" s="13"/>
      <c r="G77" s="52">
        <v>1949</v>
      </c>
      <c r="H77" s="53">
        <v>49.221782197721062</v>
      </c>
      <c r="I77" s="55">
        <v>0.80246913580247048</v>
      </c>
      <c r="J77" s="56">
        <v>0.36568931796226645</v>
      </c>
      <c r="K77" s="18"/>
      <c r="L77" s="18"/>
      <c r="M77" s="18"/>
    </row>
    <row r="78" spans="1:13" ht="12" customHeight="1" x14ac:dyDescent="0.2">
      <c r="A78" s="52">
        <v>1988</v>
      </c>
      <c r="B78" s="53">
        <v>17.746864937998119</v>
      </c>
      <c r="C78" s="53">
        <v>0</v>
      </c>
      <c r="D78" s="53">
        <v>17.746864937998119</v>
      </c>
      <c r="E78" s="54">
        <v>0.13184892227338871</v>
      </c>
      <c r="F78" s="13"/>
      <c r="G78" s="52">
        <v>1947</v>
      </c>
      <c r="H78" s="53">
        <v>48.911242848498638</v>
      </c>
      <c r="I78" s="55">
        <v>0.8148148148148161</v>
      </c>
      <c r="J78" s="56">
        <v>0.3633821905534817</v>
      </c>
      <c r="K78" s="18"/>
      <c r="L78" s="18"/>
      <c r="M78" s="18"/>
    </row>
    <row r="79" spans="1:13" ht="12" customHeight="1" x14ac:dyDescent="0.2">
      <c r="A79" s="52">
        <v>1989</v>
      </c>
      <c r="B79" s="53">
        <v>81.572581976463013</v>
      </c>
      <c r="C79" s="53">
        <v>0</v>
      </c>
      <c r="D79" s="53">
        <v>81.572581976463013</v>
      </c>
      <c r="E79" s="54">
        <v>0.60603701319809078</v>
      </c>
      <c r="F79" s="13"/>
      <c r="G79" s="52">
        <v>1932</v>
      </c>
      <c r="H79" s="53">
        <v>46.866181575980043</v>
      </c>
      <c r="I79" s="55">
        <v>0.82716049382716184</v>
      </c>
      <c r="J79" s="56">
        <v>0.34818857040104045</v>
      </c>
      <c r="K79" s="18"/>
      <c r="L79" s="18"/>
      <c r="M79" s="18"/>
    </row>
    <row r="80" spans="1:13" ht="12" customHeight="1" x14ac:dyDescent="0.2">
      <c r="A80" s="52">
        <v>1990</v>
      </c>
      <c r="B80" s="53">
        <v>17.48037026439539</v>
      </c>
      <c r="C80" s="53">
        <v>0</v>
      </c>
      <c r="D80" s="53">
        <v>17.48037026439539</v>
      </c>
      <c r="E80" s="54">
        <v>0.12986902128079786</v>
      </c>
      <c r="F80" s="13"/>
      <c r="G80" s="52">
        <v>1960</v>
      </c>
      <c r="H80" s="53">
        <v>46.532528241081899</v>
      </c>
      <c r="I80" s="55">
        <v>0.83950617283950757</v>
      </c>
      <c r="J80" s="56">
        <v>0.34570971947311963</v>
      </c>
      <c r="K80" s="18"/>
      <c r="L80" s="18"/>
      <c r="M80" s="18"/>
    </row>
    <row r="81" spans="1:13" ht="12" customHeight="1" x14ac:dyDescent="0.2">
      <c r="A81" s="52">
        <v>1991</v>
      </c>
      <c r="B81" s="53">
        <v>15.81132801496298</v>
      </c>
      <c r="C81" s="53">
        <v>0</v>
      </c>
      <c r="D81" s="53">
        <v>15.81132801496298</v>
      </c>
      <c r="E81" s="54">
        <v>0.11746900456881858</v>
      </c>
      <c r="F81" s="13"/>
      <c r="G81" s="52">
        <v>2001</v>
      </c>
      <c r="H81" s="53">
        <v>45.352846278027656</v>
      </c>
      <c r="I81" s="55">
        <v>0.85185185185185319</v>
      </c>
      <c r="J81" s="56">
        <v>0.33694536610718911</v>
      </c>
      <c r="K81" s="18"/>
      <c r="L81" s="18"/>
      <c r="M81" s="18"/>
    </row>
    <row r="82" spans="1:13" ht="12" customHeight="1" x14ac:dyDescent="0.2">
      <c r="A82" s="52">
        <v>1992</v>
      </c>
      <c r="B82" s="53">
        <v>28.402777236420011</v>
      </c>
      <c r="C82" s="53">
        <v>0</v>
      </c>
      <c r="D82" s="53">
        <v>28.402777236420011</v>
      </c>
      <c r="E82" s="54">
        <v>0.21101617560490352</v>
      </c>
      <c r="F82" s="13"/>
      <c r="G82" s="52">
        <v>1987</v>
      </c>
      <c r="H82" s="53">
        <v>43.259100542453098</v>
      </c>
      <c r="I82" s="55">
        <v>0.86419753086419893</v>
      </c>
      <c r="J82" s="56">
        <v>0.32139004860663523</v>
      </c>
      <c r="K82" s="18"/>
      <c r="L82" s="18"/>
      <c r="M82" s="18"/>
    </row>
    <row r="83" spans="1:13" ht="12" customHeight="1" x14ac:dyDescent="0.2">
      <c r="A83" s="52">
        <v>1993</v>
      </c>
      <c r="B83" s="53">
        <v>67.62857944997522</v>
      </c>
      <c r="C83" s="53">
        <v>0</v>
      </c>
      <c r="D83" s="53">
        <v>67.62857944997522</v>
      </c>
      <c r="E83" s="54">
        <v>0.50244115490323349</v>
      </c>
      <c r="F83" s="13"/>
      <c r="G83" s="52">
        <v>1994</v>
      </c>
      <c r="H83" s="53">
        <v>39.59308740878032</v>
      </c>
      <c r="I83" s="55">
        <v>0.87654320987654466</v>
      </c>
      <c r="J83" s="56">
        <v>0.294153695458992</v>
      </c>
      <c r="K83" s="18"/>
      <c r="L83" s="18"/>
      <c r="M83" s="18"/>
    </row>
    <row r="84" spans="1:13" ht="12" customHeight="1" x14ac:dyDescent="0.2">
      <c r="A84" s="52">
        <v>1994</v>
      </c>
      <c r="B84" s="53">
        <v>39.59308740878032</v>
      </c>
      <c r="C84" s="53">
        <v>0</v>
      </c>
      <c r="D84" s="53">
        <v>39.59308740878032</v>
      </c>
      <c r="E84" s="54">
        <v>0.294153695458992</v>
      </c>
      <c r="F84" s="13"/>
      <c r="G84" s="52">
        <v>1934</v>
      </c>
      <c r="H84" s="53">
        <v>32.320488282755392</v>
      </c>
      <c r="I84" s="55">
        <v>0.88888888888889039</v>
      </c>
      <c r="J84" s="56">
        <v>0.24012249838599847</v>
      </c>
      <c r="K84" s="18"/>
      <c r="L84" s="18"/>
      <c r="M84" s="18"/>
    </row>
    <row r="85" spans="1:13" ht="12" customHeight="1" x14ac:dyDescent="0.2">
      <c r="A85" s="52">
        <v>1995</v>
      </c>
      <c r="B85" s="53">
        <v>77.584041532388909</v>
      </c>
      <c r="C85" s="53">
        <v>0</v>
      </c>
      <c r="D85" s="53">
        <v>77.584041532388909</v>
      </c>
      <c r="E85" s="54">
        <v>0.57640446903706477</v>
      </c>
      <c r="F85" s="13"/>
      <c r="G85" s="52">
        <v>1992</v>
      </c>
      <c r="H85" s="53">
        <v>28.402777236420011</v>
      </c>
      <c r="I85" s="55">
        <v>0.90123456790123602</v>
      </c>
      <c r="J85" s="56">
        <v>0.21101617560490352</v>
      </c>
      <c r="K85" s="18"/>
      <c r="L85" s="18"/>
      <c r="M85" s="18"/>
    </row>
    <row r="86" spans="1:13" ht="12" customHeight="1" x14ac:dyDescent="0.2">
      <c r="A86" s="52">
        <v>1996</v>
      </c>
      <c r="B86" s="53">
        <v>87.445679239354249</v>
      </c>
      <c r="C86" s="53">
        <v>0</v>
      </c>
      <c r="D86" s="53">
        <v>87.445679239354249</v>
      </c>
      <c r="E86" s="54">
        <v>0.64967072243205237</v>
      </c>
      <c r="F86" s="13"/>
      <c r="G86" s="52">
        <v>1961</v>
      </c>
      <c r="H86" s="53">
        <v>26.385090139087666</v>
      </c>
      <c r="I86" s="55">
        <v>0.91358024691358175</v>
      </c>
      <c r="J86" s="56">
        <v>0.19602592971090391</v>
      </c>
      <c r="K86" s="18"/>
      <c r="L86" s="18"/>
      <c r="M86" s="18"/>
    </row>
    <row r="87" spans="1:13" ht="12" customHeight="1" x14ac:dyDescent="0.2">
      <c r="A87" s="52">
        <v>1997</v>
      </c>
      <c r="B87" s="53">
        <v>97.449278081296583</v>
      </c>
      <c r="C87" s="53">
        <v>0</v>
      </c>
      <c r="D87" s="53">
        <v>97.449278081296583</v>
      </c>
      <c r="E87" s="54">
        <v>0.72399166479417965</v>
      </c>
      <c r="F87" s="13"/>
      <c r="G87" s="52">
        <v>1929</v>
      </c>
      <c r="H87" s="53">
        <v>26.337778510630059</v>
      </c>
      <c r="I87" s="55">
        <v>0.92592592592592748</v>
      </c>
      <c r="J87" s="56">
        <v>0.19567443172830654</v>
      </c>
      <c r="K87" s="18"/>
      <c r="L87" s="18"/>
      <c r="M87" s="18"/>
    </row>
    <row r="88" spans="1:13" ht="12" customHeight="1" x14ac:dyDescent="0.2">
      <c r="A88" s="52">
        <v>1998</v>
      </c>
      <c r="B88" s="53">
        <v>90.522891104975059</v>
      </c>
      <c r="C88" s="53">
        <v>0</v>
      </c>
      <c r="D88" s="53">
        <v>90.522891104975059</v>
      </c>
      <c r="E88" s="54">
        <v>0.67253262336534225</v>
      </c>
      <c r="F88" s="13"/>
      <c r="G88" s="52">
        <v>1931</v>
      </c>
      <c r="H88" s="53">
        <v>24.241712694603056</v>
      </c>
      <c r="I88" s="55">
        <v>0.93827160493827311</v>
      </c>
      <c r="J88" s="56">
        <v>0.18010187737446551</v>
      </c>
      <c r="K88" s="18"/>
      <c r="L88" s="18"/>
      <c r="M88" s="18"/>
    </row>
    <row r="89" spans="1:13" ht="12" customHeight="1" x14ac:dyDescent="0.2">
      <c r="A89" s="52">
        <v>1999</v>
      </c>
      <c r="B89" s="53">
        <v>70.01515189464601</v>
      </c>
      <c r="C89" s="53">
        <v>0</v>
      </c>
      <c r="D89" s="53">
        <v>70.01515189464601</v>
      </c>
      <c r="E89" s="54">
        <v>0.5201720051608173</v>
      </c>
      <c r="F89" s="13"/>
      <c r="G89" s="52">
        <v>1924</v>
      </c>
      <c r="H89" s="53">
        <v>18.381371620402096</v>
      </c>
      <c r="I89" s="55">
        <v>0.95061728395061884</v>
      </c>
      <c r="J89" s="56">
        <v>0.13656293923032761</v>
      </c>
      <c r="K89" s="18"/>
      <c r="L89" s="18"/>
      <c r="M89" s="18"/>
    </row>
    <row r="90" spans="1:13" ht="12" customHeight="1" x14ac:dyDescent="0.2">
      <c r="A90" s="52">
        <v>2000</v>
      </c>
      <c r="B90" s="53">
        <v>80.671930943174246</v>
      </c>
      <c r="C90" s="53">
        <v>0</v>
      </c>
      <c r="D90" s="53">
        <v>80.671930943174246</v>
      </c>
      <c r="E90" s="54">
        <v>0.59934569794334513</v>
      </c>
      <c r="F90" s="13"/>
      <c r="G90" s="52">
        <v>1988</v>
      </c>
      <c r="H90" s="53">
        <v>17.746864937998119</v>
      </c>
      <c r="I90" s="55">
        <v>0.96296296296296457</v>
      </c>
      <c r="J90" s="56">
        <v>0.13184892227338871</v>
      </c>
      <c r="K90" s="18"/>
      <c r="L90" s="18"/>
      <c r="M90" s="18"/>
    </row>
    <row r="91" spans="1:13" ht="12" customHeight="1" x14ac:dyDescent="0.2">
      <c r="A91" s="52">
        <v>2001</v>
      </c>
      <c r="B91" s="53">
        <v>45.352846278027656</v>
      </c>
      <c r="C91" s="53">
        <v>0</v>
      </c>
      <c r="D91" s="53">
        <v>45.352846278027656</v>
      </c>
      <c r="E91" s="54">
        <v>0.33694536610718911</v>
      </c>
      <c r="F91" s="13"/>
      <c r="G91" s="52">
        <v>1977</v>
      </c>
      <c r="H91" s="53">
        <v>17.741478682900865</v>
      </c>
      <c r="I91" s="55">
        <v>0.9753086419753102</v>
      </c>
      <c r="J91" s="56">
        <v>0.13180890551932292</v>
      </c>
      <c r="K91" s="18"/>
      <c r="L91" s="18"/>
      <c r="M91" s="18"/>
    </row>
    <row r="92" spans="1:13" ht="12" customHeight="1" x14ac:dyDescent="0.2">
      <c r="A92" s="52">
        <v>2002</v>
      </c>
      <c r="B92" s="53">
        <v>52.027162017392271</v>
      </c>
      <c r="C92" s="53">
        <v>0</v>
      </c>
      <c r="D92" s="53">
        <v>52.027162017392271</v>
      </c>
      <c r="E92" s="54">
        <v>0.38653166431940766</v>
      </c>
      <c r="F92" s="13"/>
      <c r="G92" s="52">
        <v>1990</v>
      </c>
      <c r="H92" s="53">
        <v>17.48037026439539</v>
      </c>
      <c r="I92" s="55">
        <v>0.98765432098765593</v>
      </c>
      <c r="J92" s="56">
        <v>0.12986902128079786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52.483296102477098</v>
      </c>
      <c r="C93" s="58">
        <v>0</v>
      </c>
      <c r="D93" s="58">
        <v>52.483296102477098</v>
      </c>
      <c r="E93" s="59">
        <v>0.3899204762442578</v>
      </c>
      <c r="F93" s="29"/>
      <c r="G93" s="57">
        <v>1991</v>
      </c>
      <c r="H93" s="58">
        <v>15.81132801496298</v>
      </c>
      <c r="I93" s="60">
        <v>1.0000000000000016</v>
      </c>
      <c r="J93" s="61">
        <v>0.11746900456881858</v>
      </c>
      <c r="K93" s="18"/>
      <c r="L93" s="18"/>
      <c r="M93" s="18"/>
    </row>
    <row r="94" spans="1:13" ht="12" customHeight="1" x14ac:dyDescent="0.2">
      <c r="A94" s="62" t="s">
        <v>11</v>
      </c>
      <c r="B94" s="63">
        <v>66.799567887016252</v>
      </c>
      <c r="C94" s="63">
        <v>0</v>
      </c>
      <c r="D94" s="63">
        <v>66.799567887016252</v>
      </c>
      <c r="E94" s="64">
        <v>0.49628207939833785</v>
      </c>
      <c r="F94" s="36"/>
      <c r="G94" s="62"/>
      <c r="H94" s="63">
        <v>66.799567887016323</v>
      </c>
      <c r="I94" s="63"/>
      <c r="J94" s="64">
        <v>0.49628207939833791</v>
      </c>
      <c r="K94" s="39"/>
      <c r="L94" s="39"/>
      <c r="M94" s="39"/>
    </row>
    <row r="95" spans="1:13" ht="12" customHeight="1" x14ac:dyDescent="0.2">
      <c r="A95" s="65" t="s">
        <v>12</v>
      </c>
      <c r="B95" s="66">
        <v>110.57803775294872</v>
      </c>
      <c r="C95" s="66">
        <v>0</v>
      </c>
      <c r="D95" s="66">
        <v>110.57803775294872</v>
      </c>
      <c r="E95" s="67">
        <v>0.82153074110660274</v>
      </c>
      <c r="F95" s="36"/>
      <c r="G95" s="68"/>
      <c r="H95" s="66">
        <v>110.57803775294872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15.81132801496298</v>
      </c>
      <c r="C96" s="66">
        <v>0</v>
      </c>
      <c r="D96" s="66">
        <v>15.81132801496298</v>
      </c>
      <c r="E96" s="67">
        <v>0.11746900456881858</v>
      </c>
      <c r="F96" s="45"/>
      <c r="G96" s="68"/>
      <c r="H96" s="66">
        <v>15.81132801496298</v>
      </c>
      <c r="I96" s="69"/>
      <c r="J96" s="67">
        <v>0.11746900456881858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3:BU1032"/>
  <sheetViews>
    <sheetView zoomScale="130" zoomScaleNormal="130" workbookViewId="0">
      <selection activeCell="O97" sqref="O9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1.056861071759237</v>
      </c>
      <c r="C12" s="48">
        <v>0</v>
      </c>
      <c r="D12" s="48">
        <v>1.056861071759237</v>
      </c>
      <c r="E12" s="49">
        <v>0.45950481380836394</v>
      </c>
      <c r="F12" s="13"/>
      <c r="G12" s="47">
        <v>1969</v>
      </c>
      <c r="H12" s="48">
        <v>1.8895207045451865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1.3100857125053342</v>
      </c>
      <c r="C13" s="53">
        <v>0</v>
      </c>
      <c r="D13" s="53">
        <v>1.3100857125053342</v>
      </c>
      <c r="E13" s="54">
        <v>0.5696024836979714</v>
      </c>
      <c r="F13" s="13"/>
      <c r="G13" s="52">
        <v>1983</v>
      </c>
      <c r="H13" s="53">
        <v>1.8895207045451858</v>
      </c>
      <c r="I13" s="55">
        <v>1.2345679012345699E-2</v>
      </c>
      <c r="J13" s="56">
        <v>0.82153074110660262</v>
      </c>
      <c r="K13" s="18"/>
      <c r="L13" s="18"/>
      <c r="M13" s="18"/>
    </row>
    <row r="14" spans="1:13" ht="12.75" customHeight="1" x14ac:dyDescent="0.2">
      <c r="A14" s="52">
        <v>1924</v>
      </c>
      <c r="B14" s="53">
        <v>0.31409476022975341</v>
      </c>
      <c r="C14" s="53">
        <v>0</v>
      </c>
      <c r="D14" s="53">
        <v>0.31409476022975341</v>
      </c>
      <c r="E14" s="54">
        <v>0.13656293923032758</v>
      </c>
      <c r="F14" s="13"/>
      <c r="G14" s="52">
        <v>1938</v>
      </c>
      <c r="H14" s="53">
        <v>1.8654855741401142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1.1796921483310487</v>
      </c>
      <c r="C15" s="53">
        <v>0</v>
      </c>
      <c r="D15" s="53">
        <v>1.1796921483310487</v>
      </c>
      <c r="E15" s="54">
        <v>0.51290962970915166</v>
      </c>
      <c r="F15" s="13"/>
      <c r="G15" s="52">
        <v>1986</v>
      </c>
      <c r="H15" s="53">
        <v>1.7858178810474177</v>
      </c>
      <c r="I15" s="55">
        <v>3.7037037037037097E-2</v>
      </c>
      <c r="J15" s="56">
        <v>0.77644255697713815</v>
      </c>
      <c r="K15" s="18"/>
      <c r="L15" s="18"/>
      <c r="M15" s="18"/>
    </row>
    <row r="16" spans="1:13" ht="12.75" customHeight="1" x14ac:dyDescent="0.2">
      <c r="A16" s="52">
        <v>1926</v>
      </c>
      <c r="B16" s="53">
        <v>0.93067265536223798</v>
      </c>
      <c r="C16" s="53">
        <v>0</v>
      </c>
      <c r="D16" s="53">
        <v>0.93067265536223798</v>
      </c>
      <c r="E16" s="54">
        <v>0.40464028494010351</v>
      </c>
      <c r="F16" s="13"/>
      <c r="G16" s="52">
        <v>1980</v>
      </c>
      <c r="H16" s="53">
        <v>1.756511604560822</v>
      </c>
      <c r="I16" s="55">
        <v>4.9382716049382797E-2</v>
      </c>
      <c r="J16" s="56">
        <v>0.76370069763514004</v>
      </c>
      <c r="K16" s="18"/>
      <c r="L16" s="18"/>
      <c r="M16" s="18"/>
    </row>
    <row r="17" spans="1:13" ht="12.75" customHeight="1" x14ac:dyDescent="0.2">
      <c r="A17" s="52">
        <v>1927</v>
      </c>
      <c r="B17" s="53">
        <v>0.99778364689168997</v>
      </c>
      <c r="C17" s="53">
        <v>0</v>
      </c>
      <c r="D17" s="53">
        <v>0.99778364689168997</v>
      </c>
      <c r="E17" s="54">
        <v>0.43381897690943044</v>
      </c>
      <c r="F17" s="13"/>
      <c r="G17" s="52">
        <v>1982</v>
      </c>
      <c r="H17" s="53">
        <v>1.7090864375005548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1.3143083331317265</v>
      </c>
      <c r="C18" s="53">
        <v>0</v>
      </c>
      <c r="D18" s="53">
        <v>1.3143083331317265</v>
      </c>
      <c r="E18" s="54">
        <v>0.57143840570944637</v>
      </c>
      <c r="F18" s="13"/>
      <c r="G18" s="52">
        <v>1997</v>
      </c>
      <c r="H18" s="53">
        <v>1.6651808290266132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0.45005119297510487</v>
      </c>
      <c r="C19" s="53">
        <v>0</v>
      </c>
      <c r="D19" s="53">
        <v>0.45005119297510487</v>
      </c>
      <c r="E19" s="54">
        <v>0.19567443172830648</v>
      </c>
      <c r="F19" s="13"/>
      <c r="G19" s="52">
        <v>1984</v>
      </c>
      <c r="H19" s="53">
        <v>1.6619576040523685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1.1527775427979434</v>
      </c>
      <c r="C20" s="53">
        <v>0</v>
      </c>
      <c r="D20" s="53">
        <v>1.1527775427979434</v>
      </c>
      <c r="E20" s="54">
        <v>0.5012076273034537</v>
      </c>
      <c r="F20" s="13"/>
      <c r="G20" s="52">
        <v>1937</v>
      </c>
      <c r="H20" s="53">
        <v>1.6241100972454225</v>
      </c>
      <c r="I20" s="55">
        <v>9.8765432098765593E-2</v>
      </c>
      <c r="J20" s="56">
        <v>0.70613482488931423</v>
      </c>
      <c r="K20" s="18"/>
      <c r="L20" s="18"/>
      <c r="M20" s="18"/>
    </row>
    <row r="21" spans="1:13" ht="12.75" customHeight="1" x14ac:dyDescent="0.2">
      <c r="A21" s="52">
        <v>1931</v>
      </c>
      <c r="B21" s="53">
        <v>0.41423431796127075</v>
      </c>
      <c r="C21" s="53">
        <v>0</v>
      </c>
      <c r="D21" s="53">
        <v>0.41423431796127075</v>
      </c>
      <c r="E21" s="54">
        <v>0.18010187737446556</v>
      </c>
      <c r="F21" s="13"/>
      <c r="G21" s="52">
        <v>1943</v>
      </c>
      <c r="H21" s="53">
        <v>1.6180148221098996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0.80083371192239328</v>
      </c>
      <c r="C22" s="53">
        <v>0</v>
      </c>
      <c r="D22" s="53">
        <v>0.80083371192239328</v>
      </c>
      <c r="E22" s="54">
        <v>0.34818857040104056</v>
      </c>
      <c r="F22" s="13"/>
      <c r="G22" s="52">
        <v>1956</v>
      </c>
      <c r="H22" s="53">
        <v>1.5749309258578461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0.84149041142921588</v>
      </c>
      <c r="C23" s="53">
        <v>0</v>
      </c>
      <c r="D23" s="53">
        <v>0.84149041142921588</v>
      </c>
      <c r="E23" s="54">
        <v>0.36586539627357217</v>
      </c>
      <c r="F23" s="13"/>
      <c r="G23" s="52">
        <v>1998</v>
      </c>
      <c r="H23" s="53">
        <v>1.5468250337402871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0.55228174628779647</v>
      </c>
      <c r="C24" s="53">
        <v>0</v>
      </c>
      <c r="D24" s="53">
        <v>0.55228174628779647</v>
      </c>
      <c r="E24" s="54">
        <v>0.24012249838599847</v>
      </c>
      <c r="F24" s="13"/>
      <c r="G24" s="52">
        <v>1941</v>
      </c>
      <c r="H24" s="53">
        <v>1.5132943640726864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1.3574099710161867</v>
      </c>
      <c r="C25" s="53">
        <v>0</v>
      </c>
      <c r="D25" s="53">
        <v>1.3574099710161867</v>
      </c>
      <c r="E25" s="54">
        <v>0.59017824826790732</v>
      </c>
      <c r="F25" s="13"/>
      <c r="G25" s="52">
        <v>1951</v>
      </c>
      <c r="H25" s="53">
        <v>1.5069094294374723</v>
      </c>
      <c r="I25" s="55">
        <v>0.1604938271604941</v>
      </c>
      <c r="J25" s="56">
        <v>0.65517801279890109</v>
      </c>
      <c r="K25" s="18"/>
      <c r="L25" s="18"/>
      <c r="M25" s="18"/>
    </row>
    <row r="26" spans="1:13" ht="12.75" customHeight="1" x14ac:dyDescent="0.2">
      <c r="A26" s="52">
        <v>1936</v>
      </c>
      <c r="B26" s="53">
        <v>1.4141254709492221</v>
      </c>
      <c r="C26" s="53">
        <v>0</v>
      </c>
      <c r="D26" s="53">
        <v>1.4141254709492221</v>
      </c>
      <c r="E26" s="54">
        <v>0.61483716128227051</v>
      </c>
      <c r="F26" s="13"/>
      <c r="G26" s="52">
        <v>1978</v>
      </c>
      <c r="H26" s="53">
        <v>1.5050111111808047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1.6241100972454225</v>
      </c>
      <c r="C27" s="53">
        <v>0</v>
      </c>
      <c r="D27" s="53">
        <v>1.6241100972454225</v>
      </c>
      <c r="E27" s="54">
        <v>0.70613482488931423</v>
      </c>
      <c r="F27" s="13"/>
      <c r="G27" s="52">
        <v>1996</v>
      </c>
      <c r="H27" s="53">
        <v>1.494242661593721</v>
      </c>
      <c r="I27" s="55">
        <v>0.18518518518518548</v>
      </c>
      <c r="J27" s="56">
        <v>0.64967072243205271</v>
      </c>
      <c r="K27" s="18"/>
      <c r="L27" s="18"/>
      <c r="M27" s="18"/>
    </row>
    <row r="28" spans="1:13" ht="12.75" customHeight="1" x14ac:dyDescent="0.2">
      <c r="A28" s="52">
        <v>1938</v>
      </c>
      <c r="B28" s="53">
        <v>1.8654855741401142</v>
      </c>
      <c r="C28" s="53">
        <v>0</v>
      </c>
      <c r="D28" s="53">
        <v>1.8654855741401142</v>
      </c>
      <c r="E28" s="54">
        <v>0.81108068440874537</v>
      </c>
      <c r="F28" s="13"/>
      <c r="G28" s="52">
        <v>1970</v>
      </c>
      <c r="H28" s="53">
        <v>1.4546207020371655</v>
      </c>
      <c r="I28" s="55">
        <v>0.19753086419753119</v>
      </c>
      <c r="J28" s="56">
        <v>0.63244378349441988</v>
      </c>
      <c r="K28" s="18"/>
      <c r="L28" s="18"/>
      <c r="M28" s="18"/>
    </row>
    <row r="29" spans="1:13" ht="12.75" customHeight="1" x14ac:dyDescent="0.2">
      <c r="A29" s="52">
        <v>1939</v>
      </c>
      <c r="B29" s="53">
        <v>1.1354724924971942</v>
      </c>
      <c r="C29" s="53">
        <v>0</v>
      </c>
      <c r="D29" s="53">
        <v>1.1354724924971942</v>
      </c>
      <c r="E29" s="54">
        <v>0.49368369239008447</v>
      </c>
      <c r="F29" s="13"/>
      <c r="G29" s="52">
        <v>1936</v>
      </c>
      <c r="H29" s="53">
        <v>1.4141254709492221</v>
      </c>
      <c r="I29" s="55">
        <v>0.20987654320987689</v>
      </c>
      <c r="J29" s="56">
        <v>0.61483716128227051</v>
      </c>
      <c r="K29" s="18"/>
      <c r="L29" s="18"/>
      <c r="M29" s="18"/>
    </row>
    <row r="30" spans="1:13" ht="12.75" customHeight="1" x14ac:dyDescent="0.2">
      <c r="A30" s="52">
        <v>1940</v>
      </c>
      <c r="B30" s="53">
        <v>1.1880903062736754</v>
      </c>
      <c r="C30" s="53">
        <v>0</v>
      </c>
      <c r="D30" s="53">
        <v>1.1880903062736754</v>
      </c>
      <c r="E30" s="54">
        <v>0.51656100272768501</v>
      </c>
      <c r="F30" s="13"/>
      <c r="G30" s="52">
        <v>1979</v>
      </c>
      <c r="H30" s="53">
        <v>1.4105645810667267</v>
      </c>
      <c r="I30" s="55">
        <v>0.2222222222222226</v>
      </c>
      <c r="J30" s="56">
        <v>0.61328894828988123</v>
      </c>
      <c r="K30" s="18"/>
      <c r="L30" s="18"/>
      <c r="M30" s="18"/>
    </row>
    <row r="31" spans="1:13" ht="12.75" customHeight="1" x14ac:dyDescent="0.2">
      <c r="A31" s="52">
        <v>1941</v>
      </c>
      <c r="B31" s="53">
        <v>1.5132943640726864</v>
      </c>
      <c r="C31" s="53">
        <v>0</v>
      </c>
      <c r="D31" s="53">
        <v>1.5132943640726864</v>
      </c>
      <c r="E31" s="54">
        <v>0.65795407133595063</v>
      </c>
      <c r="F31" s="13"/>
      <c r="G31" s="52">
        <v>1966</v>
      </c>
      <c r="H31" s="53">
        <v>1.3936790978214055</v>
      </c>
      <c r="I31" s="55">
        <v>0.23456790123456828</v>
      </c>
      <c r="J31" s="56">
        <v>0.60594743383539373</v>
      </c>
      <c r="K31" s="18"/>
      <c r="L31" s="18"/>
      <c r="M31" s="18"/>
    </row>
    <row r="32" spans="1:13" ht="12.75" customHeight="1" x14ac:dyDescent="0.2">
      <c r="A32" s="52">
        <v>1942</v>
      </c>
      <c r="B32" s="53">
        <v>1.0953613474551009</v>
      </c>
      <c r="C32" s="53">
        <v>0</v>
      </c>
      <c r="D32" s="53">
        <v>1.0953613474551009</v>
      </c>
      <c r="E32" s="54">
        <v>0.47624406411091347</v>
      </c>
      <c r="F32" s="13"/>
      <c r="G32" s="52">
        <v>2000</v>
      </c>
      <c r="H32" s="53">
        <v>1.3784951052696937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1.6180148221098996</v>
      </c>
      <c r="C33" s="53">
        <v>0</v>
      </c>
      <c r="D33" s="53">
        <v>1.6180148221098996</v>
      </c>
      <c r="E33" s="54">
        <v>0.70348470526517382</v>
      </c>
      <c r="F33" s="13"/>
      <c r="G33" s="52">
        <v>1958</v>
      </c>
      <c r="H33" s="53">
        <v>1.3758951271779223</v>
      </c>
      <c r="I33" s="55">
        <v>0.25925925925925969</v>
      </c>
      <c r="J33" s="56">
        <v>0.59821527268605323</v>
      </c>
      <c r="K33" s="18"/>
      <c r="L33" s="18"/>
      <c r="M33" s="18"/>
    </row>
    <row r="34" spans="1:13" ht="12.75" customHeight="1" x14ac:dyDescent="0.2">
      <c r="A34" s="52">
        <v>1944</v>
      </c>
      <c r="B34" s="53">
        <v>1.0179801923325755</v>
      </c>
      <c r="C34" s="53">
        <v>0</v>
      </c>
      <c r="D34" s="53">
        <v>1.0179801923325755</v>
      </c>
      <c r="E34" s="54">
        <v>0.44260008362285896</v>
      </c>
      <c r="F34" s="13"/>
      <c r="G34" s="52">
        <v>1935</v>
      </c>
      <c r="H34" s="53">
        <v>1.3574099710161867</v>
      </c>
      <c r="I34" s="55">
        <v>0.27160493827160537</v>
      </c>
      <c r="J34" s="56">
        <v>0.59017824826790732</v>
      </c>
      <c r="K34" s="18"/>
      <c r="L34" s="18"/>
      <c r="M34" s="18"/>
    </row>
    <row r="35" spans="1:13" ht="12.75" customHeight="1" x14ac:dyDescent="0.2">
      <c r="A35" s="52">
        <v>1945</v>
      </c>
      <c r="B35" s="53">
        <v>1.2667646568275992</v>
      </c>
      <c r="C35" s="53">
        <v>0</v>
      </c>
      <c r="D35" s="53">
        <v>1.2667646568275992</v>
      </c>
      <c r="E35" s="54">
        <v>0.55076724209895622</v>
      </c>
      <c r="F35" s="13"/>
      <c r="G35" s="52">
        <v>1972</v>
      </c>
      <c r="H35" s="53">
        <v>1.3464019629777488</v>
      </c>
      <c r="I35" s="55">
        <v>0.2839506172839511</v>
      </c>
      <c r="J35" s="56">
        <v>0.58539215781641263</v>
      </c>
      <c r="K35" s="18"/>
      <c r="L35" s="18"/>
      <c r="M35" s="18"/>
    </row>
    <row r="36" spans="1:13" ht="12.75" customHeight="1" x14ac:dyDescent="0.2">
      <c r="A36" s="52">
        <v>1946</v>
      </c>
      <c r="B36" s="53">
        <v>1.2460880227171836</v>
      </c>
      <c r="C36" s="53">
        <v>0</v>
      </c>
      <c r="D36" s="53">
        <v>1.2460880227171836</v>
      </c>
      <c r="E36" s="54">
        <v>0.54177740118138418</v>
      </c>
      <c r="F36" s="13"/>
      <c r="G36" s="52">
        <v>1989</v>
      </c>
      <c r="H36" s="53">
        <v>1.3429488560056428</v>
      </c>
      <c r="I36" s="55">
        <v>0.29629629629629678</v>
      </c>
      <c r="J36" s="56">
        <v>0.58389080695897522</v>
      </c>
      <c r="K36" s="18"/>
      <c r="L36" s="18"/>
      <c r="M36" s="18"/>
    </row>
    <row r="37" spans="1:13" ht="12.75" customHeight="1" x14ac:dyDescent="0.2">
      <c r="A37" s="52">
        <v>1947</v>
      </c>
      <c r="B37" s="53">
        <v>0.80958426086159974</v>
      </c>
      <c r="C37" s="53">
        <v>0</v>
      </c>
      <c r="D37" s="53">
        <v>0.80958426086159974</v>
      </c>
      <c r="E37" s="54">
        <v>0.35199315689634775</v>
      </c>
      <c r="F37" s="13"/>
      <c r="G37" s="52">
        <v>1995</v>
      </c>
      <c r="H37" s="53">
        <v>1.3257302787852494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1.0688915334069851</v>
      </c>
      <c r="C38" s="53">
        <v>0</v>
      </c>
      <c r="D38" s="53">
        <v>1.0688915334069851</v>
      </c>
      <c r="E38" s="54">
        <v>0.46473544930738486</v>
      </c>
      <c r="F38" s="13"/>
      <c r="G38" s="52">
        <v>1928</v>
      </c>
      <c r="H38" s="53">
        <v>1.3143083331317265</v>
      </c>
      <c r="I38" s="55">
        <v>0.32098765432098819</v>
      </c>
      <c r="J38" s="56">
        <v>0.57143840570944637</v>
      </c>
      <c r="K38" s="18"/>
      <c r="L38" s="18"/>
      <c r="M38" s="18"/>
    </row>
    <row r="39" spans="1:13" ht="12.75" customHeight="1" x14ac:dyDescent="0.2">
      <c r="A39" s="52">
        <v>1949</v>
      </c>
      <c r="B39" s="53">
        <v>0.84108543131321301</v>
      </c>
      <c r="C39" s="53">
        <v>0</v>
      </c>
      <c r="D39" s="53">
        <v>0.84108543131321301</v>
      </c>
      <c r="E39" s="54">
        <v>0.36568931796226656</v>
      </c>
      <c r="F39" s="13"/>
      <c r="G39" s="52">
        <v>1923</v>
      </c>
      <c r="H39" s="53">
        <v>1.3100857125053342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1.218602664180775</v>
      </c>
      <c r="C40" s="53">
        <v>0</v>
      </c>
      <c r="D40" s="53">
        <v>1.218602664180775</v>
      </c>
      <c r="E40" s="54">
        <v>0.52982724529598912</v>
      </c>
      <c r="F40" s="13"/>
      <c r="G40" s="52">
        <v>1968</v>
      </c>
      <c r="H40" s="53">
        <v>1.2853753494399136</v>
      </c>
      <c r="I40" s="55">
        <v>0.34567901234567955</v>
      </c>
      <c r="J40" s="56">
        <v>0.55885884758257121</v>
      </c>
      <c r="K40" s="18"/>
      <c r="L40" s="18"/>
      <c r="M40" s="18"/>
    </row>
    <row r="41" spans="1:13" ht="12.75" customHeight="1" x14ac:dyDescent="0.2">
      <c r="A41" s="52">
        <v>1951</v>
      </c>
      <c r="B41" s="53">
        <v>1.5069094294374723</v>
      </c>
      <c r="C41" s="53">
        <v>0</v>
      </c>
      <c r="D41" s="53">
        <v>1.5069094294374723</v>
      </c>
      <c r="E41" s="54">
        <v>0.65517801279890109</v>
      </c>
      <c r="F41" s="13"/>
      <c r="G41" s="52">
        <v>1965</v>
      </c>
      <c r="H41" s="53">
        <v>1.2777633290583792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1.2432610238225901</v>
      </c>
      <c r="C42" s="53">
        <v>0</v>
      </c>
      <c r="D42" s="53">
        <v>1.2432610238225901</v>
      </c>
      <c r="E42" s="54">
        <v>0.54054827122721316</v>
      </c>
      <c r="F42" s="13"/>
      <c r="G42" s="52">
        <v>1945</v>
      </c>
      <c r="H42" s="53">
        <v>1.2667646568275992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1.1403234787945915</v>
      </c>
      <c r="C43" s="53">
        <v>0</v>
      </c>
      <c r="D43" s="53">
        <v>1.1403234787945915</v>
      </c>
      <c r="E43" s="54">
        <v>0.49579281686721371</v>
      </c>
      <c r="F43" s="13"/>
      <c r="G43" s="52">
        <v>1964</v>
      </c>
      <c r="H43" s="53">
        <v>1.2661363602904954</v>
      </c>
      <c r="I43" s="55">
        <v>0.38271604938271669</v>
      </c>
      <c r="J43" s="56">
        <v>0.55049406969151982</v>
      </c>
      <c r="K43" s="18"/>
      <c r="L43" s="18"/>
      <c r="M43" s="18"/>
    </row>
    <row r="44" spans="1:13" ht="12.75" customHeight="1" x14ac:dyDescent="0.2">
      <c r="A44" s="52">
        <v>1954</v>
      </c>
      <c r="B44" s="53">
        <v>1.0585142888887624</v>
      </c>
      <c r="C44" s="53">
        <v>0</v>
      </c>
      <c r="D44" s="53">
        <v>1.0585142888887624</v>
      </c>
      <c r="E44" s="54">
        <v>0.46022360386467936</v>
      </c>
      <c r="F44" s="13"/>
      <c r="G44" s="52">
        <v>1967</v>
      </c>
      <c r="H44" s="53">
        <v>1.2586892467106754</v>
      </c>
      <c r="I44" s="55">
        <v>0.39506172839506237</v>
      </c>
      <c r="J44" s="56">
        <v>0.54725619422203287</v>
      </c>
      <c r="K44" s="18"/>
      <c r="L44" s="18"/>
      <c r="M44" s="18"/>
    </row>
    <row r="45" spans="1:13" ht="12.75" customHeight="1" x14ac:dyDescent="0.2">
      <c r="A45" s="52">
        <v>1955</v>
      </c>
      <c r="B45" s="53">
        <v>0.98640042665628058</v>
      </c>
      <c r="C45" s="53">
        <v>0</v>
      </c>
      <c r="D45" s="53">
        <v>0.98640042665628058</v>
      </c>
      <c r="E45" s="54">
        <v>0.42886975072012201</v>
      </c>
      <c r="F45" s="13"/>
      <c r="G45" s="52">
        <v>1946</v>
      </c>
      <c r="H45" s="53">
        <v>1.2460880227171836</v>
      </c>
      <c r="I45" s="55">
        <v>0.40740740740740805</v>
      </c>
      <c r="J45" s="56">
        <v>0.54177740118138418</v>
      </c>
      <c r="K45" s="18"/>
      <c r="L45" s="18"/>
      <c r="M45" s="18"/>
    </row>
    <row r="46" spans="1:13" ht="12.75" customHeight="1" x14ac:dyDescent="0.2">
      <c r="A46" s="52">
        <v>1956</v>
      </c>
      <c r="B46" s="53">
        <v>1.5749309258578461</v>
      </c>
      <c r="C46" s="53">
        <v>0</v>
      </c>
      <c r="D46" s="53">
        <v>1.5749309258578461</v>
      </c>
      <c r="E46" s="54">
        <v>0.68475257645993315</v>
      </c>
      <c r="F46" s="13"/>
      <c r="G46" s="52">
        <v>1952</v>
      </c>
      <c r="H46" s="53">
        <v>1.2432610238225901</v>
      </c>
      <c r="I46" s="55">
        <v>0.41975308641975378</v>
      </c>
      <c r="J46" s="56">
        <v>0.54054827122721316</v>
      </c>
      <c r="K46" s="18"/>
      <c r="L46" s="18"/>
      <c r="M46" s="18"/>
    </row>
    <row r="47" spans="1:13" ht="12.75" customHeight="1" x14ac:dyDescent="0.2">
      <c r="A47" s="52">
        <v>1957</v>
      </c>
      <c r="B47" s="53">
        <v>1.017655415209074</v>
      </c>
      <c r="C47" s="53">
        <v>0</v>
      </c>
      <c r="D47" s="53">
        <v>1.017655415209074</v>
      </c>
      <c r="E47" s="54">
        <v>0.44245887617785828</v>
      </c>
      <c r="F47" s="13"/>
      <c r="G47" s="52">
        <v>1959</v>
      </c>
      <c r="H47" s="53">
        <v>1.2304568015391668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1.3758951271779223</v>
      </c>
      <c r="C48" s="53">
        <v>0</v>
      </c>
      <c r="D48" s="53">
        <v>1.3758951271779223</v>
      </c>
      <c r="E48" s="54">
        <v>0.59821527268605323</v>
      </c>
      <c r="F48" s="13"/>
      <c r="G48" s="52">
        <v>1950</v>
      </c>
      <c r="H48" s="53">
        <v>1.218602664180775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1.2304568015391668</v>
      </c>
      <c r="C49" s="53">
        <v>0</v>
      </c>
      <c r="D49" s="53">
        <v>1.2304568015391668</v>
      </c>
      <c r="E49" s="54">
        <v>0.53498121806050736</v>
      </c>
      <c r="F49" s="13"/>
      <c r="G49" s="52">
        <v>1973</v>
      </c>
      <c r="H49" s="53">
        <v>1.216735235816593</v>
      </c>
      <c r="I49" s="55">
        <v>0.45679012345679088</v>
      </c>
      <c r="J49" s="56">
        <v>0.52901531992025785</v>
      </c>
      <c r="K49" s="18"/>
      <c r="L49" s="18"/>
      <c r="M49" s="18"/>
    </row>
    <row r="50" spans="1:13" ht="12.75" customHeight="1" x14ac:dyDescent="0.2">
      <c r="A50" s="52">
        <v>1960</v>
      </c>
      <c r="B50" s="53">
        <v>0.90111306215481091</v>
      </c>
      <c r="C50" s="53">
        <v>0</v>
      </c>
      <c r="D50" s="53">
        <v>0.90111306215481091</v>
      </c>
      <c r="E50" s="54">
        <v>0.39178828789339609</v>
      </c>
      <c r="F50" s="13"/>
      <c r="G50" s="52">
        <v>1999</v>
      </c>
      <c r="H50" s="53">
        <v>1.1963956118698797</v>
      </c>
      <c r="I50" s="55">
        <v>0.46913580246913655</v>
      </c>
      <c r="J50" s="56">
        <v>0.5201720051608173</v>
      </c>
      <c r="K50" s="18"/>
      <c r="L50" s="18"/>
      <c r="M50" s="18"/>
    </row>
    <row r="51" spans="1:13" ht="12.75" customHeight="1" x14ac:dyDescent="0.2">
      <c r="A51" s="52">
        <v>1961</v>
      </c>
      <c r="B51" s="53">
        <v>0.44747624086257065</v>
      </c>
      <c r="C51" s="53">
        <v>0</v>
      </c>
      <c r="D51" s="53">
        <v>0.44747624086257065</v>
      </c>
      <c r="E51" s="54">
        <v>0.19455488733155246</v>
      </c>
      <c r="F51" s="13"/>
      <c r="G51" s="52">
        <v>1940</v>
      </c>
      <c r="H51" s="53">
        <v>1.1880903062736754</v>
      </c>
      <c r="I51" s="55">
        <v>0.48148148148148229</v>
      </c>
      <c r="J51" s="56">
        <v>0.51656100272768501</v>
      </c>
      <c r="K51" s="18"/>
      <c r="L51" s="18"/>
      <c r="M51" s="18"/>
    </row>
    <row r="52" spans="1:13" ht="12.75" customHeight="1" x14ac:dyDescent="0.2">
      <c r="A52" s="52">
        <v>1962</v>
      </c>
      <c r="B52" s="53">
        <v>1.1125721086422644</v>
      </c>
      <c r="C52" s="53">
        <v>0</v>
      </c>
      <c r="D52" s="53">
        <v>1.1125721086422644</v>
      </c>
      <c r="E52" s="54">
        <v>0.48372700375750632</v>
      </c>
      <c r="F52" s="13"/>
      <c r="G52" s="52">
        <v>1925</v>
      </c>
      <c r="H52" s="53">
        <v>1.1796921483310487</v>
      </c>
      <c r="I52" s="55">
        <v>0.49382716049382797</v>
      </c>
      <c r="J52" s="56">
        <v>0.51290962970915166</v>
      </c>
      <c r="K52" s="18"/>
      <c r="L52" s="18"/>
      <c r="M52" s="18"/>
    </row>
    <row r="53" spans="1:13" ht="12.75" customHeight="1" x14ac:dyDescent="0.2">
      <c r="A53" s="52">
        <v>1963</v>
      </c>
      <c r="B53" s="53">
        <v>1.0600023858515668</v>
      </c>
      <c r="C53" s="53">
        <v>0</v>
      </c>
      <c r="D53" s="53">
        <v>1.0600023858515668</v>
      </c>
      <c r="E53" s="54">
        <v>0.46087060254415951</v>
      </c>
      <c r="F53" s="13"/>
      <c r="G53" s="52">
        <v>1975</v>
      </c>
      <c r="H53" s="53">
        <v>1.1790867999886376</v>
      </c>
      <c r="I53" s="55">
        <v>0.50617283950617364</v>
      </c>
      <c r="J53" s="56">
        <v>0.51264643477766858</v>
      </c>
      <c r="K53" s="18"/>
      <c r="L53" s="18"/>
      <c r="M53" s="18"/>
    </row>
    <row r="54" spans="1:13" ht="12.75" customHeight="1" x14ac:dyDescent="0.2">
      <c r="A54" s="52">
        <v>1964</v>
      </c>
      <c r="B54" s="53">
        <v>1.2661363602904954</v>
      </c>
      <c r="C54" s="53">
        <v>0</v>
      </c>
      <c r="D54" s="53">
        <v>1.2661363602904954</v>
      </c>
      <c r="E54" s="54">
        <v>0.55049406969151982</v>
      </c>
      <c r="F54" s="13"/>
      <c r="G54" s="52">
        <v>1976</v>
      </c>
      <c r="H54" s="53">
        <v>1.1717304464748706</v>
      </c>
      <c r="I54" s="55">
        <v>0.51851851851851938</v>
      </c>
      <c r="J54" s="56">
        <v>0.50944802020646551</v>
      </c>
      <c r="K54" s="18"/>
      <c r="L54" s="18"/>
      <c r="M54" s="18"/>
    </row>
    <row r="55" spans="1:13" ht="12" customHeight="1" x14ac:dyDescent="0.2">
      <c r="A55" s="47">
        <v>1965</v>
      </c>
      <c r="B55" s="48">
        <v>1.2777633290583792</v>
      </c>
      <c r="C55" s="48">
        <v>0</v>
      </c>
      <c r="D55" s="48">
        <v>1.2777633290583792</v>
      </c>
      <c r="E55" s="49">
        <v>0.55554927350364314</v>
      </c>
      <c r="F55" s="13"/>
      <c r="G55" s="47">
        <v>1985</v>
      </c>
      <c r="H55" s="48">
        <v>1.1565605474034011</v>
      </c>
      <c r="I55" s="50">
        <v>0.53086419753086511</v>
      </c>
      <c r="J55" s="51">
        <v>0.50285241191452223</v>
      </c>
      <c r="K55" s="18"/>
      <c r="L55" s="18"/>
      <c r="M55" s="18"/>
    </row>
    <row r="56" spans="1:13" ht="12" customHeight="1" x14ac:dyDescent="0.2">
      <c r="A56" s="52">
        <v>1966</v>
      </c>
      <c r="B56" s="53">
        <v>1.3936790978214055</v>
      </c>
      <c r="C56" s="53">
        <v>0</v>
      </c>
      <c r="D56" s="53">
        <v>1.3936790978214055</v>
      </c>
      <c r="E56" s="54">
        <v>0.60594743383539373</v>
      </c>
      <c r="F56" s="13"/>
      <c r="G56" s="52">
        <v>1993</v>
      </c>
      <c r="H56" s="53">
        <v>1.155614656277437</v>
      </c>
      <c r="I56" s="55">
        <v>0.54320987654321073</v>
      </c>
      <c r="J56" s="56">
        <v>0.50244115490323349</v>
      </c>
      <c r="K56" s="18"/>
      <c r="L56" s="18"/>
      <c r="M56" s="18"/>
    </row>
    <row r="57" spans="1:13" ht="12" customHeight="1" x14ac:dyDescent="0.2">
      <c r="A57" s="52">
        <v>1967</v>
      </c>
      <c r="B57" s="53">
        <v>1.2586892467106754</v>
      </c>
      <c r="C57" s="53">
        <v>0</v>
      </c>
      <c r="D57" s="53">
        <v>1.2586892467106754</v>
      </c>
      <c r="E57" s="54">
        <v>0.54725619422203287</v>
      </c>
      <c r="F57" s="13"/>
      <c r="G57" s="52">
        <v>1930</v>
      </c>
      <c r="H57" s="53">
        <v>1.1527775427979434</v>
      </c>
      <c r="I57" s="55">
        <v>0.55555555555555647</v>
      </c>
      <c r="J57" s="56">
        <v>0.5012076273034537</v>
      </c>
      <c r="K57" s="18"/>
      <c r="L57" s="18"/>
      <c r="M57" s="18"/>
    </row>
    <row r="58" spans="1:13" ht="12" customHeight="1" x14ac:dyDescent="0.2">
      <c r="A58" s="52">
        <v>1968</v>
      </c>
      <c r="B58" s="53">
        <v>1.2853753494399136</v>
      </c>
      <c r="C58" s="53">
        <v>0</v>
      </c>
      <c r="D58" s="53">
        <v>1.2853753494399136</v>
      </c>
      <c r="E58" s="54">
        <v>0.55885884758257121</v>
      </c>
      <c r="F58" s="13"/>
      <c r="G58" s="52">
        <v>1953</v>
      </c>
      <c r="H58" s="53">
        <v>1.1403234787945915</v>
      </c>
      <c r="I58" s="55">
        <v>0.5679012345679022</v>
      </c>
      <c r="J58" s="56">
        <v>0.49579281686721371</v>
      </c>
      <c r="K58" s="18"/>
      <c r="L58" s="18"/>
      <c r="M58" s="18"/>
    </row>
    <row r="59" spans="1:13" ht="12" customHeight="1" x14ac:dyDescent="0.2">
      <c r="A59" s="52">
        <v>1969</v>
      </c>
      <c r="B59" s="53">
        <v>1.8895207045451865</v>
      </c>
      <c r="C59" s="53">
        <v>0</v>
      </c>
      <c r="D59" s="53">
        <v>1.8895207045451865</v>
      </c>
      <c r="E59" s="54">
        <v>0.82153074110660285</v>
      </c>
      <c r="F59" s="13"/>
      <c r="G59" s="52">
        <v>1939</v>
      </c>
      <c r="H59" s="53">
        <v>1.1354724924971942</v>
      </c>
      <c r="I59" s="55">
        <v>0.58024691358024783</v>
      </c>
      <c r="J59" s="56">
        <v>0.49368369239008447</v>
      </c>
      <c r="K59" s="18"/>
      <c r="L59" s="18"/>
      <c r="M59" s="18"/>
    </row>
    <row r="60" spans="1:13" ht="12" customHeight="1" x14ac:dyDescent="0.2">
      <c r="A60" s="52">
        <v>1970</v>
      </c>
      <c r="B60" s="53">
        <v>1.4546207020371655</v>
      </c>
      <c r="C60" s="53">
        <v>0</v>
      </c>
      <c r="D60" s="53">
        <v>1.4546207020371655</v>
      </c>
      <c r="E60" s="54">
        <v>0.63244378349441988</v>
      </c>
      <c r="F60" s="13"/>
      <c r="G60" s="52">
        <v>1974</v>
      </c>
      <c r="H60" s="53">
        <v>1.1189311282867165</v>
      </c>
      <c r="I60" s="55">
        <v>0.59259259259259356</v>
      </c>
      <c r="J60" s="56">
        <v>0.48649179490726807</v>
      </c>
      <c r="K60" s="18"/>
      <c r="L60" s="18"/>
      <c r="M60" s="18"/>
    </row>
    <row r="61" spans="1:13" ht="12" customHeight="1" x14ac:dyDescent="0.2">
      <c r="A61" s="52">
        <v>1971</v>
      </c>
      <c r="B61" s="53">
        <v>1.0057249985763381</v>
      </c>
      <c r="C61" s="53">
        <v>0</v>
      </c>
      <c r="D61" s="53">
        <v>1.0057249985763381</v>
      </c>
      <c r="E61" s="54">
        <v>0.4372717385114514</v>
      </c>
      <c r="F61" s="13"/>
      <c r="G61" s="52">
        <v>1962</v>
      </c>
      <c r="H61" s="53">
        <v>1.1125721086422644</v>
      </c>
      <c r="I61" s="55">
        <v>0.60493827160493929</v>
      </c>
      <c r="J61" s="56">
        <v>0.48372700375750632</v>
      </c>
      <c r="K61" s="18"/>
      <c r="L61" s="18"/>
      <c r="M61" s="18"/>
    </row>
    <row r="62" spans="1:13" ht="12" customHeight="1" x14ac:dyDescent="0.2">
      <c r="A62" s="52">
        <v>1972</v>
      </c>
      <c r="B62" s="53">
        <v>1.3464019629777488</v>
      </c>
      <c r="C62" s="53">
        <v>0</v>
      </c>
      <c r="D62" s="53">
        <v>1.3464019629777488</v>
      </c>
      <c r="E62" s="54">
        <v>0.58539215781641263</v>
      </c>
      <c r="F62" s="13"/>
      <c r="G62" s="52">
        <v>1942</v>
      </c>
      <c r="H62" s="53">
        <v>1.0953613474551009</v>
      </c>
      <c r="I62" s="55">
        <v>0.61728395061728492</v>
      </c>
      <c r="J62" s="56">
        <v>0.47624406411091347</v>
      </c>
      <c r="K62" s="18"/>
      <c r="L62" s="18"/>
      <c r="M62" s="18"/>
    </row>
    <row r="63" spans="1:13" ht="12" customHeight="1" x14ac:dyDescent="0.2">
      <c r="A63" s="52">
        <v>1973</v>
      </c>
      <c r="B63" s="53">
        <v>1.216735235816593</v>
      </c>
      <c r="C63" s="53">
        <v>0</v>
      </c>
      <c r="D63" s="53">
        <v>1.216735235816593</v>
      </c>
      <c r="E63" s="54">
        <v>0.52901531992025785</v>
      </c>
      <c r="F63" s="13"/>
      <c r="G63" s="52">
        <v>1948</v>
      </c>
      <c r="H63" s="53">
        <v>1.0688915334069851</v>
      </c>
      <c r="I63" s="55">
        <v>0.62962962962963065</v>
      </c>
      <c r="J63" s="56">
        <v>0.46473544930738486</v>
      </c>
      <c r="K63" s="18"/>
      <c r="L63" s="18"/>
      <c r="M63" s="18"/>
    </row>
    <row r="64" spans="1:13" ht="12" customHeight="1" x14ac:dyDescent="0.2">
      <c r="A64" s="52">
        <v>1974</v>
      </c>
      <c r="B64" s="53">
        <v>1.1189311282867165</v>
      </c>
      <c r="C64" s="53">
        <v>0</v>
      </c>
      <c r="D64" s="53">
        <v>1.1189311282867165</v>
      </c>
      <c r="E64" s="54">
        <v>0.48649179490726807</v>
      </c>
      <c r="F64" s="13"/>
      <c r="G64" s="52">
        <v>1963</v>
      </c>
      <c r="H64" s="53">
        <v>1.0600023858515668</v>
      </c>
      <c r="I64" s="55">
        <v>0.64197530864197638</v>
      </c>
      <c r="J64" s="56">
        <v>0.46087060254415951</v>
      </c>
      <c r="K64" s="18"/>
      <c r="L64" s="18"/>
      <c r="M64" s="18"/>
    </row>
    <row r="65" spans="1:13" ht="12" customHeight="1" x14ac:dyDescent="0.2">
      <c r="A65" s="52">
        <v>1975</v>
      </c>
      <c r="B65" s="53">
        <v>1.1790867999886376</v>
      </c>
      <c r="C65" s="53">
        <v>0</v>
      </c>
      <c r="D65" s="53">
        <v>1.1790867999886376</v>
      </c>
      <c r="E65" s="54">
        <v>0.51264643477766858</v>
      </c>
      <c r="F65" s="13"/>
      <c r="G65" s="52">
        <v>1954</v>
      </c>
      <c r="H65" s="53">
        <v>1.0585142888887624</v>
      </c>
      <c r="I65" s="55">
        <v>0.65432098765432201</v>
      </c>
      <c r="J65" s="56">
        <v>0.46022360386467936</v>
      </c>
      <c r="K65" s="18"/>
      <c r="L65" s="18"/>
      <c r="M65" s="18"/>
    </row>
    <row r="66" spans="1:13" ht="12" customHeight="1" x14ac:dyDescent="0.2">
      <c r="A66" s="52">
        <v>1976</v>
      </c>
      <c r="B66" s="53">
        <v>1.1717304464748706</v>
      </c>
      <c r="C66" s="53">
        <v>0</v>
      </c>
      <c r="D66" s="53">
        <v>1.1717304464748706</v>
      </c>
      <c r="E66" s="54">
        <v>0.50944802020646551</v>
      </c>
      <c r="F66" s="13"/>
      <c r="G66" s="52">
        <v>1922</v>
      </c>
      <c r="H66" s="53">
        <v>1.056861071759237</v>
      </c>
      <c r="I66" s="55">
        <v>0.66666666666666774</v>
      </c>
      <c r="J66" s="56">
        <v>0.45950481380836394</v>
      </c>
      <c r="K66" s="18"/>
      <c r="L66" s="18"/>
      <c r="M66" s="18"/>
    </row>
    <row r="67" spans="1:13" ht="12" customHeight="1" x14ac:dyDescent="0.2">
      <c r="A67" s="52">
        <v>1977</v>
      </c>
      <c r="B67" s="53">
        <v>0.30316048269444273</v>
      </c>
      <c r="C67" s="53">
        <v>0</v>
      </c>
      <c r="D67" s="53">
        <v>0.30316048269444273</v>
      </c>
      <c r="E67" s="54">
        <v>0.13180890551932295</v>
      </c>
      <c r="F67" s="13"/>
      <c r="G67" s="52">
        <v>1944</v>
      </c>
      <c r="H67" s="53">
        <v>1.0179801923325755</v>
      </c>
      <c r="I67" s="55">
        <v>0.67901234567901347</v>
      </c>
      <c r="J67" s="56">
        <v>0.44260008362285896</v>
      </c>
      <c r="K67" s="18"/>
      <c r="L67" s="18"/>
      <c r="M67" s="18"/>
    </row>
    <row r="68" spans="1:13" ht="12" customHeight="1" x14ac:dyDescent="0.2">
      <c r="A68" s="52">
        <v>1978</v>
      </c>
      <c r="B68" s="53">
        <v>1.5050111111808047</v>
      </c>
      <c r="C68" s="53">
        <v>0</v>
      </c>
      <c r="D68" s="53">
        <v>1.5050111111808047</v>
      </c>
      <c r="E68" s="54">
        <v>0.65435265703513246</v>
      </c>
      <c r="F68" s="13"/>
      <c r="G68" s="52">
        <v>1957</v>
      </c>
      <c r="H68" s="53">
        <v>1.017655415209074</v>
      </c>
      <c r="I68" s="55">
        <v>0.6913580246913591</v>
      </c>
      <c r="J68" s="56">
        <v>0.44245887617785828</v>
      </c>
      <c r="K68" s="18"/>
      <c r="L68" s="18"/>
      <c r="M68" s="18"/>
    </row>
    <row r="69" spans="1:13" ht="12" customHeight="1" x14ac:dyDescent="0.2">
      <c r="A69" s="52">
        <v>1979</v>
      </c>
      <c r="B69" s="53">
        <v>1.4105645810667267</v>
      </c>
      <c r="C69" s="53">
        <v>0</v>
      </c>
      <c r="D69" s="53">
        <v>1.4105645810667267</v>
      </c>
      <c r="E69" s="54">
        <v>0.61328894828988123</v>
      </c>
      <c r="F69" s="13"/>
      <c r="G69" s="52">
        <v>2002</v>
      </c>
      <c r="H69" s="53">
        <v>1.0133910999751443</v>
      </c>
      <c r="I69" s="55">
        <v>0.70370370370370483</v>
      </c>
      <c r="J69" s="56">
        <v>0.44060482607614976</v>
      </c>
      <c r="K69" s="18"/>
      <c r="L69" s="18"/>
      <c r="M69" s="18"/>
    </row>
    <row r="70" spans="1:13" ht="12" customHeight="1" x14ac:dyDescent="0.2">
      <c r="A70" s="52">
        <v>1980</v>
      </c>
      <c r="B70" s="53">
        <v>1.756511604560822</v>
      </c>
      <c r="C70" s="53">
        <v>0</v>
      </c>
      <c r="D70" s="53">
        <v>1.756511604560822</v>
      </c>
      <c r="E70" s="54">
        <v>0.76370069763514004</v>
      </c>
      <c r="F70" s="13"/>
      <c r="G70" s="52">
        <v>1971</v>
      </c>
      <c r="H70" s="53">
        <v>1.0057249985763381</v>
      </c>
      <c r="I70" s="55">
        <v>0.71604938271605056</v>
      </c>
      <c r="J70" s="56">
        <v>0.4372717385114514</v>
      </c>
      <c r="K70" s="18"/>
      <c r="L70" s="18"/>
      <c r="M70" s="18"/>
    </row>
    <row r="71" spans="1:13" ht="12" customHeight="1" x14ac:dyDescent="0.2">
      <c r="A71" s="52">
        <v>1981</v>
      </c>
      <c r="B71" s="53">
        <v>0.99086289889491397</v>
      </c>
      <c r="C71" s="53">
        <v>0</v>
      </c>
      <c r="D71" s="53">
        <v>0.99086289889491397</v>
      </c>
      <c r="E71" s="54">
        <v>0.43080995604126698</v>
      </c>
      <c r="F71" s="13"/>
      <c r="G71" s="52">
        <v>1927</v>
      </c>
      <c r="H71" s="53">
        <v>0.99778364689168997</v>
      </c>
      <c r="I71" s="55">
        <v>0.7283950617283963</v>
      </c>
      <c r="J71" s="56">
        <v>0.43381897690943044</v>
      </c>
      <c r="K71" s="18"/>
      <c r="L71" s="18"/>
      <c r="M71" s="18"/>
    </row>
    <row r="72" spans="1:13" ht="12" customHeight="1" x14ac:dyDescent="0.2">
      <c r="A72" s="52">
        <v>1982</v>
      </c>
      <c r="B72" s="53">
        <v>1.7090864375005548</v>
      </c>
      <c r="C72" s="53">
        <v>0</v>
      </c>
      <c r="D72" s="53">
        <v>1.7090864375005548</v>
      </c>
      <c r="E72" s="54">
        <v>0.74308105978285</v>
      </c>
      <c r="F72" s="13"/>
      <c r="G72" s="52">
        <v>1981</v>
      </c>
      <c r="H72" s="53">
        <v>0.99086289889491397</v>
      </c>
      <c r="I72" s="55">
        <v>0.74074074074074192</v>
      </c>
      <c r="J72" s="56">
        <v>0.43080995604126698</v>
      </c>
      <c r="K72" s="18"/>
      <c r="L72" s="18"/>
      <c r="M72" s="18"/>
    </row>
    <row r="73" spans="1:13" ht="12" customHeight="1" x14ac:dyDescent="0.2">
      <c r="A73" s="52">
        <v>1983</v>
      </c>
      <c r="B73" s="53">
        <v>1.8895207045451858</v>
      </c>
      <c r="C73" s="53">
        <v>0</v>
      </c>
      <c r="D73" s="53">
        <v>1.8895207045451858</v>
      </c>
      <c r="E73" s="54">
        <v>0.82153074110660262</v>
      </c>
      <c r="F73" s="13"/>
      <c r="G73" s="52">
        <v>1955</v>
      </c>
      <c r="H73" s="53">
        <v>0.98640042665628058</v>
      </c>
      <c r="I73" s="55">
        <v>0.75308641975308765</v>
      </c>
      <c r="J73" s="56">
        <v>0.42886975072012201</v>
      </c>
      <c r="K73" s="18"/>
      <c r="L73" s="18"/>
      <c r="M73" s="18"/>
    </row>
    <row r="74" spans="1:13" ht="12" customHeight="1" x14ac:dyDescent="0.2">
      <c r="A74" s="52">
        <v>1984</v>
      </c>
      <c r="B74" s="53">
        <v>1.6619576040523685</v>
      </c>
      <c r="C74" s="53">
        <v>0</v>
      </c>
      <c r="D74" s="53">
        <v>1.6619576040523685</v>
      </c>
      <c r="E74" s="54">
        <v>0.72259026263146464</v>
      </c>
      <c r="F74" s="13"/>
      <c r="G74" s="52">
        <v>1926</v>
      </c>
      <c r="H74" s="53">
        <v>0.93067265536223798</v>
      </c>
      <c r="I74" s="55">
        <v>0.76543209876543339</v>
      </c>
      <c r="J74" s="56">
        <v>0.40464028494010351</v>
      </c>
      <c r="K74" s="18"/>
      <c r="L74" s="18"/>
      <c r="M74" s="18"/>
    </row>
    <row r="75" spans="1:13" ht="12" customHeight="1" x14ac:dyDescent="0.2">
      <c r="A75" s="52">
        <v>1985</v>
      </c>
      <c r="B75" s="53">
        <v>1.1565605474034011</v>
      </c>
      <c r="C75" s="53">
        <v>0</v>
      </c>
      <c r="D75" s="53">
        <v>1.1565605474034011</v>
      </c>
      <c r="E75" s="54">
        <v>0.50285241191452223</v>
      </c>
      <c r="F75" s="13"/>
      <c r="G75" s="52">
        <v>2003</v>
      </c>
      <c r="H75" s="53">
        <v>0.91648753313296127</v>
      </c>
      <c r="I75" s="55">
        <v>0.77777777777777901</v>
      </c>
      <c r="J75" s="56">
        <v>0.39847284049259191</v>
      </c>
      <c r="K75" s="18"/>
      <c r="L75" s="18"/>
      <c r="M75" s="18"/>
    </row>
    <row r="76" spans="1:13" ht="12" customHeight="1" x14ac:dyDescent="0.2">
      <c r="A76" s="52">
        <v>1986</v>
      </c>
      <c r="B76" s="53">
        <v>1.7858178810474177</v>
      </c>
      <c r="C76" s="53">
        <v>0</v>
      </c>
      <c r="D76" s="53">
        <v>1.7858178810474177</v>
      </c>
      <c r="E76" s="54">
        <v>0.77644255697713815</v>
      </c>
      <c r="F76" s="13"/>
      <c r="G76" s="52">
        <v>1960</v>
      </c>
      <c r="H76" s="53">
        <v>0.90111306215481091</v>
      </c>
      <c r="I76" s="55">
        <v>0.79012345679012475</v>
      </c>
      <c r="J76" s="56">
        <v>0.39178828789339609</v>
      </c>
      <c r="K76" s="18"/>
      <c r="L76" s="18"/>
      <c r="M76" s="18"/>
    </row>
    <row r="77" spans="1:13" ht="12" customHeight="1" x14ac:dyDescent="0.2">
      <c r="A77" s="52">
        <v>1987</v>
      </c>
      <c r="B77" s="53">
        <v>0.73919711179526093</v>
      </c>
      <c r="C77" s="53">
        <v>0</v>
      </c>
      <c r="D77" s="53">
        <v>0.73919711179526093</v>
      </c>
      <c r="E77" s="54">
        <v>0.32139004860663523</v>
      </c>
      <c r="F77" s="13"/>
      <c r="G77" s="52">
        <v>1994</v>
      </c>
      <c r="H77" s="53">
        <v>0.85413258700581873</v>
      </c>
      <c r="I77" s="55">
        <v>0.80246913580247048</v>
      </c>
      <c r="J77" s="56">
        <v>0.371361994350356</v>
      </c>
      <c r="K77" s="18"/>
      <c r="L77" s="18"/>
      <c r="M77" s="18"/>
    </row>
    <row r="78" spans="1:13" ht="12" customHeight="1" x14ac:dyDescent="0.2">
      <c r="A78" s="52">
        <v>1988</v>
      </c>
      <c r="B78" s="53">
        <v>0.30325252122879387</v>
      </c>
      <c r="C78" s="53">
        <v>0</v>
      </c>
      <c r="D78" s="53">
        <v>0.30325252122879387</v>
      </c>
      <c r="E78" s="54">
        <v>0.13184892227338865</v>
      </c>
      <c r="F78" s="13"/>
      <c r="G78" s="52">
        <v>1933</v>
      </c>
      <c r="H78" s="53">
        <v>0.84149041142921588</v>
      </c>
      <c r="I78" s="55">
        <v>0.8148148148148161</v>
      </c>
      <c r="J78" s="56">
        <v>0.36586539627357217</v>
      </c>
      <c r="K78" s="18"/>
      <c r="L78" s="18"/>
      <c r="M78" s="18"/>
    </row>
    <row r="79" spans="1:13" ht="12" customHeight="1" x14ac:dyDescent="0.2">
      <c r="A79" s="52">
        <v>1989</v>
      </c>
      <c r="B79" s="53">
        <v>1.3429488560056428</v>
      </c>
      <c r="C79" s="53">
        <v>0</v>
      </c>
      <c r="D79" s="53">
        <v>1.3429488560056428</v>
      </c>
      <c r="E79" s="54">
        <v>0.58389080695897522</v>
      </c>
      <c r="F79" s="13"/>
      <c r="G79" s="52">
        <v>1949</v>
      </c>
      <c r="H79" s="53">
        <v>0.84108543131321301</v>
      </c>
      <c r="I79" s="55">
        <v>0.82716049382716184</v>
      </c>
      <c r="J79" s="56">
        <v>0.36568931796226656</v>
      </c>
      <c r="K79" s="18"/>
      <c r="L79" s="18"/>
      <c r="M79" s="18"/>
    </row>
    <row r="80" spans="1:13" ht="12" customHeight="1" x14ac:dyDescent="0.2">
      <c r="A80" s="52">
        <v>1990</v>
      </c>
      <c r="B80" s="53">
        <v>0.55366413199321374</v>
      </c>
      <c r="C80" s="53">
        <v>0</v>
      </c>
      <c r="D80" s="53">
        <v>0.55366413199321374</v>
      </c>
      <c r="E80" s="54">
        <v>0.24072353564922339</v>
      </c>
      <c r="F80" s="13"/>
      <c r="G80" s="52">
        <v>1947</v>
      </c>
      <c r="H80" s="53">
        <v>0.80958426086159974</v>
      </c>
      <c r="I80" s="55">
        <v>0.83950617283950757</v>
      </c>
      <c r="J80" s="56">
        <v>0.35199315689634775</v>
      </c>
      <c r="K80" s="18"/>
      <c r="L80" s="18"/>
      <c r="M80" s="18"/>
    </row>
    <row r="81" spans="1:13" ht="12" customHeight="1" x14ac:dyDescent="0.2">
      <c r="A81" s="52">
        <v>1991</v>
      </c>
      <c r="B81" s="53">
        <v>0.27017871050828263</v>
      </c>
      <c r="C81" s="53">
        <v>0</v>
      </c>
      <c r="D81" s="53">
        <v>0.27017871050828263</v>
      </c>
      <c r="E81" s="54">
        <v>0.11746900456881854</v>
      </c>
      <c r="F81" s="13"/>
      <c r="G81" s="52">
        <v>1932</v>
      </c>
      <c r="H81" s="53">
        <v>0.80083371192239328</v>
      </c>
      <c r="I81" s="55">
        <v>0.85185185185185319</v>
      </c>
      <c r="J81" s="56">
        <v>0.34818857040104056</v>
      </c>
      <c r="K81" s="18"/>
      <c r="L81" s="18"/>
      <c r="M81" s="18"/>
    </row>
    <row r="82" spans="1:13" ht="12" customHeight="1" x14ac:dyDescent="0.2">
      <c r="A82" s="52">
        <v>1992</v>
      </c>
      <c r="B82" s="53">
        <v>0.4853372038912781</v>
      </c>
      <c r="C82" s="53">
        <v>0</v>
      </c>
      <c r="D82" s="53">
        <v>0.4853372038912781</v>
      </c>
      <c r="E82" s="54">
        <v>0.21101617560490354</v>
      </c>
      <c r="F82" s="13"/>
      <c r="G82" s="52">
        <v>2001</v>
      </c>
      <c r="H82" s="53">
        <v>0.77497434204653493</v>
      </c>
      <c r="I82" s="55">
        <v>0.86419753086419893</v>
      </c>
      <c r="J82" s="56">
        <v>0.33694536610718911</v>
      </c>
      <c r="K82" s="18"/>
      <c r="L82" s="18"/>
      <c r="M82" s="18"/>
    </row>
    <row r="83" spans="1:13" ht="12" customHeight="1" x14ac:dyDescent="0.2">
      <c r="A83" s="52">
        <v>1993</v>
      </c>
      <c r="B83" s="53">
        <v>1.155614656277437</v>
      </c>
      <c r="C83" s="53">
        <v>0</v>
      </c>
      <c r="D83" s="53">
        <v>1.155614656277437</v>
      </c>
      <c r="E83" s="54">
        <v>0.50244115490323349</v>
      </c>
      <c r="F83" s="13"/>
      <c r="G83" s="52">
        <v>1987</v>
      </c>
      <c r="H83" s="53">
        <v>0.73919711179526093</v>
      </c>
      <c r="I83" s="55">
        <v>0.87654320987654466</v>
      </c>
      <c r="J83" s="56">
        <v>0.32139004860663523</v>
      </c>
      <c r="K83" s="18"/>
      <c r="L83" s="18"/>
      <c r="M83" s="18"/>
    </row>
    <row r="84" spans="1:13" ht="12" customHeight="1" x14ac:dyDescent="0.2">
      <c r="A84" s="52">
        <v>1994</v>
      </c>
      <c r="B84" s="53">
        <v>0.85413258700581873</v>
      </c>
      <c r="C84" s="53">
        <v>0</v>
      </c>
      <c r="D84" s="53">
        <v>0.85413258700581873</v>
      </c>
      <c r="E84" s="54">
        <v>0.371361994350356</v>
      </c>
      <c r="F84" s="13"/>
      <c r="G84" s="52">
        <v>1990</v>
      </c>
      <c r="H84" s="53">
        <v>0.55366413199321374</v>
      </c>
      <c r="I84" s="55">
        <v>0.88888888888889039</v>
      </c>
      <c r="J84" s="56">
        <v>0.24072353564922339</v>
      </c>
      <c r="K84" s="18"/>
      <c r="L84" s="18"/>
      <c r="M84" s="18"/>
    </row>
    <row r="85" spans="1:13" ht="12" customHeight="1" x14ac:dyDescent="0.2">
      <c r="A85" s="52">
        <v>1995</v>
      </c>
      <c r="B85" s="53">
        <v>1.3257302787852494</v>
      </c>
      <c r="C85" s="53">
        <v>0</v>
      </c>
      <c r="D85" s="53">
        <v>1.3257302787852494</v>
      </c>
      <c r="E85" s="54">
        <v>0.57640446903706499</v>
      </c>
      <c r="F85" s="13"/>
      <c r="G85" s="52">
        <v>1934</v>
      </c>
      <c r="H85" s="53">
        <v>0.55228174628779647</v>
      </c>
      <c r="I85" s="55">
        <v>0.90123456790123602</v>
      </c>
      <c r="J85" s="56">
        <v>0.24012249838599847</v>
      </c>
      <c r="K85" s="18"/>
      <c r="L85" s="18"/>
      <c r="M85" s="18"/>
    </row>
    <row r="86" spans="1:13" ht="12" customHeight="1" x14ac:dyDescent="0.2">
      <c r="A86" s="52">
        <v>1996</v>
      </c>
      <c r="B86" s="53">
        <v>1.494242661593721</v>
      </c>
      <c r="C86" s="53">
        <v>0</v>
      </c>
      <c r="D86" s="53">
        <v>1.494242661593721</v>
      </c>
      <c r="E86" s="54">
        <v>0.64967072243205271</v>
      </c>
      <c r="F86" s="13"/>
      <c r="G86" s="52">
        <v>1992</v>
      </c>
      <c r="H86" s="53">
        <v>0.4853372038912781</v>
      </c>
      <c r="I86" s="55">
        <v>0.91358024691358175</v>
      </c>
      <c r="J86" s="56">
        <v>0.21101617560490354</v>
      </c>
      <c r="K86" s="18"/>
      <c r="L86" s="18"/>
      <c r="M86" s="18"/>
    </row>
    <row r="87" spans="1:13" ht="12" customHeight="1" x14ac:dyDescent="0.2">
      <c r="A87" s="52">
        <v>1997</v>
      </c>
      <c r="B87" s="53">
        <v>1.6651808290266132</v>
      </c>
      <c r="C87" s="53">
        <v>0</v>
      </c>
      <c r="D87" s="53">
        <v>1.6651808290266132</v>
      </c>
      <c r="E87" s="54">
        <v>0.72399166479417976</v>
      </c>
      <c r="F87" s="13"/>
      <c r="G87" s="52">
        <v>1929</v>
      </c>
      <c r="H87" s="53">
        <v>0.45005119297510487</v>
      </c>
      <c r="I87" s="55">
        <v>0.92592592592592748</v>
      </c>
      <c r="J87" s="56">
        <v>0.19567443172830648</v>
      </c>
      <c r="K87" s="18"/>
      <c r="L87" s="18"/>
      <c r="M87" s="18"/>
    </row>
    <row r="88" spans="1:13" ht="12" customHeight="1" x14ac:dyDescent="0.2">
      <c r="A88" s="52">
        <v>1998</v>
      </c>
      <c r="B88" s="53">
        <v>1.5468250337402871</v>
      </c>
      <c r="C88" s="53">
        <v>0</v>
      </c>
      <c r="D88" s="53">
        <v>1.5468250337402871</v>
      </c>
      <c r="E88" s="54">
        <v>0.67253262336534225</v>
      </c>
      <c r="F88" s="13"/>
      <c r="G88" s="52">
        <v>1961</v>
      </c>
      <c r="H88" s="53">
        <v>0.44747624086257065</v>
      </c>
      <c r="I88" s="55">
        <v>0.93827160493827311</v>
      </c>
      <c r="J88" s="56">
        <v>0.19455488733155246</v>
      </c>
      <c r="K88" s="18"/>
      <c r="L88" s="18"/>
      <c r="M88" s="18"/>
    </row>
    <row r="89" spans="1:13" ht="12" customHeight="1" x14ac:dyDescent="0.2">
      <c r="A89" s="52">
        <v>1999</v>
      </c>
      <c r="B89" s="53">
        <v>1.1963956118698797</v>
      </c>
      <c r="C89" s="53">
        <v>0</v>
      </c>
      <c r="D89" s="53">
        <v>1.1963956118698797</v>
      </c>
      <c r="E89" s="54">
        <v>0.5201720051608173</v>
      </c>
      <c r="F89" s="13"/>
      <c r="G89" s="52">
        <v>1931</v>
      </c>
      <c r="H89" s="53">
        <v>0.41423431796127075</v>
      </c>
      <c r="I89" s="55">
        <v>0.95061728395061884</v>
      </c>
      <c r="J89" s="56">
        <v>0.18010187737446556</v>
      </c>
      <c r="K89" s="18"/>
      <c r="L89" s="18"/>
      <c r="M89" s="18"/>
    </row>
    <row r="90" spans="1:13" ht="12" customHeight="1" x14ac:dyDescent="0.2">
      <c r="A90" s="52">
        <v>2000</v>
      </c>
      <c r="B90" s="53">
        <v>1.3784951052696937</v>
      </c>
      <c r="C90" s="53">
        <v>0</v>
      </c>
      <c r="D90" s="53">
        <v>1.3784951052696937</v>
      </c>
      <c r="E90" s="54">
        <v>0.59934569794334513</v>
      </c>
      <c r="F90" s="13"/>
      <c r="G90" s="52">
        <v>1924</v>
      </c>
      <c r="H90" s="53">
        <v>0.31409476022975341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0.77497434204653493</v>
      </c>
      <c r="C91" s="53">
        <v>0</v>
      </c>
      <c r="D91" s="53">
        <v>0.77497434204653493</v>
      </c>
      <c r="E91" s="54">
        <v>0.33694536610718911</v>
      </c>
      <c r="F91" s="13"/>
      <c r="G91" s="52">
        <v>1988</v>
      </c>
      <c r="H91" s="53">
        <v>0.30325252122879387</v>
      </c>
      <c r="I91" s="55">
        <v>0.9753086419753102</v>
      </c>
      <c r="J91" s="56">
        <v>0.13184892227338865</v>
      </c>
      <c r="K91" s="18"/>
      <c r="L91" s="18"/>
      <c r="M91" s="18"/>
    </row>
    <row r="92" spans="1:13" ht="12" customHeight="1" x14ac:dyDescent="0.2">
      <c r="A92" s="52">
        <v>2002</v>
      </c>
      <c r="B92" s="53">
        <v>1.0133910999751443</v>
      </c>
      <c r="C92" s="53">
        <v>0</v>
      </c>
      <c r="D92" s="53">
        <v>1.0133910999751443</v>
      </c>
      <c r="E92" s="54">
        <v>0.44060482607614976</v>
      </c>
      <c r="F92" s="13"/>
      <c r="G92" s="52">
        <v>1977</v>
      </c>
      <c r="H92" s="53">
        <v>0.30316048269444273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0.91648753313296127</v>
      </c>
      <c r="C93" s="58">
        <v>0</v>
      </c>
      <c r="D93" s="58">
        <v>0.91648753313296127</v>
      </c>
      <c r="E93" s="59">
        <v>0.39847284049259191</v>
      </c>
      <c r="F93" s="29"/>
      <c r="G93" s="57">
        <v>1991</v>
      </c>
      <c r="H93" s="58">
        <v>0.27017871050828263</v>
      </c>
      <c r="I93" s="60">
        <v>1.0000000000000016</v>
      </c>
      <c r="J93" s="61">
        <v>0.11746900456881854</v>
      </c>
      <c r="K93" s="18"/>
      <c r="L93" s="18"/>
      <c r="M93" s="18"/>
    </row>
    <row r="94" spans="1:13" ht="12" customHeight="1" x14ac:dyDescent="0.2">
      <c r="A94" s="62" t="s">
        <v>11</v>
      </c>
      <c r="B94" s="63">
        <v>1.1500065446706793</v>
      </c>
      <c r="C94" s="63">
        <v>0</v>
      </c>
      <c r="D94" s="63">
        <v>1.1500065446706793</v>
      </c>
      <c r="E94" s="64">
        <v>0.50000284550899088</v>
      </c>
      <c r="F94" s="36"/>
      <c r="G94" s="62"/>
      <c r="H94" s="63">
        <v>1.1500065446706791</v>
      </c>
      <c r="I94" s="63"/>
      <c r="J94" s="64">
        <v>0.50000284550899121</v>
      </c>
      <c r="K94" s="39"/>
      <c r="L94" s="39"/>
      <c r="M94" s="39"/>
    </row>
    <row r="95" spans="1:13" ht="12" customHeight="1" x14ac:dyDescent="0.2">
      <c r="A95" s="65" t="s">
        <v>12</v>
      </c>
      <c r="B95" s="66">
        <v>1.8895207045451865</v>
      </c>
      <c r="C95" s="66">
        <v>0</v>
      </c>
      <c r="D95" s="66">
        <v>1.8895207045451865</v>
      </c>
      <c r="E95" s="67">
        <v>0.82153074110660285</v>
      </c>
      <c r="F95" s="36"/>
      <c r="G95" s="68"/>
      <c r="H95" s="66">
        <v>1.8895207045451865</v>
      </c>
      <c r="I95" s="69"/>
      <c r="J95" s="67">
        <v>0.82153074110660285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0.27017871050828263</v>
      </c>
      <c r="C96" s="66">
        <v>0</v>
      </c>
      <c r="D96" s="66">
        <v>0.27017871050828263</v>
      </c>
      <c r="E96" s="67">
        <v>0.11746900456881854</v>
      </c>
      <c r="F96" s="45"/>
      <c r="G96" s="68"/>
      <c r="H96" s="66">
        <v>0.27017871050828263</v>
      </c>
      <c r="I96" s="69"/>
      <c r="J96" s="67">
        <v>0.11746900456881854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3:BU1032"/>
  <sheetViews>
    <sheetView zoomScale="130" zoomScaleNormal="130" workbookViewId="0">
      <selection activeCell="M98" sqref="M9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29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85">
        <v>878.34345159468774</v>
      </c>
      <c r="C12" s="85">
        <v>0</v>
      </c>
      <c r="D12" s="85">
        <v>878.34345159468774</v>
      </c>
      <c r="E12" s="49">
        <v>0.459504813808364</v>
      </c>
      <c r="F12" s="13"/>
      <c r="G12" s="47">
        <v>1983</v>
      </c>
      <c r="H12" s="85">
        <v>1532.5965538779756</v>
      </c>
      <c r="I12" s="50">
        <v>0</v>
      </c>
      <c r="J12" s="51">
        <v>0.80177690498455434</v>
      </c>
      <c r="K12" s="18"/>
      <c r="L12" s="18"/>
      <c r="M12" s="18"/>
    </row>
    <row r="13" spans="1:13" ht="12.75" customHeight="1" x14ac:dyDescent="0.2">
      <c r="A13" s="52">
        <v>1923</v>
      </c>
      <c r="B13" s="86">
        <v>1088.7951475886723</v>
      </c>
      <c r="C13" s="86">
        <v>0</v>
      </c>
      <c r="D13" s="86">
        <v>1088.7951475886723</v>
      </c>
      <c r="E13" s="54">
        <v>0.5696024836979714</v>
      </c>
      <c r="F13" s="13"/>
      <c r="G13" s="52">
        <v>1938</v>
      </c>
      <c r="H13" s="86">
        <v>1434.3865704520615</v>
      </c>
      <c r="I13" s="55">
        <v>1.2345679012345699E-2</v>
      </c>
      <c r="J13" s="56">
        <v>0.75039841509393745</v>
      </c>
      <c r="K13" s="18"/>
      <c r="L13" s="18"/>
      <c r="M13" s="18"/>
    </row>
    <row r="14" spans="1:13" ht="12.75" customHeight="1" x14ac:dyDescent="0.2">
      <c r="A14" s="52">
        <v>1924</v>
      </c>
      <c r="B14" s="86">
        <v>261.04005833877119</v>
      </c>
      <c r="C14" s="86">
        <v>0</v>
      </c>
      <c r="D14" s="86">
        <v>261.04005833877119</v>
      </c>
      <c r="E14" s="54">
        <v>0.13656293923032758</v>
      </c>
      <c r="F14" s="13"/>
      <c r="G14" s="52">
        <v>1969</v>
      </c>
      <c r="H14" s="86">
        <v>1406.0498634039507</v>
      </c>
      <c r="I14" s="55">
        <v>2.4691358024691398E-2</v>
      </c>
      <c r="J14" s="56">
        <v>0.73557408496152277</v>
      </c>
      <c r="K14" s="18"/>
      <c r="L14" s="18"/>
      <c r="M14" s="18"/>
    </row>
    <row r="15" spans="1:13" ht="12.75" customHeight="1" x14ac:dyDescent="0.2">
      <c r="A15" s="52">
        <v>1925</v>
      </c>
      <c r="B15" s="86">
        <v>980.42675718904343</v>
      </c>
      <c r="C15" s="86">
        <v>0</v>
      </c>
      <c r="D15" s="86">
        <v>980.42675718904343</v>
      </c>
      <c r="E15" s="54">
        <v>0.51290962970915166</v>
      </c>
      <c r="F15" s="13"/>
      <c r="G15" s="52">
        <v>1980</v>
      </c>
      <c r="H15" s="86">
        <v>1329.7079449552259</v>
      </c>
      <c r="I15" s="55">
        <v>3.7037037037037097E-2</v>
      </c>
      <c r="J15" s="56">
        <v>0.69563585924939886</v>
      </c>
      <c r="K15" s="18"/>
      <c r="L15" s="18"/>
      <c r="M15" s="18"/>
    </row>
    <row r="16" spans="1:13" ht="12.75" customHeight="1" x14ac:dyDescent="0.2">
      <c r="A16" s="52">
        <v>1926</v>
      </c>
      <c r="B16" s="86">
        <v>773.46990466300792</v>
      </c>
      <c r="C16" s="86">
        <v>0</v>
      </c>
      <c r="D16" s="86">
        <v>773.46990466300792</v>
      </c>
      <c r="E16" s="54">
        <v>0.40464028494010357</v>
      </c>
      <c r="F16" s="13"/>
      <c r="G16" s="52">
        <v>1986</v>
      </c>
      <c r="H16" s="86">
        <v>1328.8814362663718</v>
      </c>
      <c r="I16" s="55">
        <v>4.9382716049382797E-2</v>
      </c>
      <c r="J16" s="56">
        <v>0.6952034717584995</v>
      </c>
      <c r="K16" s="18"/>
      <c r="L16" s="18"/>
      <c r="M16" s="18"/>
    </row>
    <row r="17" spans="1:13" ht="12.75" customHeight="1" x14ac:dyDescent="0.2">
      <c r="A17" s="52">
        <v>1927</v>
      </c>
      <c r="B17" s="86">
        <v>829.24497436237618</v>
      </c>
      <c r="C17" s="86">
        <v>0</v>
      </c>
      <c r="D17" s="86">
        <v>829.24497436237618</v>
      </c>
      <c r="E17" s="54">
        <v>0.43381897690943039</v>
      </c>
      <c r="F17" s="13"/>
      <c r="G17" s="52">
        <v>1998</v>
      </c>
      <c r="H17" s="86">
        <v>1312.5709829695527</v>
      </c>
      <c r="I17" s="55">
        <v>6.1728395061728496E-2</v>
      </c>
      <c r="J17" s="56">
        <v>0.68667066856895254</v>
      </c>
      <c r="K17" s="18"/>
      <c r="L17" s="18"/>
      <c r="M17" s="18"/>
    </row>
    <row r="18" spans="1:13" ht="12.75" customHeight="1" x14ac:dyDescent="0.2">
      <c r="A18" s="52">
        <v>1928</v>
      </c>
      <c r="B18" s="86">
        <v>1092.3045125136068</v>
      </c>
      <c r="C18" s="86">
        <v>0</v>
      </c>
      <c r="D18" s="86">
        <v>1092.3045125136068</v>
      </c>
      <c r="E18" s="54">
        <v>0.57143840570944637</v>
      </c>
      <c r="F18" s="13"/>
      <c r="G18" s="52">
        <v>1970</v>
      </c>
      <c r="H18" s="86">
        <v>1311.0334327037792</v>
      </c>
      <c r="I18" s="55">
        <v>7.4074074074074195E-2</v>
      </c>
      <c r="J18" s="56">
        <v>0.68586630013276439</v>
      </c>
      <c r="K18" s="18"/>
      <c r="L18" s="18"/>
      <c r="M18" s="18"/>
    </row>
    <row r="19" spans="1:13" ht="12.75" customHeight="1" x14ac:dyDescent="0.2">
      <c r="A19" s="52">
        <v>1929</v>
      </c>
      <c r="B19" s="86">
        <v>374.0316762486579</v>
      </c>
      <c r="C19" s="86">
        <v>0</v>
      </c>
      <c r="D19" s="86">
        <v>374.0316762486579</v>
      </c>
      <c r="E19" s="54">
        <v>0.19567443172830651</v>
      </c>
      <c r="F19" s="13"/>
      <c r="G19" s="52">
        <v>1984</v>
      </c>
      <c r="H19" s="86">
        <v>1310.6510017885453</v>
      </c>
      <c r="I19" s="55">
        <v>8.6419753086419887E-2</v>
      </c>
      <c r="J19" s="56">
        <v>0.68566623164454366</v>
      </c>
      <c r="K19" s="18"/>
      <c r="L19" s="18"/>
      <c r="M19" s="18"/>
    </row>
    <row r="20" spans="1:13" ht="12.75" customHeight="1" x14ac:dyDescent="0.2">
      <c r="A20" s="52">
        <v>1930</v>
      </c>
      <c r="B20" s="86">
        <v>958.05837959055191</v>
      </c>
      <c r="C20" s="86">
        <v>0</v>
      </c>
      <c r="D20" s="86">
        <v>958.05837959055191</v>
      </c>
      <c r="E20" s="54">
        <v>0.50120762730345381</v>
      </c>
      <c r="F20" s="13"/>
      <c r="G20" s="52">
        <v>1997</v>
      </c>
      <c r="H20" s="86">
        <v>1310.0735887212591</v>
      </c>
      <c r="I20" s="55">
        <v>9.8765432098765593E-2</v>
      </c>
      <c r="J20" s="56">
        <v>0.68536415836843267</v>
      </c>
      <c r="K20" s="18"/>
      <c r="L20" s="18"/>
      <c r="M20" s="18"/>
    </row>
    <row r="21" spans="1:13" ht="12.75" customHeight="1" x14ac:dyDescent="0.2">
      <c r="A21" s="52">
        <v>1931</v>
      </c>
      <c r="B21" s="86">
        <v>344.2647386012909</v>
      </c>
      <c r="C21" s="86">
        <v>0</v>
      </c>
      <c r="D21" s="86">
        <v>344.2647386012909</v>
      </c>
      <c r="E21" s="54">
        <v>0.18010187737446556</v>
      </c>
      <c r="F21" s="13"/>
      <c r="G21" s="52">
        <v>1982</v>
      </c>
      <c r="H21" s="86">
        <v>1271.7832338183475</v>
      </c>
      <c r="I21" s="55">
        <v>0.1111111111111113</v>
      </c>
      <c r="J21" s="56">
        <v>0.66533258373965343</v>
      </c>
      <c r="K21" s="18"/>
      <c r="L21" s="18"/>
      <c r="M21" s="18"/>
    </row>
    <row r="22" spans="1:13" ht="12.75" customHeight="1" x14ac:dyDescent="0.2">
      <c r="A22" s="52">
        <v>1932</v>
      </c>
      <c r="B22" s="86">
        <v>665.56245232158881</v>
      </c>
      <c r="C22" s="86">
        <v>0</v>
      </c>
      <c r="D22" s="86">
        <v>665.56245232158881</v>
      </c>
      <c r="E22" s="54">
        <v>0.34818857040104045</v>
      </c>
      <c r="F22" s="13"/>
      <c r="G22" s="52">
        <v>1937</v>
      </c>
      <c r="H22" s="86">
        <v>1242.290017363606</v>
      </c>
      <c r="I22" s="55">
        <v>0.12345679012345699</v>
      </c>
      <c r="J22" s="56">
        <v>0.64990322645231813</v>
      </c>
      <c r="K22" s="18"/>
      <c r="L22" s="18"/>
      <c r="M22" s="18"/>
    </row>
    <row r="23" spans="1:13" ht="12.75" customHeight="1" x14ac:dyDescent="0.2">
      <c r="A23" s="52">
        <v>1933</v>
      </c>
      <c r="B23" s="86">
        <v>699.35170497693321</v>
      </c>
      <c r="C23" s="86">
        <v>0</v>
      </c>
      <c r="D23" s="86">
        <v>699.35170497693321</v>
      </c>
      <c r="E23" s="54">
        <v>0.36586539627357217</v>
      </c>
      <c r="F23" s="13"/>
      <c r="G23" s="52">
        <v>1979</v>
      </c>
      <c r="H23" s="86">
        <v>1233.6033807521878</v>
      </c>
      <c r="I23" s="55">
        <v>0.13580246913580268</v>
      </c>
      <c r="J23" s="56">
        <v>0.64535881807595497</v>
      </c>
      <c r="K23" s="18"/>
      <c r="L23" s="18"/>
      <c r="M23" s="18"/>
    </row>
    <row r="24" spans="1:13" ht="12.75" customHeight="1" x14ac:dyDescent="0.2">
      <c r="A24" s="52">
        <v>1934</v>
      </c>
      <c r="B24" s="86">
        <v>458.994155664836</v>
      </c>
      <c r="C24" s="86">
        <v>0</v>
      </c>
      <c r="D24" s="86">
        <v>458.994155664836</v>
      </c>
      <c r="E24" s="54">
        <v>0.24012249838599842</v>
      </c>
      <c r="F24" s="13"/>
      <c r="G24" s="52">
        <v>1943</v>
      </c>
      <c r="H24" s="86">
        <v>1204.0140730613448</v>
      </c>
      <c r="I24" s="55">
        <v>0.14814814814814839</v>
      </c>
      <c r="J24" s="56">
        <v>0.62987919072003384</v>
      </c>
      <c r="K24" s="18"/>
      <c r="L24" s="18"/>
      <c r="M24" s="18"/>
    </row>
    <row r="25" spans="1:13" ht="12.75" customHeight="1" x14ac:dyDescent="0.2">
      <c r="A25" s="52">
        <v>1935</v>
      </c>
      <c r="B25" s="86">
        <v>1128.1257215641047</v>
      </c>
      <c r="C25" s="86">
        <v>0</v>
      </c>
      <c r="D25" s="86">
        <v>1128.1257215641047</v>
      </c>
      <c r="E25" s="54">
        <v>0.59017824826790721</v>
      </c>
      <c r="F25" s="13"/>
      <c r="G25" s="52">
        <v>1956</v>
      </c>
      <c r="H25" s="86">
        <v>1174.6678573276076</v>
      </c>
      <c r="I25" s="55">
        <v>0.1604938271604941</v>
      </c>
      <c r="J25" s="56">
        <v>0.61452673676568537</v>
      </c>
      <c r="K25" s="18"/>
      <c r="L25" s="18"/>
      <c r="M25" s="18"/>
    </row>
    <row r="26" spans="1:13" ht="12.75" customHeight="1" x14ac:dyDescent="0.2">
      <c r="A26" s="52">
        <v>1936</v>
      </c>
      <c r="B26" s="86">
        <v>1139.8836133947489</v>
      </c>
      <c r="C26" s="86">
        <v>0</v>
      </c>
      <c r="D26" s="86">
        <v>1139.8836133947489</v>
      </c>
      <c r="E26" s="54">
        <v>0.59632938184397011</v>
      </c>
      <c r="F26" s="13"/>
      <c r="G26" s="52">
        <v>1941</v>
      </c>
      <c r="H26" s="86">
        <v>1162.4764311042302</v>
      </c>
      <c r="I26" s="55">
        <v>0.17283950617283977</v>
      </c>
      <c r="J26" s="56">
        <v>0.60814879994989812</v>
      </c>
      <c r="K26" s="18"/>
      <c r="L26" s="18"/>
      <c r="M26" s="18"/>
    </row>
    <row r="27" spans="1:13" ht="12.75" customHeight="1" x14ac:dyDescent="0.2">
      <c r="A27" s="52">
        <v>1937</v>
      </c>
      <c r="B27" s="86">
        <v>1208.549752798061</v>
      </c>
      <c r="C27" s="86">
        <v>33.740264565544905</v>
      </c>
      <c r="D27" s="86">
        <v>1242.290017363606</v>
      </c>
      <c r="E27" s="54">
        <v>0.64990322645231813</v>
      </c>
      <c r="F27" s="13"/>
      <c r="G27" s="52">
        <v>1951</v>
      </c>
      <c r="H27" s="86">
        <v>1162.1755087415854</v>
      </c>
      <c r="I27" s="55">
        <v>0.18518518518518548</v>
      </c>
      <c r="J27" s="56">
        <v>0.60799137260872893</v>
      </c>
      <c r="K27" s="18"/>
      <c r="L27" s="18"/>
      <c r="M27" s="18"/>
    </row>
    <row r="28" spans="1:13" ht="12.75" customHeight="1" x14ac:dyDescent="0.2">
      <c r="A28" s="52">
        <v>1938</v>
      </c>
      <c r="B28" s="86">
        <v>1374.7494065293474</v>
      </c>
      <c r="C28" s="86">
        <v>59.637163922714166</v>
      </c>
      <c r="D28" s="86">
        <v>1434.3865704520615</v>
      </c>
      <c r="E28" s="54">
        <v>0.75039841509393745</v>
      </c>
      <c r="F28" s="13"/>
      <c r="G28" s="52">
        <v>1978</v>
      </c>
      <c r="H28" s="86">
        <v>1161.746160718767</v>
      </c>
      <c r="I28" s="55">
        <v>0.19753086419753119</v>
      </c>
      <c r="J28" s="56">
        <v>0.60776675946574266</v>
      </c>
      <c r="K28" s="18"/>
      <c r="L28" s="18"/>
      <c r="M28" s="18"/>
    </row>
    <row r="29" spans="1:13" ht="12.75" customHeight="1" x14ac:dyDescent="0.2">
      <c r="A29" s="52">
        <v>1939</v>
      </c>
      <c r="B29" s="86">
        <v>943.67637800363048</v>
      </c>
      <c r="C29" s="86">
        <v>160.61924072785447</v>
      </c>
      <c r="D29" s="86">
        <v>1104.2956187314849</v>
      </c>
      <c r="E29" s="54">
        <v>0.57771154524273338</v>
      </c>
      <c r="F29" s="13"/>
      <c r="G29" s="52">
        <v>1996</v>
      </c>
      <c r="H29" s="86">
        <v>1158.1513590589232</v>
      </c>
      <c r="I29" s="55">
        <v>0.20987654320987689</v>
      </c>
      <c r="J29" s="56">
        <v>0.60588614128115259</v>
      </c>
      <c r="K29" s="18"/>
      <c r="L29" s="18"/>
      <c r="M29" s="18"/>
    </row>
    <row r="30" spans="1:13" ht="12.75" customHeight="1" x14ac:dyDescent="0.2">
      <c r="A30" s="52">
        <v>1940</v>
      </c>
      <c r="B30" s="86">
        <v>987.4063567139699</v>
      </c>
      <c r="C30" s="86">
        <v>0</v>
      </c>
      <c r="D30" s="86">
        <v>987.4063567139699</v>
      </c>
      <c r="E30" s="54">
        <v>0.51656100272768501</v>
      </c>
      <c r="F30" s="13"/>
      <c r="G30" s="52">
        <v>1936</v>
      </c>
      <c r="H30" s="86">
        <v>1139.8836133947489</v>
      </c>
      <c r="I30" s="55">
        <v>0.2222222222222226</v>
      </c>
      <c r="J30" s="56">
        <v>0.59632938184397011</v>
      </c>
      <c r="K30" s="18"/>
      <c r="L30" s="18"/>
      <c r="M30" s="18"/>
    </row>
    <row r="31" spans="1:13" ht="12.75" customHeight="1" x14ac:dyDescent="0.2">
      <c r="A31" s="52">
        <v>1941</v>
      </c>
      <c r="B31" s="86">
        <v>1162.4764311042302</v>
      </c>
      <c r="C31" s="86">
        <v>0</v>
      </c>
      <c r="D31" s="86">
        <v>1162.4764311042302</v>
      </c>
      <c r="E31" s="54">
        <v>0.60814879994989812</v>
      </c>
      <c r="F31" s="13"/>
      <c r="G31" s="52">
        <v>1966</v>
      </c>
      <c r="H31" s="86">
        <v>1133.7224755070711</v>
      </c>
      <c r="I31" s="55">
        <v>0.23456790123456828</v>
      </c>
      <c r="J31" s="56">
        <v>0.59310618650644575</v>
      </c>
      <c r="K31" s="18"/>
      <c r="L31" s="18"/>
      <c r="M31" s="18"/>
    </row>
    <row r="32" spans="1:13" ht="12.75" customHeight="1" x14ac:dyDescent="0.2">
      <c r="A32" s="52">
        <v>1942</v>
      </c>
      <c r="B32" s="86">
        <v>910.34052854801132</v>
      </c>
      <c r="C32" s="86">
        <v>93.136394372012219</v>
      </c>
      <c r="D32" s="86">
        <v>1003.4769229200235</v>
      </c>
      <c r="E32" s="54">
        <v>0.5249683091394316</v>
      </c>
      <c r="F32" s="13"/>
      <c r="G32" s="52">
        <v>1935</v>
      </c>
      <c r="H32" s="86">
        <v>1128.1257215641047</v>
      </c>
      <c r="I32" s="55">
        <v>0.24691358024691398</v>
      </c>
      <c r="J32" s="56">
        <v>0.59017824826790721</v>
      </c>
      <c r="K32" s="18"/>
      <c r="L32" s="18"/>
      <c r="M32" s="18"/>
    </row>
    <row r="33" spans="1:13" ht="12.75" customHeight="1" x14ac:dyDescent="0.2">
      <c r="A33" s="52">
        <v>1943</v>
      </c>
      <c r="B33" s="86">
        <v>1204.0140730613448</v>
      </c>
      <c r="C33" s="86">
        <v>0</v>
      </c>
      <c r="D33" s="86">
        <v>1204.0140730613448</v>
      </c>
      <c r="E33" s="54">
        <v>0.62987919072003384</v>
      </c>
      <c r="F33" s="13"/>
      <c r="G33" s="52">
        <v>2000</v>
      </c>
      <c r="H33" s="86">
        <v>1127.2478184943907</v>
      </c>
      <c r="I33" s="55">
        <v>0.25925925925925969</v>
      </c>
      <c r="J33" s="56">
        <v>0.58971897383959748</v>
      </c>
      <c r="K33" s="18"/>
      <c r="L33" s="18"/>
      <c r="M33" s="18"/>
    </row>
    <row r="34" spans="1:13" ht="12.75" customHeight="1" x14ac:dyDescent="0.2">
      <c r="A34" s="52">
        <v>1944</v>
      </c>
      <c r="B34" s="86">
        <v>846.03005984509502</v>
      </c>
      <c r="C34" s="86">
        <v>140.69694624238818</v>
      </c>
      <c r="D34" s="86">
        <v>986.72700608748323</v>
      </c>
      <c r="E34" s="54">
        <v>0.51620560088280576</v>
      </c>
      <c r="F34" s="13"/>
      <c r="G34" s="52">
        <v>1958</v>
      </c>
      <c r="H34" s="86">
        <v>1125.395312915573</v>
      </c>
      <c r="I34" s="55">
        <v>0.27160493827160537</v>
      </c>
      <c r="J34" s="56">
        <v>0.588749836733232</v>
      </c>
      <c r="K34" s="18"/>
      <c r="L34" s="18"/>
      <c r="M34" s="18"/>
    </row>
    <row r="35" spans="1:13" ht="12.75" customHeight="1" x14ac:dyDescent="0.2">
      <c r="A35" s="52">
        <v>1945</v>
      </c>
      <c r="B35" s="86">
        <v>1052.7915832721549</v>
      </c>
      <c r="C35" s="86">
        <v>0</v>
      </c>
      <c r="D35" s="86">
        <v>1052.7915832721549</v>
      </c>
      <c r="E35" s="54">
        <v>0.55076724209895622</v>
      </c>
      <c r="F35" s="13"/>
      <c r="G35" s="52">
        <v>1952</v>
      </c>
      <c r="H35" s="86">
        <v>1123.1503249605248</v>
      </c>
      <c r="I35" s="55">
        <v>0.2839506172839511</v>
      </c>
      <c r="J35" s="56">
        <v>0.58757537272326699</v>
      </c>
      <c r="K35" s="18"/>
      <c r="L35" s="18"/>
      <c r="M35" s="18"/>
    </row>
    <row r="36" spans="1:13" ht="12.75" customHeight="1" x14ac:dyDescent="0.2">
      <c r="A36" s="52">
        <v>1946</v>
      </c>
      <c r="B36" s="86">
        <v>1035.6075023582166</v>
      </c>
      <c r="C36" s="86">
        <v>0</v>
      </c>
      <c r="D36" s="86">
        <v>1035.6075023582166</v>
      </c>
      <c r="E36" s="54">
        <v>0.54177740118138462</v>
      </c>
      <c r="F36" s="13"/>
      <c r="G36" s="52">
        <v>1972</v>
      </c>
      <c r="H36" s="86">
        <v>1118.4475485579901</v>
      </c>
      <c r="I36" s="55">
        <v>0.29629629629629678</v>
      </c>
      <c r="J36" s="56">
        <v>0.58511511826209261</v>
      </c>
      <c r="K36" s="18"/>
      <c r="L36" s="18"/>
      <c r="M36" s="18"/>
    </row>
    <row r="37" spans="1:13" ht="12.75" customHeight="1" x14ac:dyDescent="0.2">
      <c r="A37" s="52">
        <v>1947</v>
      </c>
      <c r="B37" s="86">
        <v>949.84742394612044</v>
      </c>
      <c r="C37" s="86">
        <v>0</v>
      </c>
      <c r="D37" s="86">
        <v>949.84742394612044</v>
      </c>
      <c r="E37" s="54">
        <v>0.49691207112012581</v>
      </c>
      <c r="F37" s="13"/>
      <c r="G37" s="52">
        <v>1999</v>
      </c>
      <c r="H37" s="86">
        <v>1110.4049522535863</v>
      </c>
      <c r="I37" s="55">
        <v>0.30864197530864246</v>
      </c>
      <c r="J37" s="56">
        <v>0.58090763915960575</v>
      </c>
      <c r="K37" s="18"/>
      <c r="L37" s="18"/>
      <c r="M37" s="18"/>
    </row>
    <row r="38" spans="1:13" ht="12.75" customHeight="1" x14ac:dyDescent="0.2">
      <c r="A38" s="52">
        <v>1948</v>
      </c>
      <c r="B38" s="86">
        <v>888.3418113510661</v>
      </c>
      <c r="C38" s="86">
        <v>0</v>
      </c>
      <c r="D38" s="86">
        <v>888.3418113510661</v>
      </c>
      <c r="E38" s="54">
        <v>0.46473544930738481</v>
      </c>
      <c r="F38" s="13"/>
      <c r="G38" s="52">
        <v>1989</v>
      </c>
      <c r="H38" s="86">
        <v>1107.5838044703426</v>
      </c>
      <c r="I38" s="55">
        <v>0.32098765432098819</v>
      </c>
      <c r="J38" s="56">
        <v>0.57943175750475673</v>
      </c>
      <c r="K38" s="18"/>
      <c r="L38" s="18"/>
      <c r="M38" s="18"/>
    </row>
    <row r="39" spans="1:13" ht="12.75" customHeight="1" x14ac:dyDescent="0.2">
      <c r="A39" s="52">
        <v>1949</v>
      </c>
      <c r="B39" s="86">
        <v>699.0151312848725</v>
      </c>
      <c r="C39" s="86">
        <v>0</v>
      </c>
      <c r="D39" s="86">
        <v>699.0151312848725</v>
      </c>
      <c r="E39" s="54">
        <v>0.36568931796226656</v>
      </c>
      <c r="F39" s="13"/>
      <c r="G39" s="52">
        <v>1985</v>
      </c>
      <c r="H39" s="86">
        <v>1105.720440854486</v>
      </c>
      <c r="I39" s="55">
        <v>0.33333333333333387</v>
      </c>
      <c r="J39" s="56">
        <v>0.57845694002327286</v>
      </c>
      <c r="K39" s="18"/>
      <c r="L39" s="18"/>
      <c r="M39" s="18"/>
    </row>
    <row r="40" spans="1:13" ht="12.75" customHeight="1" x14ac:dyDescent="0.2">
      <c r="A40" s="52">
        <v>1950</v>
      </c>
      <c r="B40" s="86">
        <v>1012.764779383283</v>
      </c>
      <c r="C40" s="86">
        <v>0</v>
      </c>
      <c r="D40" s="86">
        <v>1012.764779383283</v>
      </c>
      <c r="E40" s="54">
        <v>0.52982724529598901</v>
      </c>
      <c r="F40" s="13"/>
      <c r="G40" s="52">
        <v>1939</v>
      </c>
      <c r="H40" s="86">
        <v>1104.2956187314849</v>
      </c>
      <c r="I40" s="55">
        <v>0.34567901234567955</v>
      </c>
      <c r="J40" s="56">
        <v>0.57771154524273338</v>
      </c>
      <c r="K40" s="18"/>
      <c r="L40" s="18"/>
      <c r="M40" s="18"/>
    </row>
    <row r="41" spans="1:13" ht="12.75" customHeight="1" x14ac:dyDescent="0.2">
      <c r="A41" s="52">
        <v>1951</v>
      </c>
      <c r="B41" s="86">
        <v>1162.1755087415854</v>
      </c>
      <c r="C41" s="86">
        <v>0</v>
      </c>
      <c r="D41" s="86">
        <v>1162.1755087415854</v>
      </c>
      <c r="E41" s="54">
        <v>0.60799137260872893</v>
      </c>
      <c r="F41" s="13"/>
      <c r="G41" s="52">
        <v>1995</v>
      </c>
      <c r="H41" s="86">
        <v>1101.7971425643495</v>
      </c>
      <c r="I41" s="55">
        <v>0.35802469135802528</v>
      </c>
      <c r="J41" s="56">
        <v>0.57640446903706488</v>
      </c>
      <c r="K41" s="18"/>
      <c r="L41" s="18"/>
      <c r="M41" s="18"/>
    </row>
    <row r="42" spans="1:13" ht="12.75" customHeight="1" x14ac:dyDescent="0.2">
      <c r="A42" s="52">
        <v>1952</v>
      </c>
      <c r="B42" s="86">
        <v>1033.2580204508179</v>
      </c>
      <c r="C42" s="86">
        <v>89.892304509706875</v>
      </c>
      <c r="D42" s="86">
        <v>1123.1503249605248</v>
      </c>
      <c r="E42" s="54">
        <v>0.58757537272326699</v>
      </c>
      <c r="F42" s="13"/>
      <c r="G42" s="52">
        <v>2003</v>
      </c>
      <c r="H42" s="86">
        <v>1094.5921579139317</v>
      </c>
      <c r="I42" s="55">
        <v>0.37037037037037096</v>
      </c>
      <c r="J42" s="56">
        <v>0.57263518593457063</v>
      </c>
      <c r="K42" s="18"/>
      <c r="L42" s="18"/>
      <c r="M42" s="18"/>
    </row>
    <row r="43" spans="1:13" ht="12.75" customHeight="1" x14ac:dyDescent="0.2">
      <c r="A43" s="52">
        <v>1953</v>
      </c>
      <c r="B43" s="86">
        <v>947.70796944167932</v>
      </c>
      <c r="C43" s="86">
        <v>0</v>
      </c>
      <c r="D43" s="86">
        <v>947.70796944167932</v>
      </c>
      <c r="E43" s="54">
        <v>0.49579281686721388</v>
      </c>
      <c r="F43" s="13"/>
      <c r="G43" s="52">
        <v>1928</v>
      </c>
      <c r="H43" s="86">
        <v>1092.3045125136068</v>
      </c>
      <c r="I43" s="55">
        <v>0.38271604938271669</v>
      </c>
      <c r="J43" s="56">
        <v>0.57143840570944637</v>
      </c>
      <c r="K43" s="18"/>
      <c r="L43" s="18"/>
      <c r="M43" s="18"/>
    </row>
    <row r="44" spans="1:13" ht="12.75" customHeight="1" x14ac:dyDescent="0.2">
      <c r="A44" s="52">
        <v>1954</v>
      </c>
      <c r="B44" s="86">
        <v>879.71741878733474</v>
      </c>
      <c r="C44" s="86">
        <v>0</v>
      </c>
      <c r="D44" s="86">
        <v>879.71741878733474</v>
      </c>
      <c r="E44" s="54">
        <v>0.46022360386467942</v>
      </c>
      <c r="F44" s="13"/>
      <c r="G44" s="52">
        <v>1923</v>
      </c>
      <c r="H44" s="86">
        <v>1088.7951475886723</v>
      </c>
      <c r="I44" s="55">
        <v>0.39506172839506237</v>
      </c>
      <c r="J44" s="56">
        <v>0.5696024836979714</v>
      </c>
      <c r="K44" s="18"/>
      <c r="L44" s="18"/>
      <c r="M44" s="18"/>
    </row>
    <row r="45" spans="1:13" ht="12.75" customHeight="1" x14ac:dyDescent="0.2">
      <c r="A45" s="52">
        <v>1955</v>
      </c>
      <c r="B45" s="86">
        <v>819.78452850151336</v>
      </c>
      <c r="C45" s="86">
        <v>0</v>
      </c>
      <c r="D45" s="86">
        <v>819.78452850151336</v>
      </c>
      <c r="E45" s="54">
        <v>0.42886975072012207</v>
      </c>
      <c r="F45" s="13"/>
      <c r="G45" s="52">
        <v>1968</v>
      </c>
      <c r="H45" s="86">
        <v>1068.258687154085</v>
      </c>
      <c r="I45" s="55">
        <v>0.40740740740740805</v>
      </c>
      <c r="J45" s="56">
        <v>0.55885884758257132</v>
      </c>
      <c r="K45" s="18"/>
      <c r="L45" s="18"/>
      <c r="M45" s="18"/>
    </row>
    <row r="46" spans="1:13" ht="12.75" customHeight="1" x14ac:dyDescent="0.2">
      <c r="A46" s="52">
        <v>1956</v>
      </c>
      <c r="B46" s="86">
        <v>1174.6678573276076</v>
      </c>
      <c r="C46" s="86">
        <v>0</v>
      </c>
      <c r="D46" s="86">
        <v>1174.6678573276076</v>
      </c>
      <c r="E46" s="54">
        <v>0.61452673676568537</v>
      </c>
      <c r="F46" s="13"/>
      <c r="G46" s="52">
        <v>1967</v>
      </c>
      <c r="H46" s="86">
        <v>1067.683957914742</v>
      </c>
      <c r="I46" s="55">
        <v>0.41975308641975378</v>
      </c>
      <c r="J46" s="56">
        <v>0.55855817834932875</v>
      </c>
      <c r="K46" s="18"/>
      <c r="L46" s="18"/>
      <c r="M46" s="18"/>
    </row>
    <row r="47" spans="1:13" ht="12.75" customHeight="1" x14ac:dyDescent="0.2">
      <c r="A47" s="52">
        <v>1957</v>
      </c>
      <c r="B47" s="86">
        <v>845.76014181397602</v>
      </c>
      <c r="C47" s="86">
        <v>134.23669576514334</v>
      </c>
      <c r="D47" s="86">
        <v>979.9968375791193</v>
      </c>
      <c r="E47" s="54">
        <v>0.5126847175407373</v>
      </c>
      <c r="F47" s="13"/>
      <c r="G47" s="52">
        <v>1965</v>
      </c>
      <c r="H47" s="86">
        <v>1061.9324363022138</v>
      </c>
      <c r="I47" s="55">
        <v>0.43209876543209946</v>
      </c>
      <c r="J47" s="56">
        <v>0.55554927350364314</v>
      </c>
      <c r="K47" s="18"/>
      <c r="L47" s="18"/>
      <c r="M47" s="18"/>
    </row>
    <row r="48" spans="1:13" ht="12.75" customHeight="1" x14ac:dyDescent="0.2">
      <c r="A48" s="52">
        <v>1958</v>
      </c>
      <c r="B48" s="86">
        <v>1125.395312915573</v>
      </c>
      <c r="C48" s="86">
        <v>0</v>
      </c>
      <c r="D48" s="86">
        <v>1125.395312915573</v>
      </c>
      <c r="E48" s="54">
        <v>0.588749836733232</v>
      </c>
      <c r="F48" s="13"/>
      <c r="G48" s="52">
        <v>1945</v>
      </c>
      <c r="H48" s="86">
        <v>1052.7915832721549</v>
      </c>
      <c r="I48" s="55">
        <v>0.4444444444444452</v>
      </c>
      <c r="J48" s="56">
        <v>0.55076724209895622</v>
      </c>
      <c r="K48" s="18"/>
      <c r="L48" s="18"/>
      <c r="M48" s="18"/>
    </row>
    <row r="49" spans="1:13" ht="12.75" customHeight="1" x14ac:dyDescent="0.2">
      <c r="A49" s="52">
        <v>1959</v>
      </c>
      <c r="B49" s="86">
        <v>1022.61659832266</v>
      </c>
      <c r="C49" s="86">
        <v>15.18736536488022</v>
      </c>
      <c r="D49" s="86">
        <v>1037.8039636875403</v>
      </c>
      <c r="E49" s="54">
        <v>0.54292647851820053</v>
      </c>
      <c r="F49" s="13"/>
      <c r="G49" s="52">
        <v>1964</v>
      </c>
      <c r="H49" s="86">
        <v>1052.2694142153396</v>
      </c>
      <c r="I49" s="55">
        <v>0.45679012345679088</v>
      </c>
      <c r="J49" s="56">
        <v>0.55049406969151948</v>
      </c>
      <c r="K49" s="18"/>
      <c r="L49" s="18"/>
      <c r="M49" s="18"/>
    </row>
    <row r="50" spans="1:13" ht="12.75" customHeight="1" x14ac:dyDescent="0.2">
      <c r="A50" s="52">
        <v>1960</v>
      </c>
      <c r="B50" s="86">
        <v>949.50558212426688</v>
      </c>
      <c r="C50" s="86">
        <v>0</v>
      </c>
      <c r="D50" s="86">
        <v>949.50558212426688</v>
      </c>
      <c r="E50" s="54">
        <v>0.49673323679009512</v>
      </c>
      <c r="F50" s="13"/>
      <c r="G50" s="52">
        <v>1981</v>
      </c>
      <c r="H50" s="86">
        <v>1049.8408928194674</v>
      </c>
      <c r="I50" s="55">
        <v>0.46913580246913655</v>
      </c>
      <c r="J50" s="56">
        <v>0.54922359027960632</v>
      </c>
      <c r="K50" s="18"/>
      <c r="L50" s="18"/>
      <c r="M50" s="18"/>
    </row>
    <row r="51" spans="1:13" ht="12.75" customHeight="1" x14ac:dyDescent="0.2">
      <c r="A51" s="52">
        <v>1961</v>
      </c>
      <c r="B51" s="86">
        <v>703.18055961070479</v>
      </c>
      <c r="C51" s="86">
        <v>0</v>
      </c>
      <c r="D51" s="86">
        <v>703.18055961070479</v>
      </c>
      <c r="E51" s="54">
        <v>0.36786845912147781</v>
      </c>
      <c r="F51" s="13"/>
      <c r="G51" s="52">
        <v>1959</v>
      </c>
      <c r="H51" s="86">
        <v>1037.8039636875403</v>
      </c>
      <c r="I51" s="55">
        <v>0.48148148148148229</v>
      </c>
      <c r="J51" s="56">
        <v>0.54292647851820053</v>
      </c>
      <c r="K51" s="18"/>
      <c r="L51" s="18"/>
      <c r="M51" s="18"/>
    </row>
    <row r="52" spans="1:13" ht="12.75" customHeight="1" x14ac:dyDescent="0.2">
      <c r="A52" s="52">
        <v>1962</v>
      </c>
      <c r="B52" s="86">
        <v>924.64416768247338</v>
      </c>
      <c r="C52" s="86">
        <v>0</v>
      </c>
      <c r="D52" s="86">
        <v>924.64416768247338</v>
      </c>
      <c r="E52" s="54">
        <v>0.48372700375750632</v>
      </c>
      <c r="F52" s="13"/>
      <c r="G52" s="52">
        <v>1946</v>
      </c>
      <c r="H52" s="86">
        <v>1035.6075023582166</v>
      </c>
      <c r="I52" s="55">
        <v>0.49382716049382797</v>
      </c>
      <c r="J52" s="56">
        <v>0.54177740118138462</v>
      </c>
      <c r="K52" s="18"/>
      <c r="L52" s="18"/>
      <c r="M52" s="18"/>
    </row>
    <row r="53" spans="1:13" ht="12.75" customHeight="1" x14ac:dyDescent="0.2">
      <c r="A53" s="52">
        <v>1963</v>
      </c>
      <c r="B53" s="86">
        <v>880.954156763161</v>
      </c>
      <c r="C53" s="86">
        <v>0</v>
      </c>
      <c r="D53" s="86">
        <v>880.954156763161</v>
      </c>
      <c r="E53" s="54">
        <v>0.46087060254415957</v>
      </c>
      <c r="F53" s="13"/>
      <c r="G53" s="52">
        <v>1994</v>
      </c>
      <c r="H53" s="86">
        <v>1017.8944232520823</v>
      </c>
      <c r="I53" s="55">
        <v>0.50617283950617364</v>
      </c>
      <c r="J53" s="56">
        <v>0.53251081519857824</v>
      </c>
      <c r="K53" s="18"/>
      <c r="L53" s="18"/>
      <c r="M53" s="18"/>
    </row>
    <row r="54" spans="1:13" ht="12.75" customHeight="1" x14ac:dyDescent="0.2">
      <c r="A54" s="52">
        <v>1964</v>
      </c>
      <c r="B54" s="86">
        <v>1052.2694142153396</v>
      </c>
      <c r="C54" s="86">
        <v>0</v>
      </c>
      <c r="D54" s="86">
        <v>1052.2694142153396</v>
      </c>
      <c r="E54" s="54">
        <v>0.55049406969151948</v>
      </c>
      <c r="F54" s="13"/>
      <c r="G54" s="52">
        <v>1950</v>
      </c>
      <c r="H54" s="86">
        <v>1012.764779383283</v>
      </c>
      <c r="I54" s="55">
        <v>0.51851851851851938</v>
      </c>
      <c r="J54" s="56">
        <v>0.52982724529598901</v>
      </c>
      <c r="K54" s="18"/>
      <c r="L54" s="18"/>
      <c r="M54" s="18"/>
    </row>
    <row r="55" spans="1:13" ht="12" customHeight="1" x14ac:dyDescent="0.2">
      <c r="A55" s="47">
        <v>1965</v>
      </c>
      <c r="B55" s="85">
        <v>1061.9324363022138</v>
      </c>
      <c r="C55" s="85">
        <v>0</v>
      </c>
      <c r="D55" s="85">
        <v>1061.9324363022138</v>
      </c>
      <c r="E55" s="49">
        <v>0.55554927350364314</v>
      </c>
      <c r="F55" s="13"/>
      <c r="G55" s="47">
        <v>1973</v>
      </c>
      <c r="H55" s="85">
        <v>1011.7423451255561</v>
      </c>
      <c r="I55" s="50">
        <v>0.53086419753086511</v>
      </c>
      <c r="J55" s="51">
        <v>0.52929235946929432</v>
      </c>
      <c r="K55" s="18"/>
      <c r="L55" s="18"/>
      <c r="M55" s="18"/>
    </row>
    <row r="56" spans="1:13" ht="12" customHeight="1" x14ac:dyDescent="0.2">
      <c r="A56" s="52">
        <v>1966</v>
      </c>
      <c r="B56" s="86">
        <v>1133.7224755070711</v>
      </c>
      <c r="C56" s="86">
        <v>0</v>
      </c>
      <c r="D56" s="86">
        <v>1133.7224755070711</v>
      </c>
      <c r="E56" s="54">
        <v>0.59310618650644575</v>
      </c>
      <c r="F56" s="13"/>
      <c r="G56" s="52">
        <v>1942</v>
      </c>
      <c r="H56" s="86">
        <v>1003.4769229200235</v>
      </c>
      <c r="I56" s="55">
        <v>0.54320987654321073</v>
      </c>
      <c r="J56" s="56">
        <v>0.5249683091394316</v>
      </c>
      <c r="K56" s="18"/>
      <c r="L56" s="18"/>
      <c r="M56" s="18"/>
    </row>
    <row r="57" spans="1:13" ht="12" customHeight="1" x14ac:dyDescent="0.2">
      <c r="A57" s="52">
        <v>1967</v>
      </c>
      <c r="B57" s="86">
        <v>1046.0802152554154</v>
      </c>
      <c r="C57" s="86">
        <v>21.603742659326691</v>
      </c>
      <c r="D57" s="86">
        <v>1067.683957914742</v>
      </c>
      <c r="E57" s="54">
        <v>0.55855817834932875</v>
      </c>
      <c r="F57" s="13"/>
      <c r="G57" s="52">
        <v>2002</v>
      </c>
      <c r="H57" s="86">
        <v>999.89716642170561</v>
      </c>
      <c r="I57" s="55">
        <v>0.55555555555555647</v>
      </c>
      <c r="J57" s="56">
        <v>0.523095561821452</v>
      </c>
      <c r="K57" s="18"/>
      <c r="L57" s="18"/>
      <c r="M57" s="18"/>
    </row>
    <row r="58" spans="1:13" ht="12" customHeight="1" x14ac:dyDescent="0.2">
      <c r="A58" s="52">
        <v>1968</v>
      </c>
      <c r="B58" s="86">
        <v>1068.258687154085</v>
      </c>
      <c r="C58" s="86">
        <v>0</v>
      </c>
      <c r="D58" s="86">
        <v>1068.258687154085</v>
      </c>
      <c r="E58" s="54">
        <v>0.55885884758257132</v>
      </c>
      <c r="F58" s="13"/>
      <c r="G58" s="52">
        <v>1940</v>
      </c>
      <c r="H58" s="86">
        <v>987.4063567139699</v>
      </c>
      <c r="I58" s="55">
        <v>0.5679012345679022</v>
      </c>
      <c r="J58" s="56">
        <v>0.51656100272768501</v>
      </c>
      <c r="K58" s="18"/>
      <c r="L58" s="18"/>
      <c r="M58" s="18"/>
    </row>
    <row r="59" spans="1:13" ht="12" customHeight="1" x14ac:dyDescent="0.2">
      <c r="A59" s="52">
        <v>1969</v>
      </c>
      <c r="B59" s="86">
        <v>1406.0498634039507</v>
      </c>
      <c r="C59" s="86">
        <v>0</v>
      </c>
      <c r="D59" s="86">
        <v>1406.0498634039507</v>
      </c>
      <c r="E59" s="54">
        <v>0.73557408496152277</v>
      </c>
      <c r="F59" s="13"/>
      <c r="G59" s="52">
        <v>1944</v>
      </c>
      <c r="H59" s="86">
        <v>986.72700608748323</v>
      </c>
      <c r="I59" s="55">
        <v>0.58024691358024783</v>
      </c>
      <c r="J59" s="56">
        <v>0.51620560088280576</v>
      </c>
      <c r="K59" s="18"/>
      <c r="L59" s="18"/>
      <c r="M59" s="18"/>
    </row>
    <row r="60" spans="1:13" ht="12" customHeight="1" x14ac:dyDescent="0.2">
      <c r="A60" s="52">
        <v>1970</v>
      </c>
      <c r="B60" s="86">
        <v>1148.3145338570121</v>
      </c>
      <c r="C60" s="86">
        <v>162.71889884676708</v>
      </c>
      <c r="D60" s="86">
        <v>1311.0334327037792</v>
      </c>
      <c r="E60" s="54">
        <v>0.68586630013276439</v>
      </c>
      <c r="F60" s="13"/>
      <c r="G60" s="52">
        <v>1925</v>
      </c>
      <c r="H60" s="86">
        <v>980.42675718904343</v>
      </c>
      <c r="I60" s="55">
        <v>0.59259259259259356</v>
      </c>
      <c r="J60" s="56">
        <v>0.51290962970915166</v>
      </c>
      <c r="K60" s="18"/>
      <c r="L60" s="18"/>
      <c r="M60" s="18"/>
    </row>
    <row r="61" spans="1:13" ht="12" customHeight="1" x14ac:dyDescent="0.2">
      <c r="A61" s="52">
        <v>1971</v>
      </c>
      <c r="B61" s="86">
        <v>835.84492816463978</v>
      </c>
      <c r="C61" s="86">
        <v>60.601758637698069</v>
      </c>
      <c r="D61" s="86">
        <v>896.44668680233781</v>
      </c>
      <c r="E61" s="54">
        <v>0.46897550970564361</v>
      </c>
      <c r="F61" s="13"/>
      <c r="G61" s="52">
        <v>1957</v>
      </c>
      <c r="H61" s="86">
        <v>979.9968375791193</v>
      </c>
      <c r="I61" s="55">
        <v>0.60493827160493929</v>
      </c>
      <c r="J61" s="56">
        <v>0.5126847175407373</v>
      </c>
      <c r="K61" s="18"/>
      <c r="L61" s="18"/>
      <c r="M61" s="18"/>
    </row>
    <row r="62" spans="1:13" ht="12" customHeight="1" x14ac:dyDescent="0.2">
      <c r="A62" s="52">
        <v>1972</v>
      </c>
      <c r="B62" s="86">
        <v>1118.4475485579901</v>
      </c>
      <c r="C62" s="86">
        <v>0</v>
      </c>
      <c r="D62" s="86">
        <v>1118.4475485579901</v>
      </c>
      <c r="E62" s="54">
        <v>0.58511511826209261</v>
      </c>
      <c r="F62" s="13"/>
      <c r="G62" s="52">
        <v>1975</v>
      </c>
      <c r="H62" s="86">
        <v>979.92366007751355</v>
      </c>
      <c r="I62" s="55">
        <v>0.61728395061728492</v>
      </c>
      <c r="J62" s="56">
        <v>0.51264643477766858</v>
      </c>
      <c r="K62" s="18"/>
      <c r="L62" s="18"/>
      <c r="M62" s="18"/>
    </row>
    <row r="63" spans="1:13" ht="12" customHeight="1" x14ac:dyDescent="0.2">
      <c r="A63" s="52">
        <v>1973</v>
      </c>
      <c r="B63" s="86">
        <v>1011.2127840275726</v>
      </c>
      <c r="C63" s="86">
        <v>0.52956109798343787</v>
      </c>
      <c r="D63" s="86">
        <v>1011.7423451255561</v>
      </c>
      <c r="E63" s="54">
        <v>0.52929235946929432</v>
      </c>
      <c r="F63" s="13"/>
      <c r="G63" s="52">
        <v>1976</v>
      </c>
      <c r="H63" s="86">
        <v>973.80989062465892</v>
      </c>
      <c r="I63" s="55">
        <v>0.62962962962963065</v>
      </c>
      <c r="J63" s="56">
        <v>0.50944802020646551</v>
      </c>
      <c r="K63" s="18"/>
      <c r="L63" s="18"/>
      <c r="M63" s="18"/>
    </row>
    <row r="64" spans="1:13" ht="12" customHeight="1" x14ac:dyDescent="0.2">
      <c r="A64" s="52">
        <v>1974</v>
      </c>
      <c r="B64" s="86">
        <v>929.92906596524313</v>
      </c>
      <c r="C64" s="86">
        <v>0</v>
      </c>
      <c r="D64" s="86">
        <v>929.92906596524313</v>
      </c>
      <c r="E64" s="54">
        <v>0.48649179490726818</v>
      </c>
      <c r="F64" s="13"/>
      <c r="G64" s="52">
        <v>1993</v>
      </c>
      <c r="H64" s="86">
        <v>960.41626759753103</v>
      </c>
      <c r="I64" s="55">
        <v>0.64197530864197638</v>
      </c>
      <c r="J64" s="56">
        <v>0.5024411549032336</v>
      </c>
      <c r="K64" s="18"/>
      <c r="L64" s="18"/>
      <c r="M64" s="18"/>
    </row>
    <row r="65" spans="1:13" ht="12" customHeight="1" x14ac:dyDescent="0.2">
      <c r="A65" s="52">
        <v>1975</v>
      </c>
      <c r="B65" s="86">
        <v>979.92366007751355</v>
      </c>
      <c r="C65" s="86">
        <v>0</v>
      </c>
      <c r="D65" s="86">
        <v>979.92366007751355</v>
      </c>
      <c r="E65" s="54">
        <v>0.51264643477766858</v>
      </c>
      <c r="F65" s="13"/>
      <c r="G65" s="52">
        <v>1930</v>
      </c>
      <c r="H65" s="86">
        <v>958.05837959055191</v>
      </c>
      <c r="I65" s="55">
        <v>0.65432098765432201</v>
      </c>
      <c r="J65" s="56">
        <v>0.50120762730345381</v>
      </c>
      <c r="K65" s="18"/>
      <c r="L65" s="18"/>
      <c r="M65" s="18"/>
    </row>
    <row r="66" spans="1:13" ht="12" customHeight="1" x14ac:dyDescent="0.2">
      <c r="A66" s="52">
        <v>1976</v>
      </c>
      <c r="B66" s="86">
        <v>973.80989062465892</v>
      </c>
      <c r="C66" s="86">
        <v>0</v>
      </c>
      <c r="D66" s="86">
        <v>973.80989062465892</v>
      </c>
      <c r="E66" s="54">
        <v>0.50944802020646551</v>
      </c>
      <c r="F66" s="13"/>
      <c r="G66" s="52">
        <v>1947</v>
      </c>
      <c r="H66" s="86">
        <v>949.84742394612044</v>
      </c>
      <c r="I66" s="55">
        <v>0.66666666666666774</v>
      </c>
      <c r="J66" s="56">
        <v>0.49691207112012581</v>
      </c>
      <c r="K66" s="18"/>
      <c r="L66" s="18"/>
      <c r="M66" s="18"/>
    </row>
    <row r="67" spans="1:13" ht="12" customHeight="1" x14ac:dyDescent="0.2">
      <c r="A67" s="52">
        <v>1977</v>
      </c>
      <c r="B67" s="86">
        <v>251.95272290018585</v>
      </c>
      <c r="C67" s="86">
        <v>0</v>
      </c>
      <c r="D67" s="86">
        <v>251.95272290018585</v>
      </c>
      <c r="E67" s="54">
        <v>0.13180890551932298</v>
      </c>
      <c r="F67" s="13"/>
      <c r="G67" s="52">
        <v>1960</v>
      </c>
      <c r="H67" s="86">
        <v>949.50558212426688</v>
      </c>
      <c r="I67" s="55">
        <v>0.67901234567901347</v>
      </c>
      <c r="J67" s="56">
        <v>0.49673323679009512</v>
      </c>
      <c r="K67" s="18"/>
      <c r="L67" s="18"/>
      <c r="M67" s="18"/>
    </row>
    <row r="68" spans="1:13" ht="12" customHeight="1" x14ac:dyDescent="0.2">
      <c r="A68" s="52">
        <v>1978</v>
      </c>
      <c r="B68" s="86">
        <v>1161.746160718767</v>
      </c>
      <c r="C68" s="86">
        <v>0</v>
      </c>
      <c r="D68" s="86">
        <v>1161.746160718767</v>
      </c>
      <c r="E68" s="54">
        <v>0.60776675946574266</v>
      </c>
      <c r="F68" s="13"/>
      <c r="G68" s="52">
        <v>1953</v>
      </c>
      <c r="H68" s="86">
        <v>947.70796944167932</v>
      </c>
      <c r="I68" s="55">
        <v>0.6913580246913591</v>
      </c>
      <c r="J68" s="56">
        <v>0.49579281686721388</v>
      </c>
      <c r="K68" s="18"/>
      <c r="L68" s="18"/>
      <c r="M68" s="18"/>
    </row>
    <row r="69" spans="1:13" ht="12" customHeight="1" x14ac:dyDescent="0.2">
      <c r="A69" s="52">
        <v>1979</v>
      </c>
      <c r="B69" s="86">
        <v>1146.726022116022</v>
      </c>
      <c r="C69" s="86">
        <v>86.877358636165738</v>
      </c>
      <c r="D69" s="86">
        <v>1233.6033807521878</v>
      </c>
      <c r="E69" s="54">
        <v>0.64535881807595497</v>
      </c>
      <c r="F69" s="13"/>
      <c r="G69" s="52">
        <v>1974</v>
      </c>
      <c r="H69" s="86">
        <v>929.92906596524313</v>
      </c>
      <c r="I69" s="55">
        <v>0.70370370370370483</v>
      </c>
      <c r="J69" s="56">
        <v>0.48649179490726818</v>
      </c>
      <c r="K69" s="18"/>
      <c r="L69" s="18"/>
      <c r="M69" s="18"/>
    </row>
    <row r="70" spans="1:13" ht="12" customHeight="1" x14ac:dyDescent="0.2">
      <c r="A70" s="52">
        <v>1980</v>
      </c>
      <c r="B70" s="86">
        <v>1307.0737440025418</v>
      </c>
      <c r="C70" s="86">
        <v>22.634200952684122</v>
      </c>
      <c r="D70" s="86">
        <v>1329.7079449552259</v>
      </c>
      <c r="E70" s="54">
        <v>0.69563585924939886</v>
      </c>
      <c r="F70" s="13"/>
      <c r="G70" s="52">
        <v>1962</v>
      </c>
      <c r="H70" s="86">
        <v>924.64416768247338</v>
      </c>
      <c r="I70" s="55">
        <v>0.71604938271605056</v>
      </c>
      <c r="J70" s="56">
        <v>0.48372700375750632</v>
      </c>
      <c r="K70" s="18"/>
      <c r="L70" s="18"/>
      <c r="M70" s="18"/>
    </row>
    <row r="71" spans="1:13" ht="12" customHeight="1" x14ac:dyDescent="0.2">
      <c r="A71" s="52">
        <v>1981</v>
      </c>
      <c r="B71" s="86">
        <v>897.10075118416717</v>
      </c>
      <c r="C71" s="86">
        <v>152.74014163530015</v>
      </c>
      <c r="D71" s="86">
        <v>1049.8408928194674</v>
      </c>
      <c r="E71" s="54">
        <v>0.54922359027960632</v>
      </c>
      <c r="F71" s="13"/>
      <c r="G71" s="52">
        <v>1971</v>
      </c>
      <c r="H71" s="86">
        <v>896.44668680233781</v>
      </c>
      <c r="I71" s="55">
        <v>0.7283950617283963</v>
      </c>
      <c r="J71" s="56">
        <v>0.46897550970564361</v>
      </c>
      <c r="K71" s="18"/>
      <c r="L71" s="18"/>
      <c r="M71" s="18"/>
    </row>
    <row r="72" spans="1:13" ht="12" customHeight="1" x14ac:dyDescent="0.2">
      <c r="A72" s="52">
        <v>1982</v>
      </c>
      <c r="B72" s="86">
        <v>1271.7832338183475</v>
      </c>
      <c r="C72" s="86">
        <v>0</v>
      </c>
      <c r="D72" s="86">
        <v>1271.7832338183475</v>
      </c>
      <c r="E72" s="54">
        <v>0.66533258373965343</v>
      </c>
      <c r="F72" s="13"/>
      <c r="G72" s="52">
        <v>1948</v>
      </c>
      <c r="H72" s="86">
        <v>888.3418113510661</v>
      </c>
      <c r="I72" s="55">
        <v>0.74074074074074192</v>
      </c>
      <c r="J72" s="56">
        <v>0.46473544930738481</v>
      </c>
      <c r="K72" s="18"/>
      <c r="L72" s="18"/>
      <c r="M72" s="18"/>
    </row>
    <row r="73" spans="1:13" ht="12" customHeight="1" x14ac:dyDescent="0.2">
      <c r="A73" s="52">
        <v>1983</v>
      </c>
      <c r="B73" s="86">
        <v>1406.0498634039509</v>
      </c>
      <c r="C73" s="86">
        <v>126.54669047402479</v>
      </c>
      <c r="D73" s="86">
        <v>1532.5965538779756</v>
      </c>
      <c r="E73" s="54">
        <v>0.80177690498455434</v>
      </c>
      <c r="F73" s="13"/>
      <c r="G73" s="52">
        <v>1963</v>
      </c>
      <c r="H73" s="86">
        <v>880.954156763161</v>
      </c>
      <c r="I73" s="55">
        <v>0.75308641975308765</v>
      </c>
      <c r="J73" s="56">
        <v>0.46087060254415957</v>
      </c>
      <c r="K73" s="18"/>
      <c r="L73" s="18"/>
      <c r="M73" s="18"/>
    </row>
    <row r="74" spans="1:13" ht="12" customHeight="1" x14ac:dyDescent="0.2">
      <c r="A74" s="52">
        <v>1984</v>
      </c>
      <c r="B74" s="86">
        <v>1236.713234493752</v>
      </c>
      <c r="C74" s="86">
        <v>73.937767294793275</v>
      </c>
      <c r="D74" s="86">
        <v>1310.6510017885453</v>
      </c>
      <c r="E74" s="54">
        <v>0.68566623164454366</v>
      </c>
      <c r="F74" s="13"/>
      <c r="G74" s="52">
        <v>1954</v>
      </c>
      <c r="H74" s="86">
        <v>879.71741878733474</v>
      </c>
      <c r="I74" s="55">
        <v>0.76543209876543339</v>
      </c>
      <c r="J74" s="56">
        <v>0.46022360386467942</v>
      </c>
      <c r="K74" s="18"/>
      <c r="L74" s="18"/>
      <c r="M74" s="18"/>
    </row>
    <row r="75" spans="1:13" ht="12" customHeight="1" x14ac:dyDescent="0.2">
      <c r="A75" s="52">
        <v>1985</v>
      </c>
      <c r="B75" s="86">
        <v>961.20238537460909</v>
      </c>
      <c r="C75" s="86">
        <v>144.51805547987686</v>
      </c>
      <c r="D75" s="86">
        <v>1105.720440854486</v>
      </c>
      <c r="E75" s="54">
        <v>0.57845694002327286</v>
      </c>
      <c r="F75" s="13"/>
      <c r="G75" s="52">
        <v>1922</v>
      </c>
      <c r="H75" s="86">
        <v>878.34345159468774</v>
      </c>
      <c r="I75" s="55">
        <v>0.77777777777777901</v>
      </c>
      <c r="J75" s="56">
        <v>0.459504813808364</v>
      </c>
      <c r="K75" s="18"/>
      <c r="L75" s="18"/>
      <c r="M75" s="18"/>
    </row>
    <row r="76" spans="1:13" ht="12" customHeight="1" x14ac:dyDescent="0.2">
      <c r="A76" s="52">
        <v>1986</v>
      </c>
      <c r="B76" s="86">
        <v>1328.8814362663718</v>
      </c>
      <c r="C76" s="86">
        <v>0</v>
      </c>
      <c r="D76" s="86">
        <v>1328.8814362663718</v>
      </c>
      <c r="E76" s="54">
        <v>0.6952034717584995</v>
      </c>
      <c r="F76" s="13"/>
      <c r="G76" s="52">
        <v>1927</v>
      </c>
      <c r="H76" s="86">
        <v>829.24497436237618</v>
      </c>
      <c r="I76" s="55">
        <v>0.79012345679012475</v>
      </c>
      <c r="J76" s="56">
        <v>0.43381897690943039</v>
      </c>
      <c r="K76" s="18"/>
      <c r="L76" s="18"/>
      <c r="M76" s="18"/>
    </row>
    <row r="77" spans="1:13" ht="12" customHeight="1" x14ac:dyDescent="0.2">
      <c r="A77" s="52">
        <v>1987</v>
      </c>
      <c r="B77" s="86">
        <v>614.33707791158304</v>
      </c>
      <c r="C77" s="86">
        <v>140.56266411628505</v>
      </c>
      <c r="D77" s="86">
        <v>754.89974202786811</v>
      </c>
      <c r="E77" s="54">
        <v>0.3949253162583668</v>
      </c>
      <c r="F77" s="13"/>
      <c r="G77" s="52">
        <v>1955</v>
      </c>
      <c r="H77" s="86">
        <v>819.78452850151336</v>
      </c>
      <c r="I77" s="55">
        <v>0.80246913580247048</v>
      </c>
      <c r="J77" s="56">
        <v>0.42886975072012207</v>
      </c>
      <c r="K77" s="18"/>
      <c r="L77" s="18"/>
      <c r="M77" s="18"/>
    </row>
    <row r="78" spans="1:13" ht="12" customHeight="1" x14ac:dyDescent="0.2">
      <c r="A78" s="52">
        <v>1988</v>
      </c>
      <c r="B78" s="86">
        <v>252.02921492558247</v>
      </c>
      <c r="C78" s="86">
        <v>0</v>
      </c>
      <c r="D78" s="86">
        <v>252.02921492558247</v>
      </c>
      <c r="E78" s="54">
        <v>0.13184892227338868</v>
      </c>
      <c r="F78" s="13"/>
      <c r="G78" s="52">
        <v>1926</v>
      </c>
      <c r="H78" s="86">
        <v>773.46990466300792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" customHeight="1" x14ac:dyDescent="0.2">
      <c r="A79" s="52">
        <v>1989</v>
      </c>
      <c r="B79" s="86">
        <v>1107.5838044703426</v>
      </c>
      <c r="C79" s="86">
        <v>0</v>
      </c>
      <c r="D79" s="86">
        <v>1107.5838044703426</v>
      </c>
      <c r="E79" s="54">
        <v>0.57943175750475673</v>
      </c>
      <c r="F79" s="13"/>
      <c r="G79" s="52">
        <v>1987</v>
      </c>
      <c r="H79" s="86">
        <v>754.89974202786811</v>
      </c>
      <c r="I79" s="55">
        <v>0.82716049382716184</v>
      </c>
      <c r="J79" s="56">
        <v>0.3949253162583668</v>
      </c>
      <c r="K79" s="18"/>
      <c r="L79" s="18"/>
      <c r="M79" s="18"/>
    </row>
    <row r="80" spans="1:13" ht="12" customHeight="1" x14ac:dyDescent="0.2">
      <c r="A80" s="52">
        <v>1990</v>
      </c>
      <c r="B80" s="86">
        <v>460.14303839349043</v>
      </c>
      <c r="C80" s="86">
        <v>35.04942229132282</v>
      </c>
      <c r="D80" s="86">
        <v>495.19246068481323</v>
      </c>
      <c r="E80" s="54">
        <v>0.25905961845922743</v>
      </c>
      <c r="F80" s="13"/>
      <c r="G80" s="52">
        <v>1961</v>
      </c>
      <c r="H80" s="86">
        <v>703.18055961070479</v>
      </c>
      <c r="I80" s="55">
        <v>0.83950617283950757</v>
      </c>
      <c r="J80" s="56">
        <v>0.36786845912147781</v>
      </c>
      <c r="K80" s="18"/>
      <c r="L80" s="18"/>
      <c r="M80" s="18"/>
    </row>
    <row r="81" spans="1:13" ht="12" customHeight="1" x14ac:dyDescent="0.2">
      <c r="A81" s="52">
        <v>1991</v>
      </c>
      <c r="B81" s="86">
        <v>224.54200223329664</v>
      </c>
      <c r="C81" s="86">
        <v>0</v>
      </c>
      <c r="D81" s="86">
        <v>224.54200223329664</v>
      </c>
      <c r="E81" s="54">
        <v>0.11746900456881854</v>
      </c>
      <c r="F81" s="13"/>
      <c r="G81" s="52">
        <v>1933</v>
      </c>
      <c r="H81" s="86">
        <v>699.35170497693321</v>
      </c>
      <c r="I81" s="55">
        <v>0.85185185185185319</v>
      </c>
      <c r="J81" s="56">
        <v>0.36586539627357217</v>
      </c>
      <c r="K81" s="18"/>
      <c r="L81" s="18"/>
      <c r="M81" s="18"/>
    </row>
    <row r="82" spans="1:13" ht="12" customHeight="1" x14ac:dyDescent="0.2">
      <c r="A82" s="52">
        <v>1992</v>
      </c>
      <c r="B82" s="86">
        <v>403.3574196687731</v>
      </c>
      <c r="C82" s="86">
        <v>0</v>
      </c>
      <c r="D82" s="86">
        <v>403.3574196687731</v>
      </c>
      <c r="E82" s="54">
        <v>0.21101617560490354</v>
      </c>
      <c r="F82" s="13"/>
      <c r="G82" s="52">
        <v>1949</v>
      </c>
      <c r="H82" s="86">
        <v>699.0151312848725</v>
      </c>
      <c r="I82" s="55">
        <v>0.86419753086419893</v>
      </c>
      <c r="J82" s="56">
        <v>0.36568931796226656</v>
      </c>
      <c r="K82" s="18"/>
      <c r="L82" s="18"/>
      <c r="M82" s="18"/>
    </row>
    <row r="83" spans="1:13" ht="12" customHeight="1" x14ac:dyDescent="0.2">
      <c r="A83" s="52">
        <v>1993</v>
      </c>
      <c r="B83" s="86">
        <v>960.41626759753103</v>
      </c>
      <c r="C83" s="86">
        <v>0</v>
      </c>
      <c r="D83" s="86">
        <v>960.41626759753103</v>
      </c>
      <c r="E83" s="54">
        <v>0.5024411549032336</v>
      </c>
      <c r="F83" s="13"/>
      <c r="G83" s="52">
        <v>1932</v>
      </c>
      <c r="H83" s="86">
        <v>665.56245232158881</v>
      </c>
      <c r="I83" s="55">
        <v>0.87654320987654466</v>
      </c>
      <c r="J83" s="56">
        <v>0.34818857040104045</v>
      </c>
      <c r="K83" s="18"/>
      <c r="L83" s="18"/>
      <c r="M83" s="18"/>
    </row>
    <row r="84" spans="1:13" ht="12" customHeight="1" x14ac:dyDescent="0.2">
      <c r="A84" s="52">
        <v>1994</v>
      </c>
      <c r="B84" s="86">
        <v>1017.8944232520823</v>
      </c>
      <c r="C84" s="86">
        <v>0</v>
      </c>
      <c r="D84" s="86">
        <v>1017.8944232520823</v>
      </c>
      <c r="E84" s="54">
        <v>0.53251081519857824</v>
      </c>
      <c r="F84" s="13"/>
      <c r="G84" s="52">
        <v>2001</v>
      </c>
      <c r="H84" s="86">
        <v>662.4725491681362</v>
      </c>
      <c r="I84" s="55">
        <v>0.88888888888889039</v>
      </c>
      <c r="J84" s="56">
        <v>0.34657208954650076</v>
      </c>
      <c r="K84" s="18"/>
      <c r="L84" s="18"/>
      <c r="M84" s="18"/>
    </row>
    <row r="85" spans="1:13" ht="12" customHeight="1" x14ac:dyDescent="0.2">
      <c r="A85" s="52">
        <v>1995</v>
      </c>
      <c r="B85" s="86">
        <v>1101.7971425643495</v>
      </c>
      <c r="C85" s="86">
        <v>0</v>
      </c>
      <c r="D85" s="86">
        <v>1101.7971425643495</v>
      </c>
      <c r="E85" s="54">
        <v>0.57640446903706488</v>
      </c>
      <c r="F85" s="13"/>
      <c r="G85" s="52">
        <v>1990</v>
      </c>
      <c r="H85" s="86">
        <v>495.19246068481323</v>
      </c>
      <c r="I85" s="55">
        <v>0.90123456790123602</v>
      </c>
      <c r="J85" s="56">
        <v>0.25905961845922743</v>
      </c>
      <c r="K85" s="18"/>
      <c r="L85" s="18"/>
      <c r="M85" s="18"/>
    </row>
    <row r="86" spans="1:13" ht="12" customHeight="1" x14ac:dyDescent="0.2">
      <c r="A86" s="52">
        <v>1996</v>
      </c>
      <c r="B86" s="86">
        <v>1158.1513590589232</v>
      </c>
      <c r="C86" s="86">
        <v>0</v>
      </c>
      <c r="D86" s="86">
        <v>1158.1513590589232</v>
      </c>
      <c r="E86" s="54">
        <v>0.60588614128115259</v>
      </c>
      <c r="F86" s="13"/>
      <c r="G86" s="52">
        <v>1934</v>
      </c>
      <c r="H86" s="86">
        <v>458.994155664836</v>
      </c>
      <c r="I86" s="55">
        <v>0.91358024691358175</v>
      </c>
      <c r="J86" s="56">
        <v>0.24012249838599842</v>
      </c>
      <c r="K86" s="18"/>
      <c r="L86" s="18"/>
      <c r="M86" s="18"/>
    </row>
    <row r="87" spans="1:13" ht="12" customHeight="1" x14ac:dyDescent="0.2">
      <c r="A87" s="52">
        <v>1997</v>
      </c>
      <c r="B87" s="86">
        <v>1239.1117342952386</v>
      </c>
      <c r="C87" s="86">
        <v>70.961854426020295</v>
      </c>
      <c r="D87" s="86">
        <v>1310.0735887212591</v>
      </c>
      <c r="E87" s="54">
        <v>0.68536415836843267</v>
      </c>
      <c r="F87" s="13"/>
      <c r="G87" s="52">
        <v>1992</v>
      </c>
      <c r="H87" s="86">
        <v>403.3574196687731</v>
      </c>
      <c r="I87" s="55">
        <v>0.92592592592592748</v>
      </c>
      <c r="J87" s="56">
        <v>0.21101617560490354</v>
      </c>
      <c r="K87" s="18"/>
      <c r="L87" s="18"/>
      <c r="M87" s="18"/>
    </row>
    <row r="88" spans="1:13" ht="12" customHeight="1" x14ac:dyDescent="0.2">
      <c r="A88" s="52">
        <v>1998</v>
      </c>
      <c r="B88" s="86">
        <v>1169.4499473183064</v>
      </c>
      <c r="C88" s="86">
        <v>143.12103565124633</v>
      </c>
      <c r="D88" s="86">
        <v>1312.5709829695527</v>
      </c>
      <c r="E88" s="54">
        <v>0.68667066856895254</v>
      </c>
      <c r="F88" s="13"/>
      <c r="G88" s="52">
        <v>1929</v>
      </c>
      <c r="H88" s="86">
        <v>374.0316762486579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86">
        <v>994.30878786490246</v>
      </c>
      <c r="C89" s="86">
        <v>116.09616438868393</v>
      </c>
      <c r="D89" s="86">
        <v>1110.4049522535863</v>
      </c>
      <c r="E89" s="54">
        <v>0.58090763915960575</v>
      </c>
      <c r="F89" s="13"/>
      <c r="G89" s="52">
        <v>1931</v>
      </c>
      <c r="H89" s="86">
        <v>344.2647386012909</v>
      </c>
      <c r="I89" s="55">
        <v>0.95061728395061884</v>
      </c>
      <c r="J89" s="56">
        <v>0.18010187737446556</v>
      </c>
      <c r="K89" s="18"/>
      <c r="L89" s="18"/>
      <c r="M89" s="18"/>
    </row>
    <row r="90" spans="1:13" ht="12" customHeight="1" x14ac:dyDescent="0.2">
      <c r="A90" s="52">
        <v>2000</v>
      </c>
      <c r="B90" s="86">
        <v>1127.2478184943907</v>
      </c>
      <c r="C90" s="86">
        <v>0</v>
      </c>
      <c r="D90" s="86">
        <v>1127.2478184943907</v>
      </c>
      <c r="E90" s="54">
        <v>0.58971897383959748</v>
      </c>
      <c r="F90" s="13"/>
      <c r="G90" s="52">
        <v>1924</v>
      </c>
      <c r="H90" s="86">
        <v>261.04005833877119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86">
        <v>644.07106731389206</v>
      </c>
      <c r="C91" s="86">
        <v>18.401481854244174</v>
      </c>
      <c r="D91" s="86">
        <v>662.4725491681362</v>
      </c>
      <c r="E91" s="54">
        <v>0.34657208954650076</v>
      </c>
      <c r="F91" s="13"/>
      <c r="G91" s="52">
        <v>1988</v>
      </c>
      <c r="H91" s="86">
        <v>252.02921492558247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86">
        <v>999.89716642170561</v>
      </c>
      <c r="C92" s="86">
        <v>0</v>
      </c>
      <c r="D92" s="86">
        <v>999.89716642170561</v>
      </c>
      <c r="E92" s="54">
        <v>0.523095561821452</v>
      </c>
      <c r="F92" s="13"/>
      <c r="G92" s="52">
        <v>1977</v>
      </c>
      <c r="H92" s="86">
        <v>251.95272290018585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87">
        <v>1094.5921579139317</v>
      </c>
      <c r="C93" s="87">
        <v>0</v>
      </c>
      <c r="D93" s="87">
        <v>1094.5921579139317</v>
      </c>
      <c r="E93" s="59">
        <v>0.57263518593457063</v>
      </c>
      <c r="F93" s="29"/>
      <c r="G93" s="57">
        <v>1991</v>
      </c>
      <c r="H93" s="87">
        <v>224.54200223329664</v>
      </c>
      <c r="I93" s="60">
        <v>1.0000000000000016</v>
      </c>
      <c r="J93" s="61">
        <v>0.11746900456881854</v>
      </c>
      <c r="K93" s="18"/>
      <c r="L93" s="18"/>
      <c r="M93" s="18"/>
    </row>
    <row r="94" spans="1:13" ht="12" customHeight="1" x14ac:dyDescent="0.2">
      <c r="A94" s="62" t="s">
        <v>11</v>
      </c>
      <c r="B94" s="88">
        <v>947.81502166323617</v>
      </c>
      <c r="C94" s="88">
        <v>25.659111876983744</v>
      </c>
      <c r="D94" s="88">
        <v>973.47413354022012</v>
      </c>
      <c r="E94" s="64">
        <v>0.50927236910291385</v>
      </c>
      <c r="F94" s="36"/>
      <c r="G94" s="62"/>
      <c r="H94" s="88">
        <v>973.47413354022001</v>
      </c>
      <c r="I94" s="63"/>
      <c r="J94" s="64">
        <v>0.50927236910291396</v>
      </c>
      <c r="K94" s="39"/>
      <c r="L94" s="39"/>
      <c r="M94" s="39"/>
    </row>
    <row r="95" spans="1:13" ht="12" customHeight="1" x14ac:dyDescent="0.2">
      <c r="A95" s="65" t="s">
        <v>12</v>
      </c>
      <c r="B95" s="89">
        <v>1406.0498634039509</v>
      </c>
      <c r="C95" s="89">
        <v>162.71889884676708</v>
      </c>
      <c r="D95" s="89">
        <v>1532.5965538779756</v>
      </c>
      <c r="E95" s="67">
        <v>0.80177690498455434</v>
      </c>
      <c r="F95" s="36"/>
      <c r="G95" s="68"/>
      <c r="H95" s="89">
        <v>1532.5965538779756</v>
      </c>
      <c r="I95" s="69"/>
      <c r="J95" s="67">
        <v>0.80177690498455434</v>
      </c>
      <c r="K95" s="18"/>
      <c r="L95" s="18"/>
      <c r="M95" s="18"/>
    </row>
    <row r="96" spans="1:13" ht="12" customHeight="1" x14ac:dyDescent="0.2">
      <c r="A96" s="65" t="s">
        <v>13</v>
      </c>
      <c r="B96" s="89">
        <v>224.54200223329664</v>
      </c>
      <c r="C96" s="89">
        <v>0</v>
      </c>
      <c r="D96" s="89">
        <v>224.54200223329664</v>
      </c>
      <c r="E96" s="67">
        <v>0.11746900456881854</v>
      </c>
      <c r="F96" s="45"/>
      <c r="G96" s="68"/>
      <c r="H96" s="89">
        <v>224.54200223329664</v>
      </c>
      <c r="I96" s="69"/>
      <c r="J96" s="67">
        <v>0.11746900456881854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3:BU1032"/>
  <sheetViews>
    <sheetView zoomScale="130" zoomScaleNormal="130" workbookViewId="0">
      <selection activeCell="M96" sqref="M9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38.046998583332531</v>
      </c>
      <c r="C12" s="48">
        <v>0</v>
      </c>
      <c r="D12" s="48">
        <v>38.046998583332531</v>
      </c>
      <c r="E12" s="49">
        <v>0.45950481380836394</v>
      </c>
      <c r="F12" s="13"/>
      <c r="G12" s="47">
        <v>1969</v>
      </c>
      <c r="H12" s="48">
        <v>68.022745363626711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47.163085650192031</v>
      </c>
      <c r="C13" s="53">
        <v>0</v>
      </c>
      <c r="D13" s="53">
        <v>47.163085650192031</v>
      </c>
      <c r="E13" s="54">
        <v>0.5696024836979714</v>
      </c>
      <c r="F13" s="13"/>
      <c r="G13" s="52">
        <v>1969</v>
      </c>
      <c r="H13" s="53">
        <v>68.022745363626711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11.307411368271126</v>
      </c>
      <c r="C14" s="53">
        <v>0</v>
      </c>
      <c r="D14" s="53">
        <v>11.307411368271126</v>
      </c>
      <c r="E14" s="54">
        <v>0.13656293923032761</v>
      </c>
      <c r="F14" s="13"/>
      <c r="G14" s="52">
        <v>1938</v>
      </c>
      <c r="H14" s="53">
        <v>67.157480669044119</v>
      </c>
      <c r="I14" s="55">
        <v>2.4691358024691398E-2</v>
      </c>
      <c r="J14" s="56">
        <v>0.81108068440874548</v>
      </c>
      <c r="K14" s="18"/>
      <c r="L14" s="18"/>
      <c r="M14" s="18"/>
    </row>
    <row r="15" spans="1:13" ht="12.75" customHeight="1" x14ac:dyDescent="0.2">
      <c r="A15" s="52">
        <v>1925</v>
      </c>
      <c r="B15" s="53">
        <v>42.468917339917759</v>
      </c>
      <c r="C15" s="53">
        <v>0</v>
      </c>
      <c r="D15" s="53">
        <v>42.468917339917759</v>
      </c>
      <c r="E15" s="54">
        <v>0.51290962970915166</v>
      </c>
      <c r="F15" s="13"/>
      <c r="G15" s="52">
        <v>1986</v>
      </c>
      <c r="H15" s="53">
        <v>64.289443717707016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33.504215593040577</v>
      </c>
      <c r="C16" s="53">
        <v>0</v>
      </c>
      <c r="D16" s="53">
        <v>33.504215593040577</v>
      </c>
      <c r="E16" s="54">
        <v>0.40464028494010362</v>
      </c>
      <c r="F16" s="13"/>
      <c r="G16" s="52">
        <v>1980</v>
      </c>
      <c r="H16" s="53">
        <v>63.234417764189573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35.92021128810083</v>
      </c>
      <c r="C17" s="53">
        <v>0</v>
      </c>
      <c r="D17" s="53">
        <v>35.92021128810083</v>
      </c>
      <c r="E17" s="54">
        <v>0.43381897690943033</v>
      </c>
      <c r="F17" s="13"/>
      <c r="G17" s="52">
        <v>1982</v>
      </c>
      <c r="H17" s="53">
        <v>61.527111750019976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47.315099992742155</v>
      </c>
      <c r="C18" s="53">
        <v>0</v>
      </c>
      <c r="D18" s="53">
        <v>47.315099992742155</v>
      </c>
      <c r="E18" s="54">
        <v>0.57143840570944637</v>
      </c>
      <c r="F18" s="13"/>
      <c r="G18" s="52">
        <v>1997</v>
      </c>
      <c r="H18" s="53">
        <v>59.946509844958079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16.201842947103778</v>
      </c>
      <c r="C19" s="53">
        <v>0</v>
      </c>
      <c r="D19" s="53">
        <v>16.201842947103778</v>
      </c>
      <c r="E19" s="54">
        <v>0.19567443172830651</v>
      </c>
      <c r="F19" s="13"/>
      <c r="G19" s="52">
        <v>1984</v>
      </c>
      <c r="H19" s="53">
        <v>59.830473745885278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41.499991540725979</v>
      </c>
      <c r="C20" s="53">
        <v>0</v>
      </c>
      <c r="D20" s="53">
        <v>41.499991540725979</v>
      </c>
      <c r="E20" s="54">
        <v>0.50120762730345392</v>
      </c>
      <c r="F20" s="13"/>
      <c r="G20" s="52">
        <v>1937</v>
      </c>
      <c r="H20" s="53">
        <v>58.467963500835211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14.912435446605746</v>
      </c>
      <c r="C21" s="53">
        <v>0</v>
      </c>
      <c r="D21" s="53">
        <v>14.912435446605746</v>
      </c>
      <c r="E21" s="54">
        <v>0.18010187737446554</v>
      </c>
      <c r="F21" s="13"/>
      <c r="G21" s="52">
        <v>1943</v>
      </c>
      <c r="H21" s="53">
        <v>58.248533595956395</v>
      </c>
      <c r="I21" s="55">
        <v>0.1111111111111113</v>
      </c>
      <c r="J21" s="56">
        <v>0.70348470526517393</v>
      </c>
      <c r="K21" s="18"/>
      <c r="L21" s="18"/>
      <c r="M21" s="18"/>
    </row>
    <row r="22" spans="1:13" ht="12.75" customHeight="1" x14ac:dyDescent="0.2">
      <c r="A22" s="52">
        <v>1932</v>
      </c>
      <c r="B22" s="53">
        <v>28.830013629206153</v>
      </c>
      <c r="C22" s="53">
        <v>0</v>
      </c>
      <c r="D22" s="53">
        <v>28.830013629206153</v>
      </c>
      <c r="E22" s="54">
        <v>0.34818857040104051</v>
      </c>
      <c r="F22" s="13"/>
      <c r="G22" s="52">
        <v>1956</v>
      </c>
      <c r="H22" s="53">
        <v>56.697513330882479</v>
      </c>
      <c r="I22" s="55">
        <v>0.12345679012345699</v>
      </c>
      <c r="J22" s="56">
        <v>0.68475257645993337</v>
      </c>
      <c r="K22" s="18"/>
      <c r="L22" s="18"/>
      <c r="M22" s="18"/>
    </row>
    <row r="23" spans="1:13" ht="12.75" customHeight="1" x14ac:dyDescent="0.2">
      <c r="A23" s="52">
        <v>1933</v>
      </c>
      <c r="B23" s="53">
        <v>30.293654811451777</v>
      </c>
      <c r="C23" s="53">
        <v>0</v>
      </c>
      <c r="D23" s="53">
        <v>30.293654811451777</v>
      </c>
      <c r="E23" s="54">
        <v>0.36586539627357217</v>
      </c>
      <c r="F23" s="13"/>
      <c r="G23" s="52">
        <v>1998</v>
      </c>
      <c r="H23" s="53">
        <v>55.685701214650351</v>
      </c>
      <c r="I23" s="55">
        <v>0.13580246913580268</v>
      </c>
      <c r="J23" s="56">
        <v>0.67253262336534247</v>
      </c>
      <c r="K23" s="18"/>
      <c r="L23" s="18"/>
      <c r="M23" s="18"/>
    </row>
    <row r="24" spans="1:13" ht="12.75" customHeight="1" x14ac:dyDescent="0.2">
      <c r="A24" s="52">
        <v>1934</v>
      </c>
      <c r="B24" s="53">
        <v>19.88214286636067</v>
      </c>
      <c r="C24" s="53">
        <v>0</v>
      </c>
      <c r="D24" s="53">
        <v>19.88214286636067</v>
      </c>
      <c r="E24" s="54">
        <v>0.24012249838599845</v>
      </c>
      <c r="F24" s="13"/>
      <c r="G24" s="52">
        <v>1941</v>
      </c>
      <c r="H24" s="53">
        <v>54.478597106616704</v>
      </c>
      <c r="I24" s="55">
        <v>0.14814814814814839</v>
      </c>
      <c r="J24" s="56">
        <v>0.65795407133595052</v>
      </c>
      <c r="K24" s="18"/>
      <c r="L24" s="18"/>
      <c r="M24" s="18"/>
    </row>
    <row r="25" spans="1:13" ht="12.75" customHeight="1" x14ac:dyDescent="0.2">
      <c r="A25" s="52">
        <v>1935</v>
      </c>
      <c r="B25" s="53">
        <v>48.866758956582721</v>
      </c>
      <c r="C25" s="53">
        <v>0</v>
      </c>
      <c r="D25" s="53">
        <v>48.866758956582721</v>
      </c>
      <c r="E25" s="54">
        <v>0.59017824826790732</v>
      </c>
      <c r="F25" s="13"/>
      <c r="G25" s="52">
        <v>1951</v>
      </c>
      <c r="H25" s="53">
        <v>54.248739459748997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50.908516954172015</v>
      </c>
      <c r="C26" s="53">
        <v>0</v>
      </c>
      <c r="D26" s="53">
        <v>50.908516954172015</v>
      </c>
      <c r="E26" s="54">
        <v>0.61483716128227073</v>
      </c>
      <c r="F26" s="13"/>
      <c r="G26" s="52">
        <v>1978</v>
      </c>
      <c r="H26" s="53">
        <v>54.180400002508968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58.467963500835211</v>
      </c>
      <c r="C27" s="53">
        <v>0</v>
      </c>
      <c r="D27" s="53">
        <v>58.467963500835211</v>
      </c>
      <c r="E27" s="54">
        <v>0.70613482488931412</v>
      </c>
      <c r="F27" s="13"/>
      <c r="G27" s="52">
        <v>1996</v>
      </c>
      <c r="H27" s="53">
        <v>53.792735817373959</v>
      </c>
      <c r="I27" s="55">
        <v>0.18518518518518548</v>
      </c>
      <c r="J27" s="56">
        <v>0.64967072243205271</v>
      </c>
      <c r="K27" s="18"/>
      <c r="L27" s="18"/>
      <c r="M27" s="18"/>
    </row>
    <row r="28" spans="1:13" ht="12.75" customHeight="1" x14ac:dyDescent="0.2">
      <c r="A28" s="52">
        <v>1938</v>
      </c>
      <c r="B28" s="53">
        <v>67.157480669044119</v>
      </c>
      <c r="C28" s="53">
        <v>0</v>
      </c>
      <c r="D28" s="53">
        <v>67.157480669044119</v>
      </c>
      <c r="E28" s="54">
        <v>0.81108068440874548</v>
      </c>
      <c r="F28" s="13"/>
      <c r="G28" s="52">
        <v>1970</v>
      </c>
      <c r="H28" s="53">
        <v>52.366345273337942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40.877009729898283</v>
      </c>
      <c r="C29" s="53">
        <v>0</v>
      </c>
      <c r="D29" s="53">
        <v>40.877009729898283</v>
      </c>
      <c r="E29" s="54">
        <v>0.49368369239007592</v>
      </c>
      <c r="F29" s="13"/>
      <c r="G29" s="52">
        <v>1989</v>
      </c>
      <c r="H29" s="53">
        <v>51.417333774941454</v>
      </c>
      <c r="I29" s="55">
        <v>0.20987654320987689</v>
      </c>
      <c r="J29" s="56">
        <v>0.62098229196789201</v>
      </c>
      <c r="K29" s="18"/>
      <c r="L29" s="18"/>
      <c r="M29" s="18"/>
    </row>
    <row r="30" spans="1:13" ht="12.75" customHeight="1" x14ac:dyDescent="0.2">
      <c r="A30" s="52">
        <v>1940</v>
      </c>
      <c r="B30" s="53">
        <v>42.77125102585233</v>
      </c>
      <c r="C30" s="53">
        <v>0</v>
      </c>
      <c r="D30" s="53">
        <v>42.77125102585233</v>
      </c>
      <c r="E30" s="54">
        <v>0.51656100272768513</v>
      </c>
      <c r="F30" s="13"/>
      <c r="G30" s="52">
        <v>1936</v>
      </c>
      <c r="H30" s="53">
        <v>50.908516954172015</v>
      </c>
      <c r="I30" s="55">
        <v>0.2222222222222226</v>
      </c>
      <c r="J30" s="56">
        <v>0.61483716128227073</v>
      </c>
      <c r="K30" s="18"/>
      <c r="L30" s="18"/>
      <c r="M30" s="18"/>
    </row>
    <row r="31" spans="1:13" ht="12.75" customHeight="1" x14ac:dyDescent="0.2">
      <c r="A31" s="52">
        <v>1941</v>
      </c>
      <c r="B31" s="53">
        <v>54.478597106616704</v>
      </c>
      <c r="C31" s="53">
        <v>0</v>
      </c>
      <c r="D31" s="53">
        <v>54.478597106616704</v>
      </c>
      <c r="E31" s="54">
        <v>0.65795407133595052</v>
      </c>
      <c r="F31" s="13"/>
      <c r="G31" s="52">
        <v>1979</v>
      </c>
      <c r="H31" s="53">
        <v>50.78032491840213</v>
      </c>
      <c r="I31" s="55">
        <v>0.23456790123456828</v>
      </c>
      <c r="J31" s="56">
        <v>0.61328894828988079</v>
      </c>
      <c r="K31" s="18"/>
      <c r="L31" s="18"/>
      <c r="M31" s="18"/>
    </row>
    <row r="32" spans="1:13" ht="12.75" customHeight="1" x14ac:dyDescent="0.2">
      <c r="A32" s="52">
        <v>1942</v>
      </c>
      <c r="B32" s="53">
        <v>39.433008508383637</v>
      </c>
      <c r="C32" s="53">
        <v>0</v>
      </c>
      <c r="D32" s="53">
        <v>39.433008508383637</v>
      </c>
      <c r="E32" s="54">
        <v>0.47624406411091352</v>
      </c>
      <c r="F32" s="13"/>
      <c r="G32" s="52">
        <v>1966</v>
      </c>
      <c r="H32" s="53">
        <v>50.172447521570575</v>
      </c>
      <c r="I32" s="55">
        <v>0.24691358024691398</v>
      </c>
      <c r="J32" s="56">
        <v>0.6059474338353934</v>
      </c>
      <c r="K32" s="18"/>
      <c r="L32" s="18"/>
      <c r="M32" s="18"/>
    </row>
    <row r="33" spans="1:13" ht="12.75" customHeight="1" x14ac:dyDescent="0.2">
      <c r="A33" s="52">
        <v>1943</v>
      </c>
      <c r="B33" s="53">
        <v>58.248533595956395</v>
      </c>
      <c r="C33" s="53">
        <v>0</v>
      </c>
      <c r="D33" s="53">
        <v>58.248533595956395</v>
      </c>
      <c r="E33" s="54">
        <v>0.70348470526517393</v>
      </c>
      <c r="F33" s="13"/>
      <c r="G33" s="52">
        <v>2000</v>
      </c>
      <c r="H33" s="53">
        <v>49.625823789708974</v>
      </c>
      <c r="I33" s="55">
        <v>0.25925925925925969</v>
      </c>
      <c r="J33" s="56">
        <v>0.59934569794334513</v>
      </c>
      <c r="K33" s="18"/>
      <c r="L33" s="18"/>
      <c r="M33" s="18"/>
    </row>
    <row r="34" spans="1:13" ht="12.75" customHeight="1" x14ac:dyDescent="0.2">
      <c r="A34" s="52">
        <v>1944</v>
      </c>
      <c r="B34" s="53">
        <v>36.647286923972722</v>
      </c>
      <c r="C34" s="53">
        <v>0</v>
      </c>
      <c r="D34" s="53">
        <v>36.647286923972722</v>
      </c>
      <c r="E34" s="54">
        <v>0.44260008362285896</v>
      </c>
      <c r="F34" s="13"/>
      <c r="G34" s="52">
        <v>1958</v>
      </c>
      <c r="H34" s="53">
        <v>49.53222457840522</v>
      </c>
      <c r="I34" s="55">
        <v>0.27160493827160537</v>
      </c>
      <c r="J34" s="56">
        <v>0.59821527268605346</v>
      </c>
      <c r="K34" s="18"/>
      <c r="L34" s="18"/>
      <c r="M34" s="18"/>
    </row>
    <row r="35" spans="1:13" ht="12.75" customHeight="1" x14ac:dyDescent="0.2">
      <c r="A35" s="52">
        <v>1945</v>
      </c>
      <c r="B35" s="53">
        <v>45.603527645793584</v>
      </c>
      <c r="C35" s="53">
        <v>0</v>
      </c>
      <c r="D35" s="53">
        <v>45.603527645793584</v>
      </c>
      <c r="E35" s="54">
        <v>0.55076724209895633</v>
      </c>
      <c r="F35" s="13"/>
      <c r="G35" s="52">
        <v>1935</v>
      </c>
      <c r="H35" s="53">
        <v>48.866758956582721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44.85916881781862</v>
      </c>
      <c r="C36" s="53">
        <v>0</v>
      </c>
      <c r="D36" s="53">
        <v>44.85916881781862</v>
      </c>
      <c r="E36" s="54">
        <v>0.54177740118138429</v>
      </c>
      <c r="F36" s="13"/>
      <c r="G36" s="52">
        <v>1972</v>
      </c>
      <c r="H36" s="53">
        <v>48.470470667198946</v>
      </c>
      <c r="I36" s="55">
        <v>0.29629629629629678</v>
      </c>
      <c r="J36" s="56">
        <v>0.58539215781641241</v>
      </c>
      <c r="K36" s="18"/>
      <c r="L36" s="18"/>
      <c r="M36" s="18"/>
    </row>
    <row r="37" spans="1:13" ht="12.75" customHeight="1" x14ac:dyDescent="0.2">
      <c r="A37" s="52">
        <v>1947</v>
      </c>
      <c r="B37" s="53">
        <v>43.039719735706583</v>
      </c>
      <c r="C37" s="53">
        <v>0</v>
      </c>
      <c r="D37" s="53">
        <v>43.039719735706583</v>
      </c>
      <c r="E37" s="54">
        <v>0.51980337845056257</v>
      </c>
      <c r="F37" s="13"/>
      <c r="G37" s="52">
        <v>1995</v>
      </c>
      <c r="H37" s="53">
        <v>47.726290036268978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38.480095202651462</v>
      </c>
      <c r="C38" s="53">
        <v>0</v>
      </c>
      <c r="D38" s="53">
        <v>38.480095202651462</v>
      </c>
      <c r="E38" s="54">
        <v>0.46473544930738481</v>
      </c>
      <c r="F38" s="13"/>
      <c r="G38" s="52">
        <v>1928</v>
      </c>
      <c r="H38" s="53">
        <v>47.315099992742155</v>
      </c>
      <c r="I38" s="55">
        <v>0.32098765432098819</v>
      </c>
      <c r="J38" s="56">
        <v>0.57143840570944637</v>
      </c>
      <c r="K38" s="18"/>
      <c r="L38" s="18"/>
      <c r="M38" s="18"/>
    </row>
    <row r="39" spans="1:13" ht="12.75" customHeight="1" x14ac:dyDescent="0.2">
      <c r="A39" s="52">
        <v>1949</v>
      </c>
      <c r="B39" s="53">
        <v>30.279075527275669</v>
      </c>
      <c r="C39" s="53">
        <v>0</v>
      </c>
      <c r="D39" s="53">
        <v>30.279075527275669</v>
      </c>
      <c r="E39" s="54">
        <v>0.36568931796226656</v>
      </c>
      <c r="F39" s="13"/>
      <c r="G39" s="52">
        <v>1923</v>
      </c>
      <c r="H39" s="53">
        <v>47.163085650192031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43.8696959105079</v>
      </c>
      <c r="C40" s="53">
        <v>0</v>
      </c>
      <c r="D40" s="53">
        <v>43.8696959105079</v>
      </c>
      <c r="E40" s="54">
        <v>0.52982724529598912</v>
      </c>
      <c r="F40" s="13"/>
      <c r="G40" s="52">
        <v>1968</v>
      </c>
      <c r="H40" s="53">
        <v>46.273512579836904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54.248739459748997</v>
      </c>
      <c r="C41" s="53">
        <v>0</v>
      </c>
      <c r="D41" s="53">
        <v>54.248739459748997</v>
      </c>
      <c r="E41" s="54">
        <v>0.65517801279890098</v>
      </c>
      <c r="F41" s="13"/>
      <c r="G41" s="52">
        <v>1965</v>
      </c>
      <c r="H41" s="53">
        <v>45.999479846101636</v>
      </c>
      <c r="I41" s="55">
        <v>0.35802469135802528</v>
      </c>
      <c r="J41" s="56">
        <v>0.55554927350364292</v>
      </c>
      <c r="K41" s="18"/>
      <c r="L41" s="18"/>
      <c r="M41" s="18"/>
    </row>
    <row r="42" spans="1:13" ht="12.75" customHeight="1" x14ac:dyDescent="0.2">
      <c r="A42" s="52">
        <v>1952</v>
      </c>
      <c r="B42" s="53">
        <v>44.757396857613223</v>
      </c>
      <c r="C42" s="53">
        <v>0</v>
      </c>
      <c r="D42" s="53">
        <v>44.757396857613223</v>
      </c>
      <c r="E42" s="54">
        <v>0.54054827122721283</v>
      </c>
      <c r="F42" s="13"/>
      <c r="G42" s="52">
        <v>1945</v>
      </c>
      <c r="H42" s="53">
        <v>45.603527645793584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41.051645236605296</v>
      </c>
      <c r="C43" s="53">
        <v>0</v>
      </c>
      <c r="D43" s="53">
        <v>41.051645236605296</v>
      </c>
      <c r="E43" s="54">
        <v>0.49579281686721371</v>
      </c>
      <c r="F43" s="13"/>
      <c r="G43" s="52">
        <v>1964</v>
      </c>
      <c r="H43" s="53">
        <v>45.58090897045782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38.10651439999544</v>
      </c>
      <c r="C44" s="53">
        <v>0</v>
      </c>
      <c r="D44" s="53">
        <v>38.10651439999544</v>
      </c>
      <c r="E44" s="54">
        <v>0.46022360386467925</v>
      </c>
      <c r="F44" s="13"/>
      <c r="G44" s="52">
        <v>2002</v>
      </c>
      <c r="H44" s="53">
        <v>45.457762424650753</v>
      </c>
      <c r="I44" s="55">
        <v>0.39506172839506237</v>
      </c>
      <c r="J44" s="56">
        <v>0.5490067925682458</v>
      </c>
      <c r="K44" s="18"/>
      <c r="L44" s="18"/>
      <c r="M44" s="18"/>
    </row>
    <row r="45" spans="1:13" ht="12.75" customHeight="1" x14ac:dyDescent="0.2">
      <c r="A45" s="52">
        <v>1955</v>
      </c>
      <c r="B45" s="53">
        <v>35.510415359626109</v>
      </c>
      <c r="C45" s="53">
        <v>0</v>
      </c>
      <c r="D45" s="53">
        <v>35.510415359626109</v>
      </c>
      <c r="E45" s="54">
        <v>0.42886975072012212</v>
      </c>
      <c r="F45" s="13"/>
      <c r="G45" s="52">
        <v>1967</v>
      </c>
      <c r="H45" s="53">
        <v>45.3128128815843</v>
      </c>
      <c r="I45" s="55">
        <v>0.40740740740740805</v>
      </c>
      <c r="J45" s="56">
        <v>0.54725619422203264</v>
      </c>
      <c r="K45" s="18"/>
      <c r="L45" s="18"/>
      <c r="M45" s="18"/>
    </row>
    <row r="46" spans="1:13" ht="12.75" customHeight="1" x14ac:dyDescent="0.2">
      <c r="A46" s="52">
        <v>1956</v>
      </c>
      <c r="B46" s="53">
        <v>56.697513330882479</v>
      </c>
      <c r="C46" s="53">
        <v>0</v>
      </c>
      <c r="D46" s="53">
        <v>56.697513330882479</v>
      </c>
      <c r="E46" s="54">
        <v>0.68475257645993337</v>
      </c>
      <c r="F46" s="13"/>
      <c r="G46" s="52">
        <v>1946</v>
      </c>
      <c r="H46" s="53">
        <v>44.85916881781862</v>
      </c>
      <c r="I46" s="55">
        <v>0.41975308641975378</v>
      </c>
      <c r="J46" s="56">
        <v>0.54177740118138429</v>
      </c>
      <c r="K46" s="18"/>
      <c r="L46" s="18"/>
      <c r="M46" s="18"/>
    </row>
    <row r="47" spans="1:13" ht="12.75" customHeight="1" x14ac:dyDescent="0.2">
      <c r="A47" s="52">
        <v>1957</v>
      </c>
      <c r="B47" s="53">
        <v>36.635594947526656</v>
      </c>
      <c r="C47" s="53">
        <v>0</v>
      </c>
      <c r="D47" s="53">
        <v>36.635594947526656</v>
      </c>
      <c r="E47" s="54">
        <v>0.44245887617785817</v>
      </c>
      <c r="F47" s="13"/>
      <c r="G47" s="52">
        <v>1952</v>
      </c>
      <c r="H47" s="53">
        <v>44.757396857613223</v>
      </c>
      <c r="I47" s="55">
        <v>0.43209876543209946</v>
      </c>
      <c r="J47" s="56">
        <v>0.54054827122721283</v>
      </c>
      <c r="K47" s="18"/>
      <c r="L47" s="18"/>
      <c r="M47" s="18"/>
    </row>
    <row r="48" spans="1:13" ht="12.75" customHeight="1" x14ac:dyDescent="0.2">
      <c r="A48" s="52">
        <v>1958</v>
      </c>
      <c r="B48" s="53">
        <v>49.53222457840522</v>
      </c>
      <c r="C48" s="53">
        <v>0</v>
      </c>
      <c r="D48" s="53">
        <v>49.53222457840522</v>
      </c>
      <c r="E48" s="54">
        <v>0.59821527268605346</v>
      </c>
      <c r="F48" s="13"/>
      <c r="G48" s="52">
        <v>1959</v>
      </c>
      <c r="H48" s="53">
        <v>44.296444855410016</v>
      </c>
      <c r="I48" s="55">
        <v>0.4444444444444452</v>
      </c>
      <c r="J48" s="56">
        <v>0.53498121806050747</v>
      </c>
      <c r="K48" s="18"/>
      <c r="L48" s="18"/>
      <c r="M48" s="18"/>
    </row>
    <row r="49" spans="1:13" ht="12.75" customHeight="1" x14ac:dyDescent="0.2">
      <c r="A49" s="52">
        <v>1959</v>
      </c>
      <c r="B49" s="53">
        <v>44.296444855410016</v>
      </c>
      <c r="C49" s="53">
        <v>0</v>
      </c>
      <c r="D49" s="53">
        <v>44.296444855410016</v>
      </c>
      <c r="E49" s="54">
        <v>0.53498121806050747</v>
      </c>
      <c r="F49" s="13"/>
      <c r="G49" s="52">
        <v>1994</v>
      </c>
      <c r="H49" s="53">
        <v>44.091895498442277</v>
      </c>
      <c r="I49" s="55">
        <v>0.45679012345679088</v>
      </c>
      <c r="J49" s="56">
        <v>0.53251081519857824</v>
      </c>
      <c r="K49" s="18"/>
      <c r="L49" s="18"/>
      <c r="M49" s="18"/>
    </row>
    <row r="50" spans="1:13" ht="12.75" customHeight="1" x14ac:dyDescent="0.2">
      <c r="A50" s="52">
        <v>1960</v>
      </c>
      <c r="B50" s="53">
        <v>41.129512006219876</v>
      </c>
      <c r="C50" s="53">
        <v>0</v>
      </c>
      <c r="D50" s="53">
        <v>41.129512006219876</v>
      </c>
      <c r="E50" s="54">
        <v>0.49673323679009512</v>
      </c>
      <c r="F50" s="13"/>
      <c r="G50" s="52">
        <v>2003</v>
      </c>
      <c r="H50" s="53">
        <v>43.965412568490045</v>
      </c>
      <c r="I50" s="55">
        <v>0.46913580246913655</v>
      </c>
      <c r="J50" s="56">
        <v>0.53098324358079763</v>
      </c>
      <c r="K50" s="18"/>
      <c r="L50" s="18"/>
      <c r="M50" s="18"/>
    </row>
    <row r="51" spans="1:13" ht="12.75" customHeight="1" x14ac:dyDescent="0.2">
      <c r="A51" s="52">
        <v>1961</v>
      </c>
      <c r="B51" s="53">
        <v>30.459508415258355</v>
      </c>
      <c r="C51" s="53">
        <v>0</v>
      </c>
      <c r="D51" s="53">
        <v>30.459508415258355</v>
      </c>
      <c r="E51" s="54">
        <v>0.36786845912147775</v>
      </c>
      <c r="F51" s="13"/>
      <c r="G51" s="52">
        <v>1950</v>
      </c>
      <c r="H51" s="53">
        <v>43.8696959105079</v>
      </c>
      <c r="I51" s="55">
        <v>0.48148148148148229</v>
      </c>
      <c r="J51" s="56">
        <v>0.52982724529598912</v>
      </c>
      <c r="K51" s="18"/>
      <c r="L51" s="18"/>
      <c r="M51" s="18"/>
    </row>
    <row r="52" spans="1:13" ht="12.75" customHeight="1" x14ac:dyDescent="0.2">
      <c r="A52" s="52">
        <v>1962</v>
      </c>
      <c r="B52" s="53">
        <v>40.052595911121529</v>
      </c>
      <c r="C52" s="53">
        <v>0</v>
      </c>
      <c r="D52" s="53">
        <v>40.052595911121529</v>
      </c>
      <c r="E52" s="54">
        <v>0.48372700375750638</v>
      </c>
      <c r="F52" s="13"/>
      <c r="G52" s="52">
        <v>1973</v>
      </c>
      <c r="H52" s="53">
        <v>43.802468489397334</v>
      </c>
      <c r="I52" s="55">
        <v>0.49382716049382797</v>
      </c>
      <c r="J52" s="56">
        <v>0.52901531992025763</v>
      </c>
      <c r="K52" s="18"/>
      <c r="L52" s="18"/>
      <c r="M52" s="18"/>
    </row>
    <row r="53" spans="1:13" ht="12.75" customHeight="1" x14ac:dyDescent="0.2">
      <c r="A53" s="52">
        <v>1963</v>
      </c>
      <c r="B53" s="53">
        <v>38.160085890656411</v>
      </c>
      <c r="C53" s="53">
        <v>0</v>
      </c>
      <c r="D53" s="53">
        <v>38.160085890656411</v>
      </c>
      <c r="E53" s="54">
        <v>0.46087060254415957</v>
      </c>
      <c r="F53" s="13"/>
      <c r="G53" s="52">
        <v>1999</v>
      </c>
      <c r="H53" s="53">
        <v>43.070242027315665</v>
      </c>
      <c r="I53" s="55">
        <v>0.50617283950617364</v>
      </c>
      <c r="J53" s="56">
        <v>0.52017200516081719</v>
      </c>
      <c r="K53" s="18"/>
      <c r="L53" s="18"/>
      <c r="M53" s="18"/>
    </row>
    <row r="54" spans="1:13" ht="12.75" customHeight="1" x14ac:dyDescent="0.2">
      <c r="A54" s="52">
        <v>1964</v>
      </c>
      <c r="B54" s="53">
        <v>45.58090897045782</v>
      </c>
      <c r="C54" s="53">
        <v>0</v>
      </c>
      <c r="D54" s="53">
        <v>45.58090897045782</v>
      </c>
      <c r="E54" s="54">
        <v>0.55049406969151959</v>
      </c>
      <c r="F54" s="13"/>
      <c r="G54" s="52">
        <v>1947</v>
      </c>
      <c r="H54" s="53">
        <v>43.039719735706583</v>
      </c>
      <c r="I54" s="55">
        <v>0.51851851851851938</v>
      </c>
      <c r="J54" s="56">
        <v>0.51980337845056257</v>
      </c>
      <c r="K54" s="18"/>
      <c r="L54" s="18"/>
      <c r="M54" s="18"/>
    </row>
    <row r="55" spans="1:13" ht="12" customHeight="1" x14ac:dyDescent="0.2">
      <c r="A55" s="47">
        <v>1965</v>
      </c>
      <c r="B55" s="48">
        <v>45.999479846101636</v>
      </c>
      <c r="C55" s="48">
        <v>0</v>
      </c>
      <c r="D55" s="48">
        <v>45.999479846101636</v>
      </c>
      <c r="E55" s="49">
        <v>0.55554927350364292</v>
      </c>
      <c r="F55" s="13"/>
      <c r="G55" s="47">
        <v>1940</v>
      </c>
      <c r="H55" s="48">
        <v>42.77125102585233</v>
      </c>
      <c r="I55" s="50">
        <v>0.53086419753086511</v>
      </c>
      <c r="J55" s="51">
        <v>0.51656100272768513</v>
      </c>
      <c r="K55" s="18"/>
      <c r="L55" s="18"/>
      <c r="M55" s="18"/>
    </row>
    <row r="56" spans="1:13" ht="12" customHeight="1" x14ac:dyDescent="0.2">
      <c r="A56" s="52">
        <v>1966</v>
      </c>
      <c r="B56" s="53">
        <v>50.172447521570575</v>
      </c>
      <c r="C56" s="53">
        <v>0</v>
      </c>
      <c r="D56" s="53">
        <v>50.172447521570575</v>
      </c>
      <c r="E56" s="54">
        <v>0.6059474338353934</v>
      </c>
      <c r="F56" s="13"/>
      <c r="G56" s="52">
        <v>1925</v>
      </c>
      <c r="H56" s="53">
        <v>42.468917339917759</v>
      </c>
      <c r="I56" s="55">
        <v>0.54320987654321073</v>
      </c>
      <c r="J56" s="56">
        <v>0.51290962970915166</v>
      </c>
      <c r="K56" s="18"/>
      <c r="L56" s="18"/>
      <c r="M56" s="18"/>
    </row>
    <row r="57" spans="1:13" ht="12" customHeight="1" x14ac:dyDescent="0.2">
      <c r="A57" s="52">
        <v>1967</v>
      </c>
      <c r="B57" s="53">
        <v>45.3128128815843</v>
      </c>
      <c r="C57" s="53">
        <v>0</v>
      </c>
      <c r="D57" s="53">
        <v>45.3128128815843</v>
      </c>
      <c r="E57" s="54">
        <v>0.54725619422203264</v>
      </c>
      <c r="F57" s="13"/>
      <c r="G57" s="52">
        <v>1975</v>
      </c>
      <c r="H57" s="53">
        <v>42.447124799590966</v>
      </c>
      <c r="I57" s="55">
        <v>0.55555555555555647</v>
      </c>
      <c r="J57" s="56">
        <v>0.51264643477766869</v>
      </c>
      <c r="K57" s="18"/>
      <c r="L57" s="18"/>
      <c r="M57" s="18"/>
    </row>
    <row r="58" spans="1:13" ht="12" customHeight="1" x14ac:dyDescent="0.2">
      <c r="A58" s="52">
        <v>1968</v>
      </c>
      <c r="B58" s="53">
        <v>46.273512579836904</v>
      </c>
      <c r="C58" s="53">
        <v>0</v>
      </c>
      <c r="D58" s="53">
        <v>46.273512579836904</v>
      </c>
      <c r="E58" s="54">
        <v>0.55885884758257132</v>
      </c>
      <c r="F58" s="13"/>
      <c r="G58" s="52">
        <v>1976</v>
      </c>
      <c r="H58" s="53">
        <v>42.182296073095344</v>
      </c>
      <c r="I58" s="55">
        <v>0.5679012345679022</v>
      </c>
      <c r="J58" s="56">
        <v>0.50944802020646551</v>
      </c>
      <c r="K58" s="18"/>
      <c r="L58" s="18"/>
      <c r="M58" s="18"/>
    </row>
    <row r="59" spans="1:13" ht="12" customHeight="1" x14ac:dyDescent="0.2">
      <c r="A59" s="52">
        <v>1969</v>
      </c>
      <c r="B59" s="53">
        <v>68.022745363626711</v>
      </c>
      <c r="C59" s="53">
        <v>0</v>
      </c>
      <c r="D59" s="53">
        <v>68.022745363626711</v>
      </c>
      <c r="E59" s="54">
        <v>0.82153074110660285</v>
      </c>
      <c r="F59" s="13"/>
      <c r="G59" s="52">
        <v>1985</v>
      </c>
      <c r="H59" s="53">
        <v>41.636179706522441</v>
      </c>
      <c r="I59" s="55">
        <v>0.58024691358024783</v>
      </c>
      <c r="J59" s="56">
        <v>0.50285241191452223</v>
      </c>
      <c r="K59" s="18"/>
      <c r="L59" s="18"/>
      <c r="M59" s="18"/>
    </row>
    <row r="60" spans="1:13" ht="12" customHeight="1" x14ac:dyDescent="0.2">
      <c r="A60" s="52">
        <v>1970</v>
      </c>
      <c r="B60" s="53">
        <v>52.366345273337942</v>
      </c>
      <c r="C60" s="53">
        <v>0</v>
      </c>
      <c r="D60" s="53">
        <v>52.366345273337942</v>
      </c>
      <c r="E60" s="54">
        <v>0.63244378349441965</v>
      </c>
      <c r="F60" s="13"/>
      <c r="G60" s="52">
        <v>1993</v>
      </c>
      <c r="H60" s="53">
        <v>41.602127625987734</v>
      </c>
      <c r="I60" s="55">
        <v>0.59259259259259356</v>
      </c>
      <c r="J60" s="56">
        <v>0.50244115490323349</v>
      </c>
      <c r="K60" s="18"/>
      <c r="L60" s="18"/>
      <c r="M60" s="18"/>
    </row>
    <row r="61" spans="1:13" ht="12" customHeight="1" x14ac:dyDescent="0.2">
      <c r="A61" s="52">
        <v>1971</v>
      </c>
      <c r="B61" s="53">
        <v>36.206099948748189</v>
      </c>
      <c r="C61" s="53">
        <v>0</v>
      </c>
      <c r="D61" s="53">
        <v>36.206099948748189</v>
      </c>
      <c r="E61" s="54">
        <v>0.43727173851145157</v>
      </c>
      <c r="F61" s="13"/>
      <c r="G61" s="52">
        <v>1930</v>
      </c>
      <c r="H61" s="53">
        <v>41.499991540725979</v>
      </c>
      <c r="I61" s="55">
        <v>0.60493827160493929</v>
      </c>
      <c r="J61" s="56">
        <v>0.50120762730345392</v>
      </c>
      <c r="K61" s="18"/>
      <c r="L61" s="18"/>
      <c r="M61" s="18"/>
    </row>
    <row r="62" spans="1:13" ht="12" customHeight="1" x14ac:dyDescent="0.2">
      <c r="A62" s="52">
        <v>1972</v>
      </c>
      <c r="B62" s="53">
        <v>48.470470667198946</v>
      </c>
      <c r="C62" s="53">
        <v>0</v>
      </c>
      <c r="D62" s="53">
        <v>48.470470667198946</v>
      </c>
      <c r="E62" s="54">
        <v>0.58539215781641241</v>
      </c>
      <c r="F62" s="13"/>
      <c r="G62" s="52">
        <v>1960</v>
      </c>
      <c r="H62" s="53">
        <v>41.129512006219876</v>
      </c>
      <c r="I62" s="55">
        <v>0.61728395061728492</v>
      </c>
      <c r="J62" s="56">
        <v>0.49673323679009512</v>
      </c>
      <c r="K62" s="18"/>
      <c r="L62" s="18"/>
      <c r="M62" s="18"/>
    </row>
    <row r="63" spans="1:13" ht="12" customHeight="1" x14ac:dyDescent="0.2">
      <c r="A63" s="52">
        <v>1973</v>
      </c>
      <c r="B63" s="53">
        <v>43.802468489397334</v>
      </c>
      <c r="C63" s="53">
        <v>0</v>
      </c>
      <c r="D63" s="53">
        <v>43.802468489397334</v>
      </c>
      <c r="E63" s="54">
        <v>0.52901531992025763</v>
      </c>
      <c r="F63" s="13"/>
      <c r="G63" s="52">
        <v>1953</v>
      </c>
      <c r="H63" s="53">
        <v>41.051645236605296</v>
      </c>
      <c r="I63" s="55">
        <v>0.62962962962963065</v>
      </c>
      <c r="J63" s="56">
        <v>0.49579281686721371</v>
      </c>
      <c r="K63" s="18"/>
      <c r="L63" s="18"/>
      <c r="M63" s="18"/>
    </row>
    <row r="64" spans="1:13" ht="12" customHeight="1" x14ac:dyDescent="0.2">
      <c r="A64" s="52">
        <v>1974</v>
      </c>
      <c r="B64" s="53">
        <v>40.281520618321814</v>
      </c>
      <c r="C64" s="53">
        <v>0</v>
      </c>
      <c r="D64" s="53">
        <v>40.281520618321814</v>
      </c>
      <c r="E64" s="54">
        <v>0.48649179490726829</v>
      </c>
      <c r="F64" s="13"/>
      <c r="G64" s="52">
        <v>1939</v>
      </c>
      <c r="H64" s="53">
        <v>40.877009729898283</v>
      </c>
      <c r="I64" s="55">
        <v>0.64197530864197638</v>
      </c>
      <c r="J64" s="56">
        <v>0.49368369239007592</v>
      </c>
      <c r="K64" s="18"/>
      <c r="L64" s="18"/>
      <c r="M64" s="18"/>
    </row>
    <row r="65" spans="1:13" ht="12" customHeight="1" x14ac:dyDescent="0.2">
      <c r="A65" s="52">
        <v>1975</v>
      </c>
      <c r="B65" s="53">
        <v>42.447124799590966</v>
      </c>
      <c r="C65" s="53">
        <v>0</v>
      </c>
      <c r="D65" s="53">
        <v>42.447124799590966</v>
      </c>
      <c r="E65" s="54">
        <v>0.51264643477766869</v>
      </c>
      <c r="F65" s="13"/>
      <c r="G65" s="52">
        <v>1974</v>
      </c>
      <c r="H65" s="53">
        <v>40.281520618321814</v>
      </c>
      <c r="I65" s="55">
        <v>0.65432098765432201</v>
      </c>
      <c r="J65" s="56">
        <v>0.48649179490726829</v>
      </c>
      <c r="K65" s="18"/>
      <c r="L65" s="18"/>
      <c r="M65" s="18"/>
    </row>
    <row r="66" spans="1:13" ht="12" customHeight="1" x14ac:dyDescent="0.2">
      <c r="A66" s="52">
        <v>1976</v>
      </c>
      <c r="B66" s="53">
        <v>42.182296073095344</v>
      </c>
      <c r="C66" s="53">
        <v>0</v>
      </c>
      <c r="D66" s="53">
        <v>42.182296073095344</v>
      </c>
      <c r="E66" s="54">
        <v>0.50944802020646551</v>
      </c>
      <c r="F66" s="13"/>
      <c r="G66" s="52">
        <v>1962</v>
      </c>
      <c r="H66" s="53">
        <v>40.052595911121529</v>
      </c>
      <c r="I66" s="55">
        <v>0.66666666666666774</v>
      </c>
      <c r="J66" s="56">
        <v>0.48372700375750638</v>
      </c>
      <c r="K66" s="18"/>
      <c r="L66" s="18"/>
      <c r="M66" s="18"/>
    </row>
    <row r="67" spans="1:13" ht="12" customHeight="1" x14ac:dyDescent="0.2">
      <c r="A67" s="52">
        <v>1977</v>
      </c>
      <c r="B67" s="53">
        <v>10.91377737699994</v>
      </c>
      <c r="C67" s="53">
        <v>0</v>
      </c>
      <c r="D67" s="53">
        <v>10.91377737699994</v>
      </c>
      <c r="E67" s="54">
        <v>0.13180890551932295</v>
      </c>
      <c r="F67" s="13"/>
      <c r="G67" s="52">
        <v>1942</v>
      </c>
      <c r="H67" s="53">
        <v>39.433008508383637</v>
      </c>
      <c r="I67" s="55">
        <v>0.67901234567901347</v>
      </c>
      <c r="J67" s="56">
        <v>0.47624406411091352</v>
      </c>
      <c r="K67" s="18"/>
      <c r="L67" s="18"/>
      <c r="M67" s="18"/>
    </row>
    <row r="68" spans="1:13" ht="12" customHeight="1" x14ac:dyDescent="0.2">
      <c r="A68" s="52">
        <v>1978</v>
      </c>
      <c r="B68" s="53">
        <v>54.180400002508968</v>
      </c>
      <c r="C68" s="53">
        <v>0</v>
      </c>
      <c r="D68" s="53">
        <v>54.180400002508968</v>
      </c>
      <c r="E68" s="54">
        <v>0.65435265703513246</v>
      </c>
      <c r="F68" s="13"/>
      <c r="G68" s="52">
        <v>1981</v>
      </c>
      <c r="H68" s="53">
        <v>39.084917502971955</v>
      </c>
      <c r="I68" s="55">
        <v>0.6913580246913591</v>
      </c>
      <c r="J68" s="56">
        <v>0.47204006646101399</v>
      </c>
      <c r="K68" s="18"/>
      <c r="L68" s="18"/>
      <c r="M68" s="18"/>
    </row>
    <row r="69" spans="1:13" ht="12" customHeight="1" x14ac:dyDescent="0.2">
      <c r="A69" s="52">
        <v>1979</v>
      </c>
      <c r="B69" s="53">
        <v>50.78032491840213</v>
      </c>
      <c r="C69" s="53">
        <v>0</v>
      </c>
      <c r="D69" s="53">
        <v>50.78032491840213</v>
      </c>
      <c r="E69" s="54">
        <v>0.61328894828988079</v>
      </c>
      <c r="F69" s="13"/>
      <c r="G69" s="52">
        <v>1948</v>
      </c>
      <c r="H69" s="53">
        <v>38.480095202651462</v>
      </c>
      <c r="I69" s="55">
        <v>0.70370370370370483</v>
      </c>
      <c r="J69" s="56">
        <v>0.46473544930738481</v>
      </c>
      <c r="K69" s="18"/>
      <c r="L69" s="18"/>
      <c r="M69" s="18"/>
    </row>
    <row r="70" spans="1:13" ht="12" customHeight="1" x14ac:dyDescent="0.2">
      <c r="A70" s="52">
        <v>1980</v>
      </c>
      <c r="B70" s="53">
        <v>63.234417764189573</v>
      </c>
      <c r="C70" s="53">
        <v>0</v>
      </c>
      <c r="D70" s="53">
        <v>63.234417764189573</v>
      </c>
      <c r="E70" s="54">
        <v>0.76370069763513981</v>
      </c>
      <c r="F70" s="13"/>
      <c r="G70" s="52">
        <v>1963</v>
      </c>
      <c r="H70" s="53">
        <v>38.160085890656411</v>
      </c>
      <c r="I70" s="55">
        <v>0.71604938271605056</v>
      </c>
      <c r="J70" s="56">
        <v>0.46087060254415957</v>
      </c>
      <c r="K70" s="18"/>
      <c r="L70" s="18"/>
      <c r="M70" s="18"/>
    </row>
    <row r="71" spans="1:13" ht="12" customHeight="1" x14ac:dyDescent="0.2">
      <c r="A71" s="52">
        <v>1981</v>
      </c>
      <c r="B71" s="53">
        <v>39.084917502971955</v>
      </c>
      <c r="C71" s="53">
        <v>0</v>
      </c>
      <c r="D71" s="53">
        <v>39.084917502971955</v>
      </c>
      <c r="E71" s="54">
        <v>0.47204006646101399</v>
      </c>
      <c r="F71" s="13"/>
      <c r="G71" s="52">
        <v>1954</v>
      </c>
      <c r="H71" s="53">
        <v>38.10651439999544</v>
      </c>
      <c r="I71" s="55">
        <v>0.7283950617283963</v>
      </c>
      <c r="J71" s="56">
        <v>0.46022360386467925</v>
      </c>
      <c r="K71" s="18"/>
      <c r="L71" s="18"/>
      <c r="M71" s="18"/>
    </row>
    <row r="72" spans="1:13" ht="12" customHeight="1" x14ac:dyDescent="0.2">
      <c r="A72" s="52">
        <v>1982</v>
      </c>
      <c r="B72" s="53">
        <v>61.527111750019976</v>
      </c>
      <c r="C72" s="53">
        <v>0</v>
      </c>
      <c r="D72" s="53">
        <v>61.527111750019976</v>
      </c>
      <c r="E72" s="54">
        <v>0.74308105978285</v>
      </c>
      <c r="F72" s="13"/>
      <c r="G72" s="52">
        <v>1922</v>
      </c>
      <c r="H72" s="53">
        <v>38.046998583332531</v>
      </c>
      <c r="I72" s="55">
        <v>0.74074074074074192</v>
      </c>
      <c r="J72" s="56">
        <v>0.45950481380836394</v>
      </c>
      <c r="K72" s="18"/>
      <c r="L72" s="18"/>
      <c r="M72" s="18"/>
    </row>
    <row r="73" spans="1:13" ht="12" customHeight="1" x14ac:dyDescent="0.2">
      <c r="A73" s="52">
        <v>1983</v>
      </c>
      <c r="B73" s="53">
        <v>68.022745363626711</v>
      </c>
      <c r="C73" s="53">
        <v>0</v>
      </c>
      <c r="D73" s="53">
        <v>68.022745363626711</v>
      </c>
      <c r="E73" s="54">
        <v>0.82153074110660285</v>
      </c>
      <c r="F73" s="13"/>
      <c r="G73" s="52">
        <v>1944</v>
      </c>
      <c r="H73" s="53">
        <v>36.647286923972722</v>
      </c>
      <c r="I73" s="55">
        <v>0.75308641975308765</v>
      </c>
      <c r="J73" s="56">
        <v>0.44260008362285896</v>
      </c>
      <c r="K73" s="18"/>
      <c r="L73" s="18"/>
      <c r="M73" s="18"/>
    </row>
    <row r="74" spans="1:13" ht="12" customHeight="1" x14ac:dyDescent="0.2">
      <c r="A74" s="52">
        <v>1984</v>
      </c>
      <c r="B74" s="53">
        <v>59.830473745885278</v>
      </c>
      <c r="C74" s="53">
        <v>0</v>
      </c>
      <c r="D74" s="53">
        <v>59.830473745885278</v>
      </c>
      <c r="E74" s="54">
        <v>0.72259026263146475</v>
      </c>
      <c r="F74" s="13"/>
      <c r="G74" s="52">
        <v>1957</v>
      </c>
      <c r="H74" s="53">
        <v>36.635594947526656</v>
      </c>
      <c r="I74" s="55">
        <v>0.76543209876543339</v>
      </c>
      <c r="J74" s="56">
        <v>0.44245887617785817</v>
      </c>
      <c r="K74" s="18"/>
      <c r="L74" s="18"/>
      <c r="M74" s="18"/>
    </row>
    <row r="75" spans="1:13" ht="12" customHeight="1" x14ac:dyDescent="0.2">
      <c r="A75" s="52">
        <v>1985</v>
      </c>
      <c r="B75" s="53">
        <v>41.636179706522441</v>
      </c>
      <c r="C75" s="53">
        <v>0</v>
      </c>
      <c r="D75" s="53">
        <v>41.636179706522441</v>
      </c>
      <c r="E75" s="54">
        <v>0.50285241191452223</v>
      </c>
      <c r="F75" s="13"/>
      <c r="G75" s="52">
        <v>1971</v>
      </c>
      <c r="H75" s="53">
        <v>36.206099948748189</v>
      </c>
      <c r="I75" s="55">
        <v>0.77777777777777901</v>
      </c>
      <c r="J75" s="56">
        <v>0.43727173851145157</v>
      </c>
      <c r="K75" s="18"/>
      <c r="L75" s="18"/>
      <c r="M75" s="18"/>
    </row>
    <row r="76" spans="1:13" ht="12" customHeight="1" x14ac:dyDescent="0.2">
      <c r="A76" s="52">
        <v>1986</v>
      </c>
      <c r="B76" s="53">
        <v>64.289443717707016</v>
      </c>
      <c r="C76" s="53">
        <v>0</v>
      </c>
      <c r="D76" s="53">
        <v>64.289443717707016</v>
      </c>
      <c r="E76" s="54">
        <v>0.77644255697713793</v>
      </c>
      <c r="F76" s="13"/>
      <c r="G76" s="52">
        <v>1927</v>
      </c>
      <c r="H76" s="53">
        <v>35.92021128810083</v>
      </c>
      <c r="I76" s="55">
        <v>0.79012345679012475</v>
      </c>
      <c r="J76" s="56">
        <v>0.43381897690943033</v>
      </c>
      <c r="K76" s="18"/>
      <c r="L76" s="18"/>
      <c r="M76" s="18"/>
    </row>
    <row r="77" spans="1:13" ht="12" customHeight="1" x14ac:dyDescent="0.2">
      <c r="A77" s="52">
        <v>1987</v>
      </c>
      <c r="B77" s="53">
        <v>26.611096024629386</v>
      </c>
      <c r="C77" s="53">
        <v>0</v>
      </c>
      <c r="D77" s="53">
        <v>26.611096024629386</v>
      </c>
      <c r="E77" s="54">
        <v>0.32139004860663511</v>
      </c>
      <c r="F77" s="13"/>
      <c r="G77" s="52">
        <v>1955</v>
      </c>
      <c r="H77" s="53">
        <v>35.510415359626109</v>
      </c>
      <c r="I77" s="55">
        <v>0.80246913580247048</v>
      </c>
      <c r="J77" s="56">
        <v>0.42886975072012212</v>
      </c>
      <c r="K77" s="18"/>
      <c r="L77" s="18"/>
      <c r="M77" s="18"/>
    </row>
    <row r="78" spans="1:13" ht="12" customHeight="1" x14ac:dyDescent="0.2">
      <c r="A78" s="52">
        <v>1988</v>
      </c>
      <c r="B78" s="53">
        <v>10.917090764236583</v>
      </c>
      <c r="C78" s="53">
        <v>0</v>
      </c>
      <c r="D78" s="53">
        <v>10.917090764236583</v>
      </c>
      <c r="E78" s="54">
        <v>0.13184892227338868</v>
      </c>
      <c r="F78" s="13"/>
      <c r="G78" s="52">
        <v>1926</v>
      </c>
      <c r="H78" s="53">
        <v>33.504215593040577</v>
      </c>
      <c r="I78" s="55">
        <v>0.8148148148148161</v>
      </c>
      <c r="J78" s="56">
        <v>0.40464028494010362</v>
      </c>
      <c r="K78" s="18"/>
      <c r="L78" s="18"/>
      <c r="M78" s="18"/>
    </row>
    <row r="79" spans="1:13" ht="12" customHeight="1" x14ac:dyDescent="0.2">
      <c r="A79" s="52">
        <v>1989</v>
      </c>
      <c r="B79" s="53">
        <v>51.417333774941454</v>
      </c>
      <c r="C79" s="53">
        <v>0</v>
      </c>
      <c r="D79" s="53">
        <v>51.417333774941454</v>
      </c>
      <c r="E79" s="54">
        <v>0.62098229196789201</v>
      </c>
      <c r="F79" s="13"/>
      <c r="G79" s="52">
        <v>1961</v>
      </c>
      <c r="H79" s="53">
        <v>30.459508415258355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19.931908751755699</v>
      </c>
      <c r="C80" s="53">
        <v>0</v>
      </c>
      <c r="D80" s="53">
        <v>19.931908751755699</v>
      </c>
      <c r="E80" s="54">
        <v>0.24072353564922344</v>
      </c>
      <c r="F80" s="13"/>
      <c r="G80" s="52">
        <v>1933</v>
      </c>
      <c r="H80" s="53">
        <v>30.293654811451777</v>
      </c>
      <c r="I80" s="55">
        <v>0.83950617283950757</v>
      </c>
      <c r="J80" s="56">
        <v>0.36586539627357217</v>
      </c>
      <c r="K80" s="18"/>
      <c r="L80" s="18"/>
      <c r="M80" s="18"/>
    </row>
    <row r="81" spans="1:13" ht="12" customHeight="1" x14ac:dyDescent="0.2">
      <c r="A81" s="52">
        <v>1991</v>
      </c>
      <c r="B81" s="53">
        <v>9.7264335782981775</v>
      </c>
      <c r="C81" s="53">
        <v>0</v>
      </c>
      <c r="D81" s="53">
        <v>9.7264335782981775</v>
      </c>
      <c r="E81" s="54">
        <v>0.11746900456881858</v>
      </c>
      <c r="F81" s="13"/>
      <c r="G81" s="52">
        <v>1949</v>
      </c>
      <c r="H81" s="53">
        <v>30.279075527275669</v>
      </c>
      <c r="I81" s="55">
        <v>0.85185185185185319</v>
      </c>
      <c r="J81" s="56">
        <v>0.36568931796226656</v>
      </c>
      <c r="K81" s="18"/>
      <c r="L81" s="18"/>
      <c r="M81" s="18"/>
    </row>
    <row r="82" spans="1:13" ht="12" customHeight="1" x14ac:dyDescent="0.2">
      <c r="A82" s="52">
        <v>1992</v>
      </c>
      <c r="B82" s="53">
        <v>17.472139340086013</v>
      </c>
      <c r="C82" s="53">
        <v>0</v>
      </c>
      <c r="D82" s="53">
        <v>17.472139340086013</v>
      </c>
      <c r="E82" s="54">
        <v>0.21101617560490354</v>
      </c>
      <c r="F82" s="13"/>
      <c r="G82" s="52">
        <v>1932</v>
      </c>
      <c r="H82" s="53">
        <v>28.830013629206153</v>
      </c>
      <c r="I82" s="55">
        <v>0.86419753086419893</v>
      </c>
      <c r="J82" s="56">
        <v>0.34818857040104051</v>
      </c>
      <c r="K82" s="18"/>
      <c r="L82" s="18"/>
      <c r="M82" s="18"/>
    </row>
    <row r="83" spans="1:13" ht="12" customHeight="1" x14ac:dyDescent="0.2">
      <c r="A83" s="52">
        <v>1993</v>
      </c>
      <c r="B83" s="53">
        <v>41.602127625987734</v>
      </c>
      <c r="C83" s="53">
        <v>0</v>
      </c>
      <c r="D83" s="53">
        <v>41.602127625987734</v>
      </c>
      <c r="E83" s="54">
        <v>0.50244115490323349</v>
      </c>
      <c r="F83" s="13"/>
      <c r="G83" s="52">
        <v>2001</v>
      </c>
      <c r="H83" s="53">
        <v>27.899076313675266</v>
      </c>
      <c r="I83" s="55">
        <v>0.87654320987654466</v>
      </c>
      <c r="J83" s="56">
        <v>0.33694536610718923</v>
      </c>
      <c r="K83" s="18"/>
      <c r="L83" s="18"/>
      <c r="M83" s="18"/>
    </row>
    <row r="84" spans="1:13" ht="12" customHeight="1" x14ac:dyDescent="0.2">
      <c r="A84" s="52">
        <v>1994</v>
      </c>
      <c r="B84" s="53">
        <v>44.091895498442277</v>
      </c>
      <c r="C84" s="53">
        <v>0</v>
      </c>
      <c r="D84" s="53">
        <v>44.091895498442277</v>
      </c>
      <c r="E84" s="54">
        <v>0.53251081519857824</v>
      </c>
      <c r="F84" s="13"/>
      <c r="G84" s="52">
        <v>1987</v>
      </c>
      <c r="H84" s="53">
        <v>26.611096024629386</v>
      </c>
      <c r="I84" s="55">
        <v>0.88888888888889039</v>
      </c>
      <c r="J84" s="56">
        <v>0.32139004860663511</v>
      </c>
      <c r="K84" s="18"/>
      <c r="L84" s="18"/>
      <c r="M84" s="18"/>
    </row>
    <row r="85" spans="1:13" ht="12" customHeight="1" x14ac:dyDescent="0.2">
      <c r="A85" s="52">
        <v>1995</v>
      </c>
      <c r="B85" s="53">
        <v>47.726290036268978</v>
      </c>
      <c r="C85" s="53">
        <v>0</v>
      </c>
      <c r="D85" s="53">
        <v>47.726290036268978</v>
      </c>
      <c r="E85" s="54">
        <v>0.57640446903706499</v>
      </c>
      <c r="F85" s="13"/>
      <c r="G85" s="52">
        <v>1990</v>
      </c>
      <c r="H85" s="53">
        <v>19.931908751755699</v>
      </c>
      <c r="I85" s="55">
        <v>0.90123456790123602</v>
      </c>
      <c r="J85" s="56">
        <v>0.24072353564922344</v>
      </c>
      <c r="K85" s="18"/>
      <c r="L85" s="18"/>
      <c r="M85" s="18"/>
    </row>
    <row r="86" spans="1:13" ht="12" customHeight="1" x14ac:dyDescent="0.2">
      <c r="A86" s="52">
        <v>1996</v>
      </c>
      <c r="B86" s="53">
        <v>53.792735817373959</v>
      </c>
      <c r="C86" s="53">
        <v>0</v>
      </c>
      <c r="D86" s="53">
        <v>53.792735817373959</v>
      </c>
      <c r="E86" s="54">
        <v>0.64967072243205271</v>
      </c>
      <c r="F86" s="13"/>
      <c r="G86" s="52">
        <v>1934</v>
      </c>
      <c r="H86" s="53">
        <v>19.88214286636067</v>
      </c>
      <c r="I86" s="55">
        <v>0.91358024691358175</v>
      </c>
      <c r="J86" s="56">
        <v>0.24012249838599845</v>
      </c>
      <c r="K86" s="18"/>
      <c r="L86" s="18"/>
      <c r="M86" s="18"/>
    </row>
    <row r="87" spans="1:13" ht="12" customHeight="1" x14ac:dyDescent="0.2">
      <c r="A87" s="52">
        <v>1997</v>
      </c>
      <c r="B87" s="53">
        <v>59.946509844958079</v>
      </c>
      <c r="C87" s="53">
        <v>0</v>
      </c>
      <c r="D87" s="53">
        <v>59.946509844958079</v>
      </c>
      <c r="E87" s="54">
        <v>0.72399166479417976</v>
      </c>
      <c r="F87" s="13"/>
      <c r="G87" s="52">
        <v>1992</v>
      </c>
      <c r="H87" s="53">
        <v>17.472139340086013</v>
      </c>
      <c r="I87" s="55">
        <v>0.92592592592592748</v>
      </c>
      <c r="J87" s="56">
        <v>0.21101617560490354</v>
      </c>
      <c r="K87" s="18"/>
      <c r="L87" s="18"/>
      <c r="M87" s="18"/>
    </row>
    <row r="88" spans="1:13" ht="12" customHeight="1" x14ac:dyDescent="0.2">
      <c r="A88" s="52">
        <v>1998</v>
      </c>
      <c r="B88" s="53">
        <v>55.685701214650351</v>
      </c>
      <c r="C88" s="53">
        <v>0</v>
      </c>
      <c r="D88" s="53">
        <v>55.685701214650351</v>
      </c>
      <c r="E88" s="54">
        <v>0.67253262336534247</v>
      </c>
      <c r="F88" s="13"/>
      <c r="G88" s="52">
        <v>1929</v>
      </c>
      <c r="H88" s="53">
        <v>16.201842947103778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53">
        <v>43.070242027315665</v>
      </c>
      <c r="C89" s="53">
        <v>0</v>
      </c>
      <c r="D89" s="53">
        <v>43.070242027315665</v>
      </c>
      <c r="E89" s="54">
        <v>0.52017200516081719</v>
      </c>
      <c r="F89" s="13"/>
      <c r="G89" s="52">
        <v>1931</v>
      </c>
      <c r="H89" s="53">
        <v>14.912435446605746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" customHeight="1" x14ac:dyDescent="0.2">
      <c r="A90" s="52">
        <v>2000</v>
      </c>
      <c r="B90" s="53">
        <v>49.625823789708974</v>
      </c>
      <c r="C90" s="53">
        <v>0</v>
      </c>
      <c r="D90" s="53">
        <v>49.625823789708974</v>
      </c>
      <c r="E90" s="54">
        <v>0.59934569794334513</v>
      </c>
      <c r="F90" s="13"/>
      <c r="G90" s="52">
        <v>1924</v>
      </c>
      <c r="H90" s="53">
        <v>11.307411368271126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27.899076313675266</v>
      </c>
      <c r="C91" s="53">
        <v>0</v>
      </c>
      <c r="D91" s="53">
        <v>27.899076313675266</v>
      </c>
      <c r="E91" s="54">
        <v>0.33694536610718923</v>
      </c>
      <c r="F91" s="13"/>
      <c r="G91" s="52">
        <v>1988</v>
      </c>
      <c r="H91" s="53">
        <v>10.917090764236583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45.457762424650753</v>
      </c>
      <c r="C92" s="53">
        <v>0</v>
      </c>
      <c r="D92" s="53">
        <v>45.457762424650753</v>
      </c>
      <c r="E92" s="54">
        <v>0.5490067925682458</v>
      </c>
      <c r="F92" s="13"/>
      <c r="G92" s="52">
        <v>1977</v>
      </c>
      <c r="H92" s="53">
        <v>10.91377737699994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43.965412568490045</v>
      </c>
      <c r="C93" s="58">
        <v>0</v>
      </c>
      <c r="D93" s="58">
        <v>43.965412568490045</v>
      </c>
      <c r="E93" s="59">
        <v>0.53098324358079763</v>
      </c>
      <c r="F93" s="29"/>
      <c r="G93" s="57">
        <v>1991</v>
      </c>
      <c r="H93" s="58">
        <v>9.7264335782981775</v>
      </c>
      <c r="I93" s="60">
        <v>1.0000000000000016</v>
      </c>
      <c r="J93" s="61">
        <v>0.11746900456881858</v>
      </c>
      <c r="K93" s="18"/>
      <c r="L93" s="18"/>
      <c r="M93" s="18"/>
    </row>
    <row r="94" spans="1:13" ht="12" customHeight="1" x14ac:dyDescent="0.2">
      <c r="A94" s="62" t="s">
        <v>11</v>
      </c>
      <c r="B94" s="63">
        <v>42.335725687736094</v>
      </c>
      <c r="C94" s="63">
        <v>0</v>
      </c>
      <c r="D94" s="63">
        <v>42.335725687736094</v>
      </c>
      <c r="E94" s="64">
        <v>0.51130103487603995</v>
      </c>
      <c r="F94" s="36"/>
      <c r="G94" s="62"/>
      <c r="H94" s="63">
        <v>42.335725687736094</v>
      </c>
      <c r="I94" s="63"/>
      <c r="J94" s="64">
        <v>0.51130103487603995</v>
      </c>
      <c r="K94" s="39"/>
      <c r="L94" s="39"/>
      <c r="M94" s="39"/>
    </row>
    <row r="95" spans="1:13" ht="12" customHeight="1" x14ac:dyDescent="0.2">
      <c r="A95" s="65" t="s">
        <v>12</v>
      </c>
      <c r="B95" s="66">
        <v>68.022745363626711</v>
      </c>
      <c r="C95" s="66">
        <v>0</v>
      </c>
      <c r="D95" s="66">
        <v>68.022745363626711</v>
      </c>
      <c r="E95" s="67">
        <v>0.82153074110660285</v>
      </c>
      <c r="F95" s="36"/>
      <c r="G95" s="68"/>
      <c r="H95" s="66">
        <v>68.022745363626711</v>
      </c>
      <c r="I95" s="69"/>
      <c r="J95" s="67">
        <v>0.82153074110660285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9.7264335782981775</v>
      </c>
      <c r="C96" s="66">
        <v>0</v>
      </c>
      <c r="D96" s="66">
        <v>9.7264335782981775</v>
      </c>
      <c r="E96" s="67">
        <v>0.11746900456881858</v>
      </c>
      <c r="F96" s="45"/>
      <c r="G96" s="68"/>
      <c r="H96" s="66">
        <v>9.7264335782981775</v>
      </c>
      <c r="I96" s="69"/>
      <c r="J96" s="67">
        <v>0.11746900456881858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3:BU1032"/>
  <sheetViews>
    <sheetView zoomScale="130" zoomScaleNormal="130" workbookViewId="0">
      <selection activeCell="M92" sqref="M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29.030000001919337</v>
      </c>
      <c r="C12" s="48">
        <v>0</v>
      </c>
      <c r="D12" s="48">
        <v>29.030000001919337</v>
      </c>
      <c r="E12" s="49">
        <v>1.0000000000661156</v>
      </c>
      <c r="F12" s="13"/>
      <c r="G12" s="47">
        <v>1963</v>
      </c>
      <c r="H12" s="48">
        <v>29.030000001919348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27.288200001804178</v>
      </c>
      <c r="C13" s="53">
        <v>0</v>
      </c>
      <c r="D13" s="53">
        <v>27.288200001804178</v>
      </c>
      <c r="E13" s="54">
        <v>0.94000000006214868</v>
      </c>
      <c r="F13" s="13"/>
      <c r="G13" s="52">
        <v>1963</v>
      </c>
      <c r="H13" s="53">
        <v>29.030000001919348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9.5799000006333834</v>
      </c>
      <c r="C14" s="53">
        <v>0</v>
      </c>
      <c r="D14" s="53">
        <v>9.5799000006333834</v>
      </c>
      <c r="E14" s="54">
        <v>0.33000000002181823</v>
      </c>
      <c r="F14" s="13"/>
      <c r="G14" s="52">
        <v>1963</v>
      </c>
      <c r="H14" s="53">
        <v>29.030000001919348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19.740400001305154</v>
      </c>
      <c r="C15" s="53">
        <v>0</v>
      </c>
      <c r="D15" s="53">
        <v>19.740400001305154</v>
      </c>
      <c r="E15" s="54">
        <v>0.68000000004495875</v>
      </c>
      <c r="F15" s="13"/>
      <c r="G15" s="52">
        <v>1963</v>
      </c>
      <c r="H15" s="53">
        <v>29.030000001919348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19.740400001305151</v>
      </c>
      <c r="C16" s="53">
        <v>0</v>
      </c>
      <c r="D16" s="53">
        <v>19.740400001305151</v>
      </c>
      <c r="E16" s="54">
        <v>0.68000000004495864</v>
      </c>
      <c r="F16" s="13"/>
      <c r="G16" s="52">
        <v>1922</v>
      </c>
      <c r="H16" s="53">
        <v>29.030000001919337</v>
      </c>
      <c r="I16" s="55">
        <v>4.9382716049382797E-2</v>
      </c>
      <c r="J16" s="56">
        <v>1.0000000000661156</v>
      </c>
      <c r="K16" s="18"/>
      <c r="L16" s="18"/>
      <c r="M16" s="18"/>
    </row>
    <row r="17" spans="1:13" ht="12.75" customHeight="1" x14ac:dyDescent="0.2">
      <c r="A17" s="52">
        <v>1927</v>
      </c>
      <c r="B17" s="53">
        <v>28.739700001900147</v>
      </c>
      <c r="C17" s="53">
        <v>0</v>
      </c>
      <c r="D17" s="53">
        <v>28.739700001900147</v>
      </c>
      <c r="E17" s="54">
        <v>0.99000000006545452</v>
      </c>
      <c r="F17" s="13"/>
      <c r="G17" s="52">
        <v>1922</v>
      </c>
      <c r="H17" s="53">
        <v>29.030000001919337</v>
      </c>
      <c r="I17" s="55">
        <v>6.1728395061728496E-2</v>
      </c>
      <c r="J17" s="56">
        <v>1.0000000000661156</v>
      </c>
      <c r="K17" s="18"/>
      <c r="L17" s="18"/>
      <c r="M17" s="18"/>
    </row>
    <row r="18" spans="1:13" ht="12.75" customHeight="1" x14ac:dyDescent="0.2">
      <c r="A18" s="52">
        <v>1928</v>
      </c>
      <c r="B18" s="53">
        <v>28.739700001900154</v>
      </c>
      <c r="C18" s="53">
        <v>0</v>
      </c>
      <c r="D18" s="53">
        <v>28.739700001900154</v>
      </c>
      <c r="E18" s="54">
        <v>0.99000000006545474</v>
      </c>
      <c r="F18" s="13"/>
      <c r="G18" s="52">
        <v>1922</v>
      </c>
      <c r="H18" s="53">
        <v>29.030000001919337</v>
      </c>
      <c r="I18" s="55">
        <v>7.4074074074074195E-2</v>
      </c>
      <c r="J18" s="56">
        <v>1.0000000000661156</v>
      </c>
      <c r="K18" s="18"/>
      <c r="L18" s="18"/>
      <c r="M18" s="18"/>
    </row>
    <row r="19" spans="1:13" ht="12.75" customHeight="1" x14ac:dyDescent="0.2">
      <c r="A19" s="52">
        <v>1929</v>
      </c>
      <c r="B19" s="53">
        <v>9.5799000006333834</v>
      </c>
      <c r="C19" s="53">
        <v>0</v>
      </c>
      <c r="D19" s="53">
        <v>9.5799000006333834</v>
      </c>
      <c r="E19" s="54">
        <v>0.33000000002181823</v>
      </c>
      <c r="F19" s="13"/>
      <c r="G19" s="52">
        <v>1922</v>
      </c>
      <c r="H19" s="53">
        <v>29.030000001919337</v>
      </c>
      <c r="I19" s="55">
        <v>8.6419753086419887E-2</v>
      </c>
      <c r="J19" s="56">
        <v>1.0000000000661156</v>
      </c>
      <c r="K19" s="18"/>
      <c r="L19" s="18"/>
      <c r="M19" s="18"/>
    </row>
    <row r="20" spans="1:13" ht="12.75" customHeight="1" x14ac:dyDescent="0.2">
      <c r="A20" s="52">
        <v>1930</v>
      </c>
      <c r="B20" s="53">
        <v>19.740400001305154</v>
      </c>
      <c r="C20" s="53">
        <v>0</v>
      </c>
      <c r="D20" s="53">
        <v>19.740400001305154</v>
      </c>
      <c r="E20" s="54">
        <v>0.68000000004495875</v>
      </c>
      <c r="F20" s="13"/>
      <c r="G20" s="52">
        <v>1922</v>
      </c>
      <c r="H20" s="53">
        <v>29.030000001919337</v>
      </c>
      <c r="I20" s="55">
        <v>9.8765432098765593E-2</v>
      </c>
      <c r="J20" s="56">
        <v>1.0000000000661156</v>
      </c>
      <c r="K20" s="18"/>
      <c r="L20" s="18"/>
      <c r="M20" s="18"/>
    </row>
    <row r="21" spans="1:13" ht="12.75" customHeight="1" x14ac:dyDescent="0.2">
      <c r="A21" s="52">
        <v>1931</v>
      </c>
      <c r="B21" s="53">
        <v>9.5799000006333817</v>
      </c>
      <c r="C21" s="53">
        <v>0</v>
      </c>
      <c r="D21" s="53">
        <v>9.5799000006333817</v>
      </c>
      <c r="E21" s="54">
        <v>0.33000000002181817</v>
      </c>
      <c r="F21" s="13"/>
      <c r="G21" s="52">
        <v>1922</v>
      </c>
      <c r="H21" s="53">
        <v>29.030000001919337</v>
      </c>
      <c r="I21" s="55">
        <v>0.1111111111111113</v>
      </c>
      <c r="J21" s="56">
        <v>1.0000000000661156</v>
      </c>
      <c r="K21" s="18"/>
      <c r="L21" s="18"/>
      <c r="M21" s="18"/>
    </row>
    <row r="22" spans="1:13" ht="12.75" customHeight="1" x14ac:dyDescent="0.2">
      <c r="A22" s="52">
        <v>1932</v>
      </c>
      <c r="B22" s="53">
        <v>9.5799000006333834</v>
      </c>
      <c r="C22" s="53">
        <v>0</v>
      </c>
      <c r="D22" s="53">
        <v>9.5799000006333834</v>
      </c>
      <c r="E22" s="54">
        <v>0.33000000002181823</v>
      </c>
      <c r="F22" s="13"/>
      <c r="G22" s="52">
        <v>1938</v>
      </c>
      <c r="H22" s="53">
        <v>29.030000001919333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9.5799000006333834</v>
      </c>
      <c r="C23" s="53">
        <v>0</v>
      </c>
      <c r="D23" s="53">
        <v>9.5799000006333834</v>
      </c>
      <c r="E23" s="54">
        <v>0.33000000002181823</v>
      </c>
      <c r="F23" s="13"/>
      <c r="G23" s="52">
        <v>1938</v>
      </c>
      <c r="H23" s="53">
        <v>29.030000001919333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9.5799000006333834</v>
      </c>
      <c r="C24" s="53">
        <v>0</v>
      </c>
      <c r="D24" s="53">
        <v>9.5799000006333834</v>
      </c>
      <c r="E24" s="54">
        <v>0.33000000002181823</v>
      </c>
      <c r="F24" s="13"/>
      <c r="G24" s="52">
        <v>1938</v>
      </c>
      <c r="H24" s="53">
        <v>29.030000001919333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19.740400001305154</v>
      </c>
      <c r="C25" s="53">
        <v>0</v>
      </c>
      <c r="D25" s="53">
        <v>19.740400001305154</v>
      </c>
      <c r="E25" s="54">
        <v>0.68000000004495875</v>
      </c>
      <c r="F25" s="13"/>
      <c r="G25" s="52">
        <v>1938</v>
      </c>
      <c r="H25" s="53">
        <v>29.030000001919333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27.288200001804171</v>
      </c>
      <c r="C26" s="53">
        <v>0</v>
      </c>
      <c r="D26" s="53">
        <v>27.288200001804171</v>
      </c>
      <c r="E26" s="54">
        <v>0.94000000006214846</v>
      </c>
      <c r="F26" s="13"/>
      <c r="G26" s="52">
        <v>1942</v>
      </c>
      <c r="H26" s="53">
        <v>29.03000000191933</v>
      </c>
      <c r="I26" s="55">
        <v>0.17283950617283977</v>
      </c>
      <c r="J26" s="56">
        <v>1.0000000000661153</v>
      </c>
      <c r="K26" s="18"/>
      <c r="L26" s="18"/>
      <c r="M26" s="18"/>
    </row>
    <row r="27" spans="1:13" ht="12.75" customHeight="1" x14ac:dyDescent="0.2">
      <c r="A27" s="52">
        <v>1937</v>
      </c>
      <c r="B27" s="53">
        <v>19.740400001305147</v>
      </c>
      <c r="C27" s="53">
        <v>0</v>
      </c>
      <c r="D27" s="53">
        <v>19.740400001305147</v>
      </c>
      <c r="E27" s="54">
        <v>0.68000000004495853</v>
      </c>
      <c r="F27" s="13"/>
      <c r="G27" s="52">
        <v>1942</v>
      </c>
      <c r="H27" s="53">
        <v>29.03000000191933</v>
      </c>
      <c r="I27" s="55">
        <v>0.18518518518518548</v>
      </c>
      <c r="J27" s="56">
        <v>1.0000000000661153</v>
      </c>
      <c r="K27" s="18"/>
      <c r="L27" s="18"/>
      <c r="M27" s="18"/>
    </row>
    <row r="28" spans="1:13" ht="12.75" customHeight="1" x14ac:dyDescent="0.2">
      <c r="A28" s="52">
        <v>1938</v>
      </c>
      <c r="B28" s="53">
        <v>29.030000001919333</v>
      </c>
      <c r="C28" s="53">
        <v>0</v>
      </c>
      <c r="D28" s="53">
        <v>29.030000001919333</v>
      </c>
      <c r="E28" s="54">
        <v>1.0000000000661156</v>
      </c>
      <c r="F28" s="13"/>
      <c r="G28" s="52">
        <v>1942</v>
      </c>
      <c r="H28" s="53">
        <v>29.03000000191933</v>
      </c>
      <c r="I28" s="55">
        <v>0.19753086419753119</v>
      </c>
      <c r="J28" s="56">
        <v>1.0000000000661153</v>
      </c>
      <c r="K28" s="18"/>
      <c r="L28" s="18"/>
      <c r="M28" s="18"/>
    </row>
    <row r="29" spans="1:13" ht="12.75" customHeight="1" x14ac:dyDescent="0.2">
      <c r="A29" s="52">
        <v>1939</v>
      </c>
      <c r="B29" s="53">
        <v>27.288200001804178</v>
      </c>
      <c r="C29" s="53">
        <v>0</v>
      </c>
      <c r="D29" s="53">
        <v>27.288200001804178</v>
      </c>
      <c r="E29" s="54">
        <v>0.94000000006214868</v>
      </c>
      <c r="F29" s="13"/>
      <c r="G29" s="52">
        <v>1942</v>
      </c>
      <c r="H29" s="53">
        <v>29.03000000191933</v>
      </c>
      <c r="I29" s="55">
        <v>0.20987654320987689</v>
      </c>
      <c r="J29" s="56">
        <v>1.0000000000661153</v>
      </c>
      <c r="K29" s="18"/>
      <c r="L29" s="18"/>
      <c r="M29" s="18"/>
    </row>
    <row r="30" spans="1:13" ht="12.75" customHeight="1" x14ac:dyDescent="0.2">
      <c r="A30" s="52">
        <v>1940</v>
      </c>
      <c r="B30" s="53">
        <v>28.739700001900147</v>
      </c>
      <c r="C30" s="53">
        <v>0</v>
      </c>
      <c r="D30" s="53">
        <v>28.739700001900147</v>
      </c>
      <c r="E30" s="54">
        <v>0.99000000006545452</v>
      </c>
      <c r="F30" s="13"/>
      <c r="G30" s="52">
        <v>1942</v>
      </c>
      <c r="H30" s="53">
        <v>29.03000000191933</v>
      </c>
      <c r="I30" s="55">
        <v>0.2222222222222226</v>
      </c>
      <c r="J30" s="56">
        <v>1.0000000000661153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29.030000001919337</v>
      </c>
      <c r="C31" s="53">
        <v>0</v>
      </c>
      <c r="D31" s="53">
        <v>29.030000001919337</v>
      </c>
      <c r="E31" s="54">
        <v>1.0000000000661156</v>
      </c>
      <c r="F31" s="13"/>
      <c r="G31" s="52">
        <v>1942</v>
      </c>
      <c r="H31" s="53">
        <v>29.03000000191933</v>
      </c>
      <c r="I31" s="55">
        <v>0.23456790123456828</v>
      </c>
      <c r="J31" s="56">
        <v>1.0000000000661153</v>
      </c>
      <c r="K31" s="18"/>
      <c r="L31" s="18"/>
      <c r="M31" s="18"/>
    </row>
    <row r="32" spans="1:13" ht="12.75" customHeight="1" x14ac:dyDescent="0.2">
      <c r="A32" s="52">
        <v>1942</v>
      </c>
      <c r="B32" s="53">
        <v>29.03000000191933</v>
      </c>
      <c r="C32" s="53">
        <v>0</v>
      </c>
      <c r="D32" s="53">
        <v>29.03000000191933</v>
      </c>
      <c r="E32" s="54">
        <v>1.0000000000661153</v>
      </c>
      <c r="F32" s="13"/>
      <c r="G32" s="52">
        <v>1942</v>
      </c>
      <c r="H32" s="53">
        <v>29.03000000191933</v>
      </c>
      <c r="I32" s="55">
        <v>0.24691358024691398</v>
      </c>
      <c r="J32" s="56">
        <v>1.0000000000661153</v>
      </c>
      <c r="K32" s="18"/>
      <c r="L32" s="18"/>
      <c r="M32" s="18"/>
    </row>
    <row r="33" spans="1:13" ht="12.75" customHeight="1" x14ac:dyDescent="0.2">
      <c r="A33" s="52">
        <v>1943</v>
      </c>
      <c r="B33" s="53">
        <v>29.03000000191933</v>
      </c>
      <c r="C33" s="53">
        <v>0</v>
      </c>
      <c r="D33" s="53">
        <v>29.03000000191933</v>
      </c>
      <c r="E33" s="54">
        <v>1.0000000000661153</v>
      </c>
      <c r="F33" s="13"/>
      <c r="G33" s="52">
        <v>1942</v>
      </c>
      <c r="H33" s="53">
        <v>29.03000000191933</v>
      </c>
      <c r="I33" s="55">
        <v>0.25925925925925969</v>
      </c>
      <c r="J33" s="56">
        <v>1.0000000000661153</v>
      </c>
      <c r="K33" s="18"/>
      <c r="L33" s="18"/>
      <c r="M33" s="18"/>
    </row>
    <row r="34" spans="1:13" ht="12.75" customHeight="1" x14ac:dyDescent="0.2">
      <c r="A34" s="52">
        <v>1944</v>
      </c>
      <c r="B34" s="53">
        <v>19.740400001305147</v>
      </c>
      <c r="C34" s="53">
        <v>0</v>
      </c>
      <c r="D34" s="53">
        <v>19.740400001305147</v>
      </c>
      <c r="E34" s="54">
        <v>0.68000000004495853</v>
      </c>
      <c r="F34" s="13"/>
      <c r="G34" s="52">
        <v>1942</v>
      </c>
      <c r="H34" s="53">
        <v>29.03000000191933</v>
      </c>
      <c r="I34" s="55">
        <v>0.27160493827160537</v>
      </c>
      <c r="J34" s="56">
        <v>1.0000000000661153</v>
      </c>
      <c r="K34" s="18"/>
      <c r="L34" s="18"/>
      <c r="M34" s="18"/>
    </row>
    <row r="35" spans="1:13" ht="12.75" customHeight="1" x14ac:dyDescent="0.2">
      <c r="A35" s="52">
        <v>1945</v>
      </c>
      <c r="B35" s="53">
        <v>27.288200001804171</v>
      </c>
      <c r="C35" s="53">
        <v>0</v>
      </c>
      <c r="D35" s="53">
        <v>27.288200001804171</v>
      </c>
      <c r="E35" s="54">
        <v>0.94000000006214846</v>
      </c>
      <c r="F35" s="13"/>
      <c r="G35" s="52">
        <v>1942</v>
      </c>
      <c r="H35" s="53">
        <v>29.03000000191933</v>
      </c>
      <c r="I35" s="55">
        <v>0.2839506172839511</v>
      </c>
      <c r="J35" s="56">
        <v>1.0000000000661153</v>
      </c>
      <c r="K35" s="18"/>
      <c r="L35" s="18"/>
      <c r="M35" s="18"/>
    </row>
    <row r="36" spans="1:13" ht="12.75" customHeight="1" x14ac:dyDescent="0.2">
      <c r="A36" s="52">
        <v>1946</v>
      </c>
      <c r="B36" s="53">
        <v>28.739700001900147</v>
      </c>
      <c r="C36" s="53">
        <v>0</v>
      </c>
      <c r="D36" s="53">
        <v>28.739700001900147</v>
      </c>
      <c r="E36" s="54">
        <v>0.99000000006545452</v>
      </c>
      <c r="F36" s="13"/>
      <c r="G36" s="52">
        <v>1942</v>
      </c>
      <c r="H36" s="53">
        <v>29.03000000191933</v>
      </c>
      <c r="I36" s="55">
        <v>0.29629629629629678</v>
      </c>
      <c r="J36" s="56">
        <v>1.0000000000661153</v>
      </c>
      <c r="K36" s="18"/>
      <c r="L36" s="18"/>
      <c r="M36" s="18"/>
    </row>
    <row r="37" spans="1:13" ht="12.75" customHeight="1" x14ac:dyDescent="0.2">
      <c r="A37" s="52">
        <v>1947</v>
      </c>
      <c r="B37" s="53">
        <v>19.740400001305154</v>
      </c>
      <c r="C37" s="53">
        <v>0</v>
      </c>
      <c r="D37" s="53">
        <v>19.740400001305154</v>
      </c>
      <c r="E37" s="54">
        <v>0.68000000004495875</v>
      </c>
      <c r="F37" s="13"/>
      <c r="G37" s="52">
        <v>1942</v>
      </c>
      <c r="H37" s="53">
        <v>29.03000000191933</v>
      </c>
      <c r="I37" s="55">
        <v>0.30864197530864246</v>
      </c>
      <c r="J37" s="56">
        <v>1.0000000000661153</v>
      </c>
      <c r="K37" s="18"/>
      <c r="L37" s="18"/>
      <c r="M37" s="18"/>
    </row>
    <row r="38" spans="1:13" ht="12.75" customHeight="1" x14ac:dyDescent="0.2">
      <c r="A38" s="52">
        <v>1948</v>
      </c>
      <c r="B38" s="53">
        <v>27.288200001804171</v>
      </c>
      <c r="C38" s="53">
        <v>0</v>
      </c>
      <c r="D38" s="53">
        <v>27.288200001804171</v>
      </c>
      <c r="E38" s="54">
        <v>0.94000000006214846</v>
      </c>
      <c r="F38" s="13"/>
      <c r="G38" s="52">
        <v>2003</v>
      </c>
      <c r="H38" s="53">
        <v>28.811850181283521</v>
      </c>
      <c r="I38" s="55">
        <v>0.32098765432098819</v>
      </c>
      <c r="J38" s="56">
        <v>0.99248536621713812</v>
      </c>
      <c r="K38" s="18"/>
      <c r="L38" s="18"/>
      <c r="M38" s="18"/>
    </row>
    <row r="39" spans="1:13" ht="12.75" customHeight="1" x14ac:dyDescent="0.2">
      <c r="A39" s="52">
        <v>1949</v>
      </c>
      <c r="B39" s="53">
        <v>19.740400001305147</v>
      </c>
      <c r="C39" s="53">
        <v>0</v>
      </c>
      <c r="D39" s="53">
        <v>19.740400001305147</v>
      </c>
      <c r="E39" s="54">
        <v>0.68000000004495853</v>
      </c>
      <c r="F39" s="13"/>
      <c r="G39" s="52">
        <v>1928</v>
      </c>
      <c r="H39" s="53">
        <v>28.739700001900154</v>
      </c>
      <c r="I39" s="55">
        <v>0.33333333333333387</v>
      </c>
      <c r="J39" s="56">
        <v>0.99000000006545474</v>
      </c>
      <c r="K39" s="18"/>
      <c r="L39" s="18"/>
      <c r="M39" s="18"/>
    </row>
    <row r="40" spans="1:13" ht="12.75" customHeight="1" x14ac:dyDescent="0.2">
      <c r="A40" s="52">
        <v>1950</v>
      </c>
      <c r="B40" s="53">
        <v>19.740400001305151</v>
      </c>
      <c r="C40" s="53">
        <v>0</v>
      </c>
      <c r="D40" s="53">
        <v>19.740400001305151</v>
      </c>
      <c r="E40" s="54">
        <v>0.68000000004495864</v>
      </c>
      <c r="F40" s="13"/>
      <c r="G40" s="52">
        <v>1928</v>
      </c>
      <c r="H40" s="53">
        <v>28.739700001900154</v>
      </c>
      <c r="I40" s="55">
        <v>0.34567901234567955</v>
      </c>
      <c r="J40" s="56">
        <v>0.99000000006545474</v>
      </c>
      <c r="K40" s="18"/>
      <c r="L40" s="18"/>
      <c r="M40" s="18"/>
    </row>
    <row r="41" spans="1:13" ht="12.75" customHeight="1" x14ac:dyDescent="0.2">
      <c r="A41" s="52">
        <v>1951</v>
      </c>
      <c r="B41" s="53">
        <v>28.739700001900147</v>
      </c>
      <c r="C41" s="53">
        <v>0</v>
      </c>
      <c r="D41" s="53">
        <v>28.739700001900147</v>
      </c>
      <c r="E41" s="54">
        <v>0.99000000006545452</v>
      </c>
      <c r="F41" s="13"/>
      <c r="G41" s="52">
        <v>1928</v>
      </c>
      <c r="H41" s="53">
        <v>28.739700001900154</v>
      </c>
      <c r="I41" s="55">
        <v>0.35802469135802528</v>
      </c>
      <c r="J41" s="56">
        <v>0.99000000006545474</v>
      </c>
      <c r="K41" s="18"/>
      <c r="L41" s="18"/>
      <c r="M41" s="18"/>
    </row>
    <row r="42" spans="1:13" ht="12.75" customHeight="1" x14ac:dyDescent="0.2">
      <c r="A42" s="52">
        <v>1952</v>
      </c>
      <c r="B42" s="53">
        <v>29.030000001919337</v>
      </c>
      <c r="C42" s="53">
        <v>0</v>
      </c>
      <c r="D42" s="53">
        <v>29.030000001919337</v>
      </c>
      <c r="E42" s="54">
        <v>1.0000000000661156</v>
      </c>
      <c r="F42" s="13"/>
      <c r="G42" s="52">
        <v>1927</v>
      </c>
      <c r="H42" s="53">
        <v>28.739700001900147</v>
      </c>
      <c r="I42" s="55">
        <v>0.37037037037037096</v>
      </c>
      <c r="J42" s="56">
        <v>0.99000000006545452</v>
      </c>
      <c r="K42" s="18"/>
      <c r="L42" s="18"/>
      <c r="M42" s="18"/>
    </row>
    <row r="43" spans="1:13" ht="12.75" customHeight="1" x14ac:dyDescent="0.2">
      <c r="A43" s="52">
        <v>1953</v>
      </c>
      <c r="B43" s="53">
        <v>29.03000000191933</v>
      </c>
      <c r="C43" s="53">
        <v>0</v>
      </c>
      <c r="D43" s="53">
        <v>29.03000000191933</v>
      </c>
      <c r="E43" s="54">
        <v>1.0000000000661153</v>
      </c>
      <c r="F43" s="13"/>
      <c r="G43" s="52">
        <v>1927</v>
      </c>
      <c r="H43" s="53">
        <v>28.739700001900147</v>
      </c>
      <c r="I43" s="55">
        <v>0.38271604938271669</v>
      </c>
      <c r="J43" s="56">
        <v>0.99000000006545452</v>
      </c>
      <c r="K43" s="18"/>
      <c r="L43" s="18"/>
      <c r="M43" s="18"/>
    </row>
    <row r="44" spans="1:13" ht="12.75" customHeight="1" x14ac:dyDescent="0.2">
      <c r="A44" s="52">
        <v>1954</v>
      </c>
      <c r="B44" s="53">
        <v>28.73970000190014</v>
      </c>
      <c r="C44" s="53">
        <v>0</v>
      </c>
      <c r="D44" s="53">
        <v>28.73970000190014</v>
      </c>
      <c r="E44" s="54">
        <v>0.9900000000654543</v>
      </c>
      <c r="F44" s="13"/>
      <c r="G44" s="52">
        <v>1927</v>
      </c>
      <c r="H44" s="53">
        <v>28.739700001900147</v>
      </c>
      <c r="I44" s="55">
        <v>0.39506172839506237</v>
      </c>
      <c r="J44" s="56">
        <v>0.99000000006545452</v>
      </c>
      <c r="K44" s="18"/>
      <c r="L44" s="18"/>
      <c r="M44" s="18"/>
    </row>
    <row r="45" spans="1:13" ht="12.75" customHeight="1" x14ac:dyDescent="0.2">
      <c r="A45" s="52">
        <v>1955</v>
      </c>
      <c r="B45" s="53">
        <v>19.740400001305154</v>
      </c>
      <c r="C45" s="53">
        <v>0</v>
      </c>
      <c r="D45" s="53">
        <v>19.740400001305154</v>
      </c>
      <c r="E45" s="54">
        <v>0.68000000004495875</v>
      </c>
      <c r="F45" s="13"/>
      <c r="G45" s="52">
        <v>1927</v>
      </c>
      <c r="H45" s="53">
        <v>28.739700001900147</v>
      </c>
      <c r="I45" s="55">
        <v>0.40740740740740805</v>
      </c>
      <c r="J45" s="56">
        <v>0.99000000006545452</v>
      </c>
      <c r="K45" s="18"/>
      <c r="L45" s="18"/>
      <c r="M45" s="18"/>
    </row>
    <row r="46" spans="1:13" ht="12.75" customHeight="1" x14ac:dyDescent="0.2">
      <c r="A46" s="52">
        <v>1956</v>
      </c>
      <c r="B46" s="53">
        <v>29.030000001919333</v>
      </c>
      <c r="C46" s="53">
        <v>0</v>
      </c>
      <c r="D46" s="53">
        <v>29.030000001919333</v>
      </c>
      <c r="E46" s="54">
        <v>1.0000000000661156</v>
      </c>
      <c r="F46" s="13"/>
      <c r="G46" s="52">
        <v>1927</v>
      </c>
      <c r="H46" s="53">
        <v>28.739700001900147</v>
      </c>
      <c r="I46" s="55">
        <v>0.41975308641975378</v>
      </c>
      <c r="J46" s="56">
        <v>0.99000000006545452</v>
      </c>
      <c r="K46" s="18"/>
      <c r="L46" s="18"/>
      <c r="M46" s="18"/>
    </row>
    <row r="47" spans="1:13" ht="12.75" customHeight="1" x14ac:dyDescent="0.2">
      <c r="A47" s="52">
        <v>1957</v>
      </c>
      <c r="B47" s="53">
        <v>28.73970000190014</v>
      </c>
      <c r="C47" s="53">
        <v>0</v>
      </c>
      <c r="D47" s="53">
        <v>28.73970000190014</v>
      </c>
      <c r="E47" s="54">
        <v>0.9900000000654543</v>
      </c>
      <c r="F47" s="13"/>
      <c r="G47" s="52">
        <v>1927</v>
      </c>
      <c r="H47" s="53">
        <v>28.739700001900147</v>
      </c>
      <c r="I47" s="55">
        <v>0.43209876543209946</v>
      </c>
      <c r="J47" s="56">
        <v>0.99000000006545452</v>
      </c>
      <c r="K47" s="18"/>
      <c r="L47" s="18"/>
      <c r="M47" s="18"/>
    </row>
    <row r="48" spans="1:13" ht="12.75" customHeight="1" x14ac:dyDescent="0.2">
      <c r="A48" s="52">
        <v>1958</v>
      </c>
      <c r="B48" s="53">
        <v>29.030000001919337</v>
      </c>
      <c r="C48" s="53">
        <v>0</v>
      </c>
      <c r="D48" s="53">
        <v>29.030000001919337</v>
      </c>
      <c r="E48" s="54">
        <v>1.0000000000661156</v>
      </c>
      <c r="F48" s="13"/>
      <c r="G48" s="52">
        <v>1954</v>
      </c>
      <c r="H48" s="53">
        <v>28.73970000190014</v>
      </c>
      <c r="I48" s="55">
        <v>0.4444444444444452</v>
      </c>
      <c r="J48" s="56">
        <v>0.9900000000654543</v>
      </c>
      <c r="K48" s="18"/>
      <c r="L48" s="18"/>
      <c r="M48" s="18"/>
    </row>
    <row r="49" spans="1:13" ht="12.75" customHeight="1" x14ac:dyDescent="0.2">
      <c r="A49" s="52">
        <v>1959</v>
      </c>
      <c r="B49" s="53">
        <v>27.288200001804178</v>
      </c>
      <c r="C49" s="53">
        <v>0</v>
      </c>
      <c r="D49" s="53">
        <v>27.288200001804178</v>
      </c>
      <c r="E49" s="54">
        <v>0.94000000006214868</v>
      </c>
      <c r="F49" s="13"/>
      <c r="G49" s="52">
        <v>1954</v>
      </c>
      <c r="H49" s="53">
        <v>28.73970000190014</v>
      </c>
      <c r="I49" s="55">
        <v>0.45679012345679088</v>
      </c>
      <c r="J49" s="56">
        <v>0.9900000000654543</v>
      </c>
      <c r="K49" s="18"/>
      <c r="L49" s="18"/>
      <c r="M49" s="18"/>
    </row>
    <row r="50" spans="1:13" ht="12.75" customHeight="1" x14ac:dyDescent="0.2">
      <c r="A50" s="52">
        <v>1960</v>
      </c>
      <c r="B50" s="53">
        <v>19.740400001305147</v>
      </c>
      <c r="C50" s="53">
        <v>0</v>
      </c>
      <c r="D50" s="53">
        <v>19.740400001305147</v>
      </c>
      <c r="E50" s="54">
        <v>0.68000000004495853</v>
      </c>
      <c r="F50" s="13"/>
      <c r="G50" s="52">
        <v>1954</v>
      </c>
      <c r="H50" s="53">
        <v>28.73970000190014</v>
      </c>
      <c r="I50" s="55">
        <v>0.46913580246913655</v>
      </c>
      <c r="J50" s="56">
        <v>0.9900000000654543</v>
      </c>
      <c r="K50" s="18"/>
      <c r="L50" s="18"/>
      <c r="M50" s="18"/>
    </row>
    <row r="51" spans="1:13" ht="12.75" customHeight="1" x14ac:dyDescent="0.2">
      <c r="A51" s="52">
        <v>1961</v>
      </c>
      <c r="B51" s="53">
        <v>19.740400001305151</v>
      </c>
      <c r="C51" s="53">
        <v>0</v>
      </c>
      <c r="D51" s="53">
        <v>19.740400001305151</v>
      </c>
      <c r="E51" s="54">
        <v>0.68000000004495864</v>
      </c>
      <c r="F51" s="13"/>
      <c r="G51" s="52">
        <v>1923</v>
      </c>
      <c r="H51" s="53">
        <v>27.288200001804178</v>
      </c>
      <c r="I51" s="55">
        <v>0.48148148148148229</v>
      </c>
      <c r="J51" s="56">
        <v>0.94000000006214868</v>
      </c>
      <c r="K51" s="18"/>
      <c r="L51" s="18"/>
      <c r="M51" s="18"/>
    </row>
    <row r="52" spans="1:13" ht="12.75" customHeight="1" x14ac:dyDescent="0.2">
      <c r="A52" s="52">
        <v>1962</v>
      </c>
      <c r="B52" s="53">
        <v>27.288200001804171</v>
      </c>
      <c r="C52" s="53">
        <v>0</v>
      </c>
      <c r="D52" s="53">
        <v>27.288200001804171</v>
      </c>
      <c r="E52" s="54">
        <v>0.94000000006214846</v>
      </c>
      <c r="F52" s="13"/>
      <c r="G52" s="52">
        <v>1923</v>
      </c>
      <c r="H52" s="53">
        <v>27.288200001804178</v>
      </c>
      <c r="I52" s="55">
        <v>0.49382716049382797</v>
      </c>
      <c r="J52" s="56">
        <v>0.94000000006214868</v>
      </c>
      <c r="K52" s="18"/>
      <c r="L52" s="18"/>
      <c r="M52" s="18"/>
    </row>
    <row r="53" spans="1:13" ht="12.75" customHeight="1" x14ac:dyDescent="0.2">
      <c r="A53" s="52">
        <v>1963</v>
      </c>
      <c r="B53" s="53">
        <v>29.030000001919348</v>
      </c>
      <c r="C53" s="53">
        <v>0</v>
      </c>
      <c r="D53" s="53">
        <v>29.030000001919348</v>
      </c>
      <c r="E53" s="54">
        <v>1.000000000066116</v>
      </c>
      <c r="F53" s="13"/>
      <c r="G53" s="52">
        <v>1923</v>
      </c>
      <c r="H53" s="53">
        <v>27.288200001804178</v>
      </c>
      <c r="I53" s="55">
        <v>0.50617283950617364</v>
      </c>
      <c r="J53" s="56">
        <v>0.94000000006214868</v>
      </c>
      <c r="K53" s="18"/>
      <c r="L53" s="18"/>
      <c r="M53" s="18"/>
    </row>
    <row r="54" spans="1:13" ht="12.75" customHeight="1" x14ac:dyDescent="0.2">
      <c r="A54" s="52">
        <v>1964</v>
      </c>
      <c r="B54" s="53">
        <v>19.740400001305147</v>
      </c>
      <c r="C54" s="53">
        <v>0</v>
      </c>
      <c r="D54" s="53">
        <v>19.740400001305147</v>
      </c>
      <c r="E54" s="54">
        <v>0.68000000004495853</v>
      </c>
      <c r="F54" s="13"/>
      <c r="G54" s="52">
        <v>1923</v>
      </c>
      <c r="H54" s="53">
        <v>27.288200001804178</v>
      </c>
      <c r="I54" s="55">
        <v>0.51851851851851938</v>
      </c>
      <c r="J54" s="56">
        <v>0.94000000006214868</v>
      </c>
      <c r="K54" s="18"/>
      <c r="L54" s="18"/>
      <c r="M54" s="18"/>
    </row>
    <row r="55" spans="1:13" ht="12" customHeight="1" x14ac:dyDescent="0.2">
      <c r="A55" s="47">
        <v>1965</v>
      </c>
      <c r="B55" s="48">
        <v>29.030000001919333</v>
      </c>
      <c r="C55" s="48">
        <v>0</v>
      </c>
      <c r="D55" s="48">
        <v>29.030000001919333</v>
      </c>
      <c r="E55" s="49">
        <v>1.0000000000661156</v>
      </c>
      <c r="F55" s="13"/>
      <c r="G55" s="47">
        <v>1923</v>
      </c>
      <c r="H55" s="48">
        <v>27.288200001804178</v>
      </c>
      <c r="I55" s="50">
        <v>0.53086419753086511</v>
      </c>
      <c r="J55" s="51">
        <v>0.94000000006214868</v>
      </c>
      <c r="K55" s="18"/>
      <c r="L55" s="18"/>
      <c r="M55" s="18"/>
    </row>
    <row r="56" spans="1:13" ht="12" customHeight="1" x14ac:dyDescent="0.2">
      <c r="A56" s="52">
        <v>1966</v>
      </c>
      <c r="B56" s="53">
        <v>27.288200001804178</v>
      </c>
      <c r="C56" s="53">
        <v>0</v>
      </c>
      <c r="D56" s="53">
        <v>27.288200001804178</v>
      </c>
      <c r="E56" s="54">
        <v>0.94000000006214868</v>
      </c>
      <c r="F56" s="13"/>
      <c r="G56" s="52">
        <v>1923</v>
      </c>
      <c r="H56" s="53">
        <v>27.288200001804178</v>
      </c>
      <c r="I56" s="55">
        <v>0.54320987654321073</v>
      </c>
      <c r="J56" s="56">
        <v>0.94000000006214868</v>
      </c>
      <c r="K56" s="18"/>
      <c r="L56" s="18"/>
      <c r="M56" s="18"/>
    </row>
    <row r="57" spans="1:13" ht="12" customHeight="1" x14ac:dyDescent="0.2">
      <c r="A57" s="52">
        <v>1967</v>
      </c>
      <c r="B57" s="53">
        <v>29.030000001919348</v>
      </c>
      <c r="C57" s="53">
        <v>0</v>
      </c>
      <c r="D57" s="53">
        <v>29.030000001919348</v>
      </c>
      <c r="E57" s="54">
        <v>1.000000000066116</v>
      </c>
      <c r="F57" s="13"/>
      <c r="G57" s="52">
        <v>1923</v>
      </c>
      <c r="H57" s="53">
        <v>27.288200001804178</v>
      </c>
      <c r="I57" s="55">
        <v>0.55555555555555647</v>
      </c>
      <c r="J57" s="56">
        <v>0.94000000006214868</v>
      </c>
      <c r="K57" s="18"/>
      <c r="L57" s="18"/>
      <c r="M57" s="18"/>
    </row>
    <row r="58" spans="1:13" ht="12" customHeight="1" x14ac:dyDescent="0.2">
      <c r="A58" s="52">
        <v>1968</v>
      </c>
      <c r="B58" s="53">
        <v>27.288200001804178</v>
      </c>
      <c r="C58" s="53">
        <v>0</v>
      </c>
      <c r="D58" s="53">
        <v>27.288200001804178</v>
      </c>
      <c r="E58" s="54">
        <v>0.94000000006214868</v>
      </c>
      <c r="F58" s="13"/>
      <c r="G58" s="52">
        <v>1936</v>
      </c>
      <c r="H58" s="53">
        <v>27.288200001804171</v>
      </c>
      <c r="I58" s="55">
        <v>0.5679012345679022</v>
      </c>
      <c r="J58" s="56">
        <v>0.94000000006214846</v>
      </c>
      <c r="K58" s="18"/>
      <c r="L58" s="18"/>
      <c r="M58" s="18"/>
    </row>
    <row r="59" spans="1:13" ht="12" customHeight="1" x14ac:dyDescent="0.2">
      <c r="A59" s="52">
        <v>1969</v>
      </c>
      <c r="B59" s="53">
        <v>29.030000001919348</v>
      </c>
      <c r="C59" s="53">
        <v>0</v>
      </c>
      <c r="D59" s="53">
        <v>29.030000001919348</v>
      </c>
      <c r="E59" s="54">
        <v>1.000000000066116</v>
      </c>
      <c r="F59" s="13"/>
      <c r="G59" s="52">
        <v>1936</v>
      </c>
      <c r="H59" s="53">
        <v>27.288200001804171</v>
      </c>
      <c r="I59" s="55">
        <v>0.58024691358024783</v>
      </c>
      <c r="J59" s="56">
        <v>0.94000000006214846</v>
      </c>
      <c r="K59" s="18"/>
      <c r="L59" s="18"/>
      <c r="M59" s="18"/>
    </row>
    <row r="60" spans="1:13" ht="12" customHeight="1" x14ac:dyDescent="0.2">
      <c r="A60" s="52">
        <v>1970</v>
      </c>
      <c r="B60" s="53">
        <v>29.03000000191933</v>
      </c>
      <c r="C60" s="53">
        <v>0</v>
      </c>
      <c r="D60" s="53">
        <v>29.03000000191933</v>
      </c>
      <c r="E60" s="54">
        <v>1.0000000000661153</v>
      </c>
      <c r="F60" s="13"/>
      <c r="G60" s="52">
        <v>1936</v>
      </c>
      <c r="H60" s="53">
        <v>27.288200001804171</v>
      </c>
      <c r="I60" s="55">
        <v>0.59259259259259356</v>
      </c>
      <c r="J60" s="56">
        <v>0.94000000006214846</v>
      </c>
      <c r="K60" s="18"/>
      <c r="L60" s="18"/>
      <c r="M60" s="18"/>
    </row>
    <row r="61" spans="1:13" ht="12" customHeight="1" x14ac:dyDescent="0.2">
      <c r="A61" s="52">
        <v>1971</v>
      </c>
      <c r="B61" s="53">
        <v>29.03000000191933</v>
      </c>
      <c r="C61" s="53">
        <v>0</v>
      </c>
      <c r="D61" s="53">
        <v>29.03000000191933</v>
      </c>
      <c r="E61" s="54">
        <v>1.0000000000661153</v>
      </c>
      <c r="F61" s="13"/>
      <c r="G61" s="52">
        <v>1936</v>
      </c>
      <c r="H61" s="53">
        <v>27.288200001804171</v>
      </c>
      <c r="I61" s="55">
        <v>0.60493827160493929</v>
      </c>
      <c r="J61" s="56">
        <v>0.94000000006214846</v>
      </c>
      <c r="K61" s="18"/>
      <c r="L61" s="18"/>
      <c r="M61" s="18"/>
    </row>
    <row r="62" spans="1:13" ht="12" customHeight="1" x14ac:dyDescent="0.2">
      <c r="A62" s="52">
        <v>1972</v>
      </c>
      <c r="B62" s="53">
        <v>27.288200001804178</v>
      </c>
      <c r="C62" s="53">
        <v>0</v>
      </c>
      <c r="D62" s="53">
        <v>27.288200001804178</v>
      </c>
      <c r="E62" s="54">
        <v>0.94000000006214868</v>
      </c>
      <c r="F62" s="13"/>
      <c r="G62" s="52">
        <v>1925</v>
      </c>
      <c r="H62" s="53">
        <v>19.740400001305154</v>
      </c>
      <c r="I62" s="55">
        <v>0.61728395061728492</v>
      </c>
      <c r="J62" s="56">
        <v>0.68000000004495875</v>
      </c>
      <c r="K62" s="18"/>
      <c r="L62" s="18"/>
      <c r="M62" s="18"/>
    </row>
    <row r="63" spans="1:13" ht="12" customHeight="1" x14ac:dyDescent="0.2">
      <c r="A63" s="52">
        <v>1973</v>
      </c>
      <c r="B63" s="53">
        <v>28.739700001900147</v>
      </c>
      <c r="C63" s="53">
        <v>0</v>
      </c>
      <c r="D63" s="53">
        <v>28.739700001900147</v>
      </c>
      <c r="E63" s="54">
        <v>0.99000000006545452</v>
      </c>
      <c r="F63" s="13"/>
      <c r="G63" s="52">
        <v>1925</v>
      </c>
      <c r="H63" s="53">
        <v>19.740400001305154</v>
      </c>
      <c r="I63" s="55">
        <v>0.62962962962963065</v>
      </c>
      <c r="J63" s="56">
        <v>0.68000000004495875</v>
      </c>
      <c r="K63" s="18"/>
      <c r="L63" s="18"/>
      <c r="M63" s="18"/>
    </row>
    <row r="64" spans="1:13" ht="12" customHeight="1" x14ac:dyDescent="0.2">
      <c r="A64" s="52">
        <v>1974</v>
      </c>
      <c r="B64" s="53">
        <v>29.030000001919337</v>
      </c>
      <c r="C64" s="53">
        <v>0</v>
      </c>
      <c r="D64" s="53">
        <v>29.030000001919337</v>
      </c>
      <c r="E64" s="54">
        <v>1.0000000000661156</v>
      </c>
      <c r="F64" s="13"/>
      <c r="G64" s="52">
        <v>1925</v>
      </c>
      <c r="H64" s="53">
        <v>19.740400001305154</v>
      </c>
      <c r="I64" s="55">
        <v>0.64197530864197638</v>
      </c>
      <c r="J64" s="56">
        <v>0.68000000004495875</v>
      </c>
      <c r="K64" s="18"/>
      <c r="L64" s="18"/>
      <c r="M64" s="18"/>
    </row>
    <row r="65" spans="1:13" ht="12" customHeight="1" x14ac:dyDescent="0.2">
      <c r="A65" s="52">
        <v>1975</v>
      </c>
      <c r="B65" s="53">
        <v>29.03000000191933</v>
      </c>
      <c r="C65" s="53">
        <v>0</v>
      </c>
      <c r="D65" s="53">
        <v>29.03000000191933</v>
      </c>
      <c r="E65" s="54">
        <v>1.0000000000661153</v>
      </c>
      <c r="F65" s="13"/>
      <c r="G65" s="52">
        <v>1925</v>
      </c>
      <c r="H65" s="53">
        <v>19.740400001305154</v>
      </c>
      <c r="I65" s="55">
        <v>0.65432098765432201</v>
      </c>
      <c r="J65" s="56">
        <v>0.68000000004495875</v>
      </c>
      <c r="K65" s="18"/>
      <c r="L65" s="18"/>
      <c r="M65" s="18"/>
    </row>
    <row r="66" spans="1:13" ht="12" customHeight="1" x14ac:dyDescent="0.2">
      <c r="A66" s="52">
        <v>1976</v>
      </c>
      <c r="B66" s="53">
        <v>19.740400001305147</v>
      </c>
      <c r="C66" s="53">
        <v>0</v>
      </c>
      <c r="D66" s="53">
        <v>19.740400001305147</v>
      </c>
      <c r="E66" s="54">
        <v>0.68000000004495853</v>
      </c>
      <c r="F66" s="13"/>
      <c r="G66" s="52">
        <v>1925</v>
      </c>
      <c r="H66" s="53">
        <v>19.740400001305154</v>
      </c>
      <c r="I66" s="55">
        <v>0.66666666666666774</v>
      </c>
      <c r="J66" s="56">
        <v>0.68000000004495875</v>
      </c>
      <c r="K66" s="18"/>
      <c r="L66" s="18"/>
      <c r="M66" s="18"/>
    </row>
    <row r="67" spans="1:13" ht="12" customHeight="1" x14ac:dyDescent="0.2">
      <c r="A67" s="52">
        <v>1977</v>
      </c>
      <c r="B67" s="53">
        <v>9.5799000006333817</v>
      </c>
      <c r="C67" s="53">
        <v>0</v>
      </c>
      <c r="D67" s="53">
        <v>9.5799000006333817</v>
      </c>
      <c r="E67" s="54">
        <v>0.33000000002181817</v>
      </c>
      <c r="F67" s="13"/>
      <c r="G67" s="52">
        <v>1925</v>
      </c>
      <c r="H67" s="53">
        <v>19.740400001305154</v>
      </c>
      <c r="I67" s="55">
        <v>0.67901234567901347</v>
      </c>
      <c r="J67" s="56">
        <v>0.68000000004495875</v>
      </c>
      <c r="K67" s="18"/>
      <c r="L67" s="18"/>
      <c r="M67" s="18"/>
    </row>
    <row r="68" spans="1:13" ht="12" customHeight="1" x14ac:dyDescent="0.2">
      <c r="A68" s="52">
        <v>1978</v>
      </c>
      <c r="B68" s="53">
        <v>28.739700001900154</v>
      </c>
      <c r="C68" s="53">
        <v>0</v>
      </c>
      <c r="D68" s="53">
        <v>28.739700001900154</v>
      </c>
      <c r="E68" s="54">
        <v>0.99000000006545474</v>
      </c>
      <c r="F68" s="13"/>
      <c r="G68" s="52">
        <v>1925</v>
      </c>
      <c r="H68" s="53">
        <v>19.740400001305154</v>
      </c>
      <c r="I68" s="55">
        <v>0.6913580246913591</v>
      </c>
      <c r="J68" s="56">
        <v>0.68000000004495875</v>
      </c>
      <c r="K68" s="18"/>
      <c r="L68" s="18"/>
      <c r="M68" s="18"/>
    </row>
    <row r="69" spans="1:13" ht="12" customHeight="1" x14ac:dyDescent="0.2">
      <c r="A69" s="52">
        <v>1979</v>
      </c>
      <c r="B69" s="53">
        <v>19.740400001305154</v>
      </c>
      <c r="C69" s="53">
        <v>0</v>
      </c>
      <c r="D69" s="53">
        <v>19.740400001305154</v>
      </c>
      <c r="E69" s="54">
        <v>0.68000000004495875</v>
      </c>
      <c r="F69" s="13"/>
      <c r="G69" s="52">
        <v>1925</v>
      </c>
      <c r="H69" s="53">
        <v>19.740400001305154</v>
      </c>
      <c r="I69" s="55">
        <v>0.70370370370370483</v>
      </c>
      <c r="J69" s="56">
        <v>0.68000000004495875</v>
      </c>
      <c r="K69" s="18"/>
      <c r="L69" s="18"/>
      <c r="M69" s="18"/>
    </row>
    <row r="70" spans="1:13" ht="12" customHeight="1" x14ac:dyDescent="0.2">
      <c r="A70" s="52">
        <v>1980</v>
      </c>
      <c r="B70" s="53">
        <v>28.739700001900147</v>
      </c>
      <c r="C70" s="53">
        <v>0</v>
      </c>
      <c r="D70" s="53">
        <v>28.739700001900147</v>
      </c>
      <c r="E70" s="54">
        <v>0.99000000006545452</v>
      </c>
      <c r="F70" s="13"/>
      <c r="G70" s="52">
        <v>1925</v>
      </c>
      <c r="H70" s="53">
        <v>19.740400001305154</v>
      </c>
      <c r="I70" s="55">
        <v>0.71604938271605056</v>
      </c>
      <c r="J70" s="56">
        <v>0.68000000004495875</v>
      </c>
      <c r="K70" s="18"/>
      <c r="L70" s="18"/>
      <c r="M70" s="18"/>
    </row>
    <row r="71" spans="1:13" ht="12" customHeight="1" x14ac:dyDescent="0.2">
      <c r="A71" s="52">
        <v>1981</v>
      </c>
      <c r="B71" s="53">
        <v>19.740400001305154</v>
      </c>
      <c r="C71" s="53">
        <v>0</v>
      </c>
      <c r="D71" s="53">
        <v>19.740400001305154</v>
      </c>
      <c r="E71" s="54">
        <v>0.68000000004495875</v>
      </c>
      <c r="F71" s="13"/>
      <c r="G71" s="52">
        <v>1926</v>
      </c>
      <c r="H71" s="53">
        <v>19.740400001305151</v>
      </c>
      <c r="I71" s="55">
        <v>0.7283950617283963</v>
      </c>
      <c r="J71" s="56">
        <v>0.68000000004495864</v>
      </c>
      <c r="K71" s="18"/>
      <c r="L71" s="18"/>
      <c r="M71" s="18"/>
    </row>
    <row r="72" spans="1:13" ht="12" customHeight="1" x14ac:dyDescent="0.2">
      <c r="A72" s="52">
        <v>1982</v>
      </c>
      <c r="B72" s="53">
        <v>29.030000001919333</v>
      </c>
      <c r="C72" s="53">
        <v>0</v>
      </c>
      <c r="D72" s="53">
        <v>29.030000001919333</v>
      </c>
      <c r="E72" s="54">
        <v>1.0000000000661156</v>
      </c>
      <c r="F72" s="13"/>
      <c r="G72" s="52">
        <v>1926</v>
      </c>
      <c r="H72" s="53">
        <v>19.740400001305151</v>
      </c>
      <c r="I72" s="55">
        <v>0.74074074074074192</v>
      </c>
      <c r="J72" s="56">
        <v>0.68000000004495864</v>
      </c>
      <c r="K72" s="18"/>
      <c r="L72" s="18"/>
      <c r="M72" s="18"/>
    </row>
    <row r="73" spans="1:13" ht="12" customHeight="1" x14ac:dyDescent="0.2">
      <c r="A73" s="52">
        <v>1983</v>
      </c>
      <c r="B73" s="53">
        <v>29.03000000191933</v>
      </c>
      <c r="C73" s="53">
        <v>0</v>
      </c>
      <c r="D73" s="53">
        <v>29.03000000191933</v>
      </c>
      <c r="E73" s="54">
        <v>1.0000000000661153</v>
      </c>
      <c r="F73" s="13"/>
      <c r="G73" s="52">
        <v>1926</v>
      </c>
      <c r="H73" s="53">
        <v>19.740400001305151</v>
      </c>
      <c r="I73" s="55">
        <v>0.75308641975308765</v>
      </c>
      <c r="J73" s="56">
        <v>0.68000000004495864</v>
      </c>
      <c r="K73" s="18"/>
      <c r="L73" s="18"/>
      <c r="M73" s="18"/>
    </row>
    <row r="74" spans="1:13" ht="12" customHeight="1" x14ac:dyDescent="0.2">
      <c r="A74" s="52">
        <v>1984</v>
      </c>
      <c r="B74" s="53">
        <v>29.03000000191933</v>
      </c>
      <c r="C74" s="53">
        <v>0</v>
      </c>
      <c r="D74" s="53">
        <v>29.03000000191933</v>
      </c>
      <c r="E74" s="54">
        <v>1.0000000000661153</v>
      </c>
      <c r="F74" s="13"/>
      <c r="G74" s="52">
        <v>1926</v>
      </c>
      <c r="H74" s="53">
        <v>19.740400001305151</v>
      </c>
      <c r="I74" s="55">
        <v>0.76543209876543339</v>
      </c>
      <c r="J74" s="56">
        <v>0.68000000004495864</v>
      </c>
      <c r="K74" s="18"/>
      <c r="L74" s="18"/>
      <c r="M74" s="18"/>
    </row>
    <row r="75" spans="1:13" ht="12" customHeight="1" x14ac:dyDescent="0.2">
      <c r="A75" s="52">
        <v>1985</v>
      </c>
      <c r="B75" s="53">
        <v>27.288200001804178</v>
      </c>
      <c r="C75" s="53">
        <v>0</v>
      </c>
      <c r="D75" s="53">
        <v>27.288200001804178</v>
      </c>
      <c r="E75" s="54">
        <v>0.94000000006214868</v>
      </c>
      <c r="F75" s="13"/>
      <c r="G75" s="52">
        <v>1937</v>
      </c>
      <c r="H75" s="53">
        <v>19.740400001305147</v>
      </c>
      <c r="I75" s="55">
        <v>0.77777777777777901</v>
      </c>
      <c r="J75" s="56">
        <v>0.68000000004495853</v>
      </c>
      <c r="K75" s="18"/>
      <c r="L75" s="18"/>
      <c r="M75" s="18"/>
    </row>
    <row r="76" spans="1:13" ht="12" customHeight="1" x14ac:dyDescent="0.2">
      <c r="A76" s="52">
        <v>1986</v>
      </c>
      <c r="B76" s="53">
        <v>29.030000001919348</v>
      </c>
      <c r="C76" s="53">
        <v>0</v>
      </c>
      <c r="D76" s="53">
        <v>29.030000001919348</v>
      </c>
      <c r="E76" s="54">
        <v>1.000000000066116</v>
      </c>
      <c r="F76" s="13"/>
      <c r="G76" s="52">
        <v>1937</v>
      </c>
      <c r="H76" s="53">
        <v>19.740400001305147</v>
      </c>
      <c r="I76" s="55">
        <v>0.79012345679012475</v>
      </c>
      <c r="J76" s="56">
        <v>0.68000000004495853</v>
      </c>
      <c r="K76" s="18"/>
      <c r="L76" s="18"/>
      <c r="M76" s="18"/>
    </row>
    <row r="77" spans="1:13" ht="12" customHeight="1" x14ac:dyDescent="0.2">
      <c r="A77" s="52">
        <v>1987</v>
      </c>
      <c r="B77" s="53">
        <v>19.740400001305147</v>
      </c>
      <c r="C77" s="53">
        <v>0</v>
      </c>
      <c r="D77" s="53">
        <v>19.740400001305147</v>
      </c>
      <c r="E77" s="54">
        <v>0.68000000004495853</v>
      </c>
      <c r="F77" s="13"/>
      <c r="G77" s="52">
        <v>1937</v>
      </c>
      <c r="H77" s="53">
        <v>19.740400001305147</v>
      </c>
      <c r="I77" s="55">
        <v>0.80246913580247048</v>
      </c>
      <c r="J77" s="56">
        <v>0.68000000004495853</v>
      </c>
      <c r="K77" s="18"/>
      <c r="L77" s="18"/>
      <c r="M77" s="18"/>
    </row>
    <row r="78" spans="1:13" ht="12" customHeight="1" x14ac:dyDescent="0.2">
      <c r="A78" s="52">
        <v>1988</v>
      </c>
      <c r="B78" s="53">
        <v>9.5799000006333817</v>
      </c>
      <c r="C78" s="53">
        <v>0</v>
      </c>
      <c r="D78" s="53">
        <v>9.5799000006333817</v>
      </c>
      <c r="E78" s="54">
        <v>0.33000000002181817</v>
      </c>
      <c r="F78" s="13"/>
      <c r="G78" s="52">
        <v>1937</v>
      </c>
      <c r="H78" s="53">
        <v>19.740400001305147</v>
      </c>
      <c r="I78" s="55">
        <v>0.8148148148148161</v>
      </c>
      <c r="J78" s="56">
        <v>0.68000000004495853</v>
      </c>
      <c r="K78" s="18"/>
      <c r="L78" s="18"/>
      <c r="M78" s="18"/>
    </row>
    <row r="79" spans="1:13" ht="12" customHeight="1" x14ac:dyDescent="0.2">
      <c r="A79" s="52">
        <v>1989</v>
      </c>
      <c r="B79" s="53">
        <v>19.740400001305154</v>
      </c>
      <c r="C79" s="53">
        <v>0</v>
      </c>
      <c r="D79" s="53">
        <v>19.740400001305154</v>
      </c>
      <c r="E79" s="54">
        <v>0.68000000004495875</v>
      </c>
      <c r="F79" s="13"/>
      <c r="G79" s="52">
        <v>1937</v>
      </c>
      <c r="H79" s="53">
        <v>19.740400001305147</v>
      </c>
      <c r="I79" s="55">
        <v>0.82716049382716184</v>
      </c>
      <c r="J79" s="56">
        <v>0.68000000004495853</v>
      </c>
      <c r="K79" s="18"/>
      <c r="L79" s="18"/>
      <c r="M79" s="18"/>
    </row>
    <row r="80" spans="1:13" ht="12" customHeight="1" x14ac:dyDescent="0.2">
      <c r="A80" s="52">
        <v>1990</v>
      </c>
      <c r="B80" s="53">
        <v>9.5799000006333817</v>
      </c>
      <c r="C80" s="53">
        <v>0</v>
      </c>
      <c r="D80" s="53">
        <v>9.5799000006333817</v>
      </c>
      <c r="E80" s="54">
        <v>0.33000000002181817</v>
      </c>
      <c r="F80" s="13"/>
      <c r="G80" s="52">
        <v>1937</v>
      </c>
      <c r="H80" s="53">
        <v>19.740400001305147</v>
      </c>
      <c r="I80" s="55">
        <v>0.83950617283950757</v>
      </c>
      <c r="J80" s="56">
        <v>0.68000000004495853</v>
      </c>
      <c r="K80" s="18"/>
      <c r="L80" s="18"/>
      <c r="M80" s="18"/>
    </row>
    <row r="81" spans="1:13" ht="12" customHeight="1" x14ac:dyDescent="0.2">
      <c r="A81" s="52">
        <v>1991</v>
      </c>
      <c r="B81" s="53">
        <v>9.5799000006333834</v>
      </c>
      <c r="C81" s="53">
        <v>0</v>
      </c>
      <c r="D81" s="53">
        <v>9.5799000006333834</v>
      </c>
      <c r="E81" s="54">
        <v>0.33000000002181823</v>
      </c>
      <c r="F81" s="13"/>
      <c r="G81" s="52">
        <v>1937</v>
      </c>
      <c r="H81" s="53">
        <v>19.740400001305147</v>
      </c>
      <c r="I81" s="55">
        <v>0.85185185185185319</v>
      </c>
      <c r="J81" s="56">
        <v>0.68000000004495853</v>
      </c>
      <c r="K81" s="18"/>
      <c r="L81" s="18"/>
      <c r="M81" s="18"/>
    </row>
    <row r="82" spans="1:13" ht="12" customHeight="1" x14ac:dyDescent="0.2">
      <c r="A82" s="52">
        <v>1992</v>
      </c>
      <c r="B82" s="53">
        <v>9.5799000006333834</v>
      </c>
      <c r="C82" s="53">
        <v>0</v>
      </c>
      <c r="D82" s="53">
        <v>9.5799000006333834</v>
      </c>
      <c r="E82" s="54">
        <v>0.33000000002181823</v>
      </c>
      <c r="F82" s="13"/>
      <c r="G82" s="52">
        <v>1924</v>
      </c>
      <c r="H82" s="53">
        <v>9.5799000006333834</v>
      </c>
      <c r="I82" s="55">
        <v>0.86419753086419893</v>
      </c>
      <c r="J82" s="56">
        <v>0.33000000002181823</v>
      </c>
      <c r="K82" s="18"/>
      <c r="L82" s="18"/>
      <c r="M82" s="18"/>
    </row>
    <row r="83" spans="1:13" ht="12" customHeight="1" x14ac:dyDescent="0.2">
      <c r="A83" s="52">
        <v>1993</v>
      </c>
      <c r="B83" s="53">
        <v>28.739700001900154</v>
      </c>
      <c r="C83" s="53">
        <v>0</v>
      </c>
      <c r="D83" s="53">
        <v>28.739700001900154</v>
      </c>
      <c r="E83" s="54">
        <v>0.99000000006545474</v>
      </c>
      <c r="F83" s="13"/>
      <c r="G83" s="52">
        <v>1924</v>
      </c>
      <c r="H83" s="53">
        <v>9.5799000006333834</v>
      </c>
      <c r="I83" s="55">
        <v>0.87654320987654466</v>
      </c>
      <c r="J83" s="56">
        <v>0.33000000002181823</v>
      </c>
      <c r="K83" s="18"/>
      <c r="L83" s="18"/>
      <c r="M83" s="18"/>
    </row>
    <row r="84" spans="1:13" ht="12" customHeight="1" x14ac:dyDescent="0.2">
      <c r="A84" s="52">
        <v>1994</v>
      </c>
      <c r="B84" s="53">
        <v>9.5799000006333834</v>
      </c>
      <c r="C84" s="53">
        <v>0</v>
      </c>
      <c r="D84" s="53">
        <v>9.5799000006333834</v>
      </c>
      <c r="E84" s="54">
        <v>0.33000000002181823</v>
      </c>
      <c r="F84" s="13"/>
      <c r="G84" s="52">
        <v>1924</v>
      </c>
      <c r="H84" s="53">
        <v>9.5799000006333834</v>
      </c>
      <c r="I84" s="55">
        <v>0.88888888888889039</v>
      </c>
      <c r="J84" s="56">
        <v>0.33000000002181823</v>
      </c>
      <c r="K84" s="18"/>
      <c r="L84" s="18"/>
      <c r="M84" s="18"/>
    </row>
    <row r="85" spans="1:13" ht="12" customHeight="1" x14ac:dyDescent="0.2">
      <c r="A85" s="52">
        <v>1995</v>
      </c>
      <c r="B85" s="53">
        <v>29.030000001919337</v>
      </c>
      <c r="C85" s="53">
        <v>0</v>
      </c>
      <c r="D85" s="53">
        <v>29.030000001919337</v>
      </c>
      <c r="E85" s="54">
        <v>1.0000000000661156</v>
      </c>
      <c r="F85" s="13"/>
      <c r="G85" s="52">
        <v>1924</v>
      </c>
      <c r="H85" s="53">
        <v>9.5799000006333834</v>
      </c>
      <c r="I85" s="55">
        <v>0.90123456790123602</v>
      </c>
      <c r="J85" s="56">
        <v>0.33000000002181823</v>
      </c>
      <c r="K85" s="18"/>
      <c r="L85" s="18"/>
      <c r="M85" s="18"/>
    </row>
    <row r="86" spans="1:13" ht="12" customHeight="1" x14ac:dyDescent="0.2">
      <c r="A86" s="52">
        <v>1996</v>
      </c>
      <c r="B86" s="53">
        <v>29.03000000191933</v>
      </c>
      <c r="C86" s="53">
        <v>0</v>
      </c>
      <c r="D86" s="53">
        <v>29.03000000191933</v>
      </c>
      <c r="E86" s="54">
        <v>1.0000000000661153</v>
      </c>
      <c r="F86" s="13"/>
      <c r="G86" s="52">
        <v>1924</v>
      </c>
      <c r="H86" s="53">
        <v>9.5799000006333834</v>
      </c>
      <c r="I86" s="55">
        <v>0.91358024691358175</v>
      </c>
      <c r="J86" s="56">
        <v>0.33000000002181823</v>
      </c>
      <c r="K86" s="18"/>
      <c r="L86" s="18"/>
      <c r="M86" s="18"/>
    </row>
    <row r="87" spans="1:13" ht="12" customHeight="1" x14ac:dyDescent="0.2">
      <c r="A87" s="52">
        <v>1997</v>
      </c>
      <c r="B87" s="53">
        <v>29.03000000191933</v>
      </c>
      <c r="C87" s="53">
        <v>0</v>
      </c>
      <c r="D87" s="53">
        <v>29.03000000191933</v>
      </c>
      <c r="E87" s="54">
        <v>1.0000000000661153</v>
      </c>
      <c r="F87" s="13"/>
      <c r="G87" s="52">
        <v>1924</v>
      </c>
      <c r="H87" s="53">
        <v>9.5799000006333834</v>
      </c>
      <c r="I87" s="55">
        <v>0.92592592592592748</v>
      </c>
      <c r="J87" s="56">
        <v>0.33000000002181823</v>
      </c>
      <c r="K87" s="18"/>
      <c r="L87" s="18"/>
      <c r="M87" s="18"/>
    </row>
    <row r="88" spans="1:13" ht="12" customHeight="1" x14ac:dyDescent="0.2">
      <c r="A88" s="52">
        <v>1998</v>
      </c>
      <c r="B88" s="53">
        <v>29.03000000191933</v>
      </c>
      <c r="C88" s="53">
        <v>0</v>
      </c>
      <c r="D88" s="53">
        <v>29.03000000191933</v>
      </c>
      <c r="E88" s="54">
        <v>1.0000000000661153</v>
      </c>
      <c r="F88" s="13"/>
      <c r="G88" s="52">
        <v>1924</v>
      </c>
      <c r="H88" s="53">
        <v>9.5799000006333834</v>
      </c>
      <c r="I88" s="55">
        <v>0.93827160493827311</v>
      </c>
      <c r="J88" s="56">
        <v>0.33000000002181823</v>
      </c>
      <c r="K88" s="18"/>
      <c r="L88" s="18"/>
      <c r="M88" s="18"/>
    </row>
    <row r="89" spans="1:13" ht="12" customHeight="1" x14ac:dyDescent="0.2">
      <c r="A89" s="52">
        <v>1999</v>
      </c>
      <c r="B89" s="53">
        <v>29.03000000191933</v>
      </c>
      <c r="C89" s="53">
        <v>0</v>
      </c>
      <c r="D89" s="53">
        <v>29.03000000191933</v>
      </c>
      <c r="E89" s="54">
        <v>1.0000000000661153</v>
      </c>
      <c r="F89" s="13"/>
      <c r="G89" s="52">
        <v>1924</v>
      </c>
      <c r="H89" s="53">
        <v>9.5799000006333834</v>
      </c>
      <c r="I89" s="55">
        <v>0.95061728395061884</v>
      </c>
      <c r="J89" s="56">
        <v>0.33000000002181823</v>
      </c>
      <c r="K89" s="18"/>
      <c r="L89" s="18"/>
      <c r="M89" s="18"/>
    </row>
    <row r="90" spans="1:13" ht="12" customHeight="1" x14ac:dyDescent="0.2">
      <c r="A90" s="52">
        <v>2000</v>
      </c>
      <c r="B90" s="53">
        <v>28.73970000190014</v>
      </c>
      <c r="C90" s="53">
        <v>0</v>
      </c>
      <c r="D90" s="53">
        <v>28.73970000190014</v>
      </c>
      <c r="E90" s="54">
        <v>0.9900000000654543</v>
      </c>
      <c r="F90" s="13"/>
      <c r="G90" s="52">
        <v>1931</v>
      </c>
      <c r="H90" s="53">
        <v>9.5799000006333817</v>
      </c>
      <c r="I90" s="55">
        <v>0.96296296296296457</v>
      </c>
      <c r="J90" s="56">
        <v>0.33000000002181817</v>
      </c>
      <c r="K90" s="18"/>
      <c r="L90" s="18"/>
      <c r="M90" s="18"/>
    </row>
    <row r="91" spans="1:13" ht="12" customHeight="1" x14ac:dyDescent="0.2">
      <c r="A91" s="52">
        <v>2001</v>
      </c>
      <c r="B91" s="53">
        <v>19.740400001305154</v>
      </c>
      <c r="C91" s="53">
        <v>0</v>
      </c>
      <c r="D91" s="53">
        <v>19.740400001305154</v>
      </c>
      <c r="E91" s="54">
        <v>0.68000000004495875</v>
      </c>
      <c r="F91" s="13"/>
      <c r="G91" s="52">
        <v>1931</v>
      </c>
      <c r="H91" s="53">
        <v>9.5799000006333817</v>
      </c>
      <c r="I91" s="55">
        <v>0.9753086419753102</v>
      </c>
      <c r="J91" s="56">
        <v>0.33000000002181817</v>
      </c>
      <c r="K91" s="18"/>
      <c r="L91" s="18"/>
      <c r="M91" s="18"/>
    </row>
    <row r="92" spans="1:13" ht="12" customHeight="1" x14ac:dyDescent="0.2">
      <c r="A92" s="52">
        <v>2002</v>
      </c>
      <c r="B92" s="53">
        <v>19.740400001305151</v>
      </c>
      <c r="C92" s="53">
        <v>0</v>
      </c>
      <c r="D92" s="53">
        <v>19.740400001305151</v>
      </c>
      <c r="E92" s="54">
        <v>0.68000000004495864</v>
      </c>
      <c r="F92" s="13"/>
      <c r="G92" s="52">
        <v>1931</v>
      </c>
      <c r="H92" s="53">
        <v>9.5799000006333817</v>
      </c>
      <c r="I92" s="55">
        <v>0.98765432098765593</v>
      </c>
      <c r="J92" s="56">
        <v>0.33000000002181817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28.811850181283521</v>
      </c>
      <c r="C93" s="58">
        <v>0</v>
      </c>
      <c r="D93" s="58">
        <v>28.811850181283521</v>
      </c>
      <c r="E93" s="59">
        <v>0.99248536621713812</v>
      </c>
      <c r="F93" s="29"/>
      <c r="G93" s="57">
        <v>1931</v>
      </c>
      <c r="H93" s="58">
        <v>9.5799000006333817</v>
      </c>
      <c r="I93" s="60">
        <v>1.0000000000000016</v>
      </c>
      <c r="J93" s="61">
        <v>0.33000000002181817</v>
      </c>
      <c r="K93" s="18"/>
      <c r="L93" s="18"/>
      <c r="M93" s="18"/>
    </row>
    <row r="94" spans="1:13" ht="12" customHeight="1" x14ac:dyDescent="0.2">
      <c r="A94" s="62" t="s">
        <v>11</v>
      </c>
      <c r="B94" s="63">
        <v>23.639088418384606</v>
      </c>
      <c r="C94" s="63">
        <v>0</v>
      </c>
      <c r="D94" s="63">
        <v>23.639088418384606</v>
      </c>
      <c r="E94" s="64">
        <v>0.81429860208007598</v>
      </c>
      <c r="F94" s="36"/>
      <c r="G94" s="62"/>
      <c r="H94" s="63">
        <v>23.639088418384638</v>
      </c>
      <c r="I94" s="63"/>
      <c r="J94" s="64">
        <v>0.81429860208007498</v>
      </c>
      <c r="K94" s="39"/>
      <c r="L94" s="39"/>
      <c r="M94" s="39"/>
    </row>
    <row r="95" spans="1:13" ht="12" customHeight="1" x14ac:dyDescent="0.2">
      <c r="A95" s="65" t="s">
        <v>12</v>
      </c>
      <c r="B95" s="66">
        <v>29.030000001919348</v>
      </c>
      <c r="C95" s="66">
        <v>0</v>
      </c>
      <c r="D95" s="66">
        <v>29.030000001919348</v>
      </c>
      <c r="E95" s="67">
        <v>1.000000000066116</v>
      </c>
      <c r="F95" s="36"/>
      <c r="G95" s="68"/>
      <c r="H95" s="66">
        <v>29.030000001919348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9.5799000006333817</v>
      </c>
      <c r="C96" s="66">
        <v>0</v>
      </c>
      <c r="D96" s="66">
        <v>9.5799000006333817</v>
      </c>
      <c r="E96" s="67">
        <v>0.33000000002181817</v>
      </c>
      <c r="F96" s="45"/>
      <c r="G96" s="68"/>
      <c r="H96" s="66">
        <v>9.5799000006333817</v>
      </c>
      <c r="I96" s="69"/>
      <c r="J96" s="67">
        <v>0.33000000002181817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"/>
  <sheetViews>
    <sheetView zoomScaleNormal="100" workbookViewId="0">
      <selection activeCell="M20" sqref="M20"/>
    </sheetView>
  </sheetViews>
  <sheetFormatPr defaultRowHeight="12.75" x14ac:dyDescent="0.2"/>
  <cols>
    <col min="1" max="1" width="8.5703125" style="161" customWidth="1"/>
    <col min="2" max="8" width="6.140625" style="114" customWidth="1"/>
    <col min="9" max="13" width="6.140625" style="115" customWidth="1"/>
    <col min="14" max="14" width="7.28515625" style="142" customWidth="1"/>
    <col min="15" max="16384" width="9.140625" style="115"/>
  </cols>
  <sheetData>
    <row r="1" spans="1:14" ht="15.75" x14ac:dyDescent="0.25">
      <c r="A1" s="147" t="s">
        <v>51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4.25" customHeight="1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customHeight="1" x14ac:dyDescent="0.2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ht="15.75" customHeight="1" x14ac:dyDescent="0.2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</row>
    <row r="5" spans="1:14" ht="15.75" x14ac:dyDescent="0.25">
      <c r="A5" s="113" t="s">
        <v>53</v>
      </c>
      <c r="B5" s="150"/>
      <c r="C5" s="150"/>
      <c r="D5" s="150"/>
      <c r="E5" s="150"/>
      <c r="F5" s="150"/>
      <c r="G5" s="150"/>
      <c r="H5" s="150"/>
      <c r="I5" s="151"/>
      <c r="J5" s="151"/>
      <c r="K5" s="151"/>
      <c r="L5" s="151"/>
      <c r="M5" s="151"/>
      <c r="N5" s="152"/>
    </row>
    <row r="6" spans="1:14" ht="15" customHeight="1" x14ac:dyDescent="0.2">
      <c r="A6" s="116" t="s">
        <v>54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s="125" customFormat="1" ht="15.75" thickBot="1" x14ac:dyDescent="0.25">
      <c r="A7" s="123" t="s">
        <v>3</v>
      </c>
      <c r="B7" s="123" t="s">
        <v>55</v>
      </c>
      <c r="C7" s="123" t="s">
        <v>56</v>
      </c>
      <c r="D7" s="123" t="s">
        <v>57</v>
      </c>
      <c r="E7" s="123" t="s">
        <v>58</v>
      </c>
      <c r="F7" s="123" t="s">
        <v>59</v>
      </c>
      <c r="G7" s="123" t="s">
        <v>60</v>
      </c>
      <c r="H7" s="123" t="s">
        <v>61</v>
      </c>
      <c r="I7" s="123" t="s">
        <v>62</v>
      </c>
      <c r="J7" s="123" t="s">
        <v>63</v>
      </c>
      <c r="K7" s="123" t="s">
        <v>64</v>
      </c>
      <c r="L7" s="123" t="s">
        <v>65</v>
      </c>
      <c r="M7" s="123" t="s">
        <v>66</v>
      </c>
      <c r="N7" s="123" t="s">
        <v>10</v>
      </c>
    </row>
    <row r="8" spans="1:14" s="125" customFormat="1" ht="15" x14ac:dyDescent="0.2">
      <c r="A8" s="126">
        <v>1921</v>
      </c>
      <c r="B8" s="153"/>
      <c r="C8" s="153"/>
      <c r="D8" s="153"/>
      <c r="E8" s="153"/>
      <c r="F8" s="153"/>
      <c r="G8" s="153"/>
      <c r="H8" s="153"/>
      <c r="I8" s="153"/>
      <c r="J8" s="153"/>
      <c r="K8" s="154">
        <v>0.90970080978755552</v>
      </c>
      <c r="L8" s="154">
        <v>2.0000000001322311</v>
      </c>
      <c r="M8" s="154">
        <v>2.0000000001322316</v>
      </c>
      <c r="N8" s="155">
        <f>SUM(B8:M8)</f>
        <v>4.9097008100520183</v>
      </c>
    </row>
    <row r="9" spans="1:14" ht="12.75" customHeight="1" x14ac:dyDescent="0.2">
      <c r="A9" s="131">
        <v>1922</v>
      </c>
      <c r="B9" s="132">
        <v>2.0000000001322311</v>
      </c>
      <c r="C9" s="132">
        <v>2.0000000001322316</v>
      </c>
      <c r="D9" s="132">
        <v>2.0000000001322311</v>
      </c>
      <c r="E9" s="132">
        <v>2.0000000001322316</v>
      </c>
      <c r="F9" s="132">
        <v>2.1587089176611608E-2</v>
      </c>
      <c r="G9" s="132">
        <v>0.33326475888316054</v>
      </c>
      <c r="H9" s="132">
        <v>0</v>
      </c>
      <c r="I9" s="132">
        <v>0</v>
      </c>
      <c r="J9" s="132">
        <v>0</v>
      </c>
      <c r="K9" s="156">
        <v>0.31207106752875047</v>
      </c>
      <c r="L9" s="156">
        <v>2.0000000001322316</v>
      </c>
      <c r="M9" s="156">
        <v>2.0000000001322311</v>
      </c>
      <c r="N9" s="155">
        <f>SUM(B9:M9)</f>
        <v>12.66692291638191</v>
      </c>
    </row>
    <row r="10" spans="1:14" ht="12.75" customHeight="1" x14ac:dyDescent="0.2">
      <c r="A10" s="131">
        <v>1923</v>
      </c>
      <c r="B10" s="132">
        <v>2.0000000001322311</v>
      </c>
      <c r="C10" s="132">
        <v>2.0000000001322316</v>
      </c>
      <c r="D10" s="132">
        <v>2.0000000001322316</v>
      </c>
      <c r="E10" s="132">
        <v>2.0000000001322311</v>
      </c>
      <c r="F10" s="132">
        <v>1.1465450807687552</v>
      </c>
      <c r="G10" s="132">
        <v>1.4775219470021228</v>
      </c>
      <c r="H10" s="132">
        <v>0</v>
      </c>
      <c r="I10" s="132">
        <v>2.0000000001322316</v>
      </c>
      <c r="J10" s="132">
        <v>0</v>
      </c>
      <c r="K10" s="156">
        <v>1.8630201152130037</v>
      </c>
      <c r="L10" s="156">
        <v>2.0000000001322311</v>
      </c>
      <c r="M10" s="156">
        <v>0</v>
      </c>
      <c r="N10" s="155">
        <f>SUM(B10:M10)</f>
        <v>16.48708714377727</v>
      </c>
    </row>
    <row r="11" spans="1:14" ht="12.75" customHeight="1" x14ac:dyDescent="0.2">
      <c r="A11" s="131">
        <v>1924</v>
      </c>
      <c r="B11" s="132">
        <v>2.0000000001322311</v>
      </c>
      <c r="C11" s="132">
        <v>2.000000000132232</v>
      </c>
      <c r="D11" s="132">
        <v>0</v>
      </c>
      <c r="E11" s="132">
        <v>0</v>
      </c>
      <c r="F11" s="132">
        <v>0</v>
      </c>
      <c r="G11" s="132">
        <v>0</v>
      </c>
      <c r="H11" s="132">
        <v>2.0000000001322316</v>
      </c>
      <c r="I11" s="132">
        <v>2.0000000001322316</v>
      </c>
      <c r="J11" s="132">
        <v>0</v>
      </c>
      <c r="K11" s="156">
        <v>0</v>
      </c>
      <c r="L11" s="156">
        <v>0</v>
      </c>
      <c r="M11" s="156">
        <v>2.0000000001322316</v>
      </c>
      <c r="N11" s="155">
        <f t="shared" ref="N11:N74" si="0">SUM(B11:M11)</f>
        <v>10.000000000661158</v>
      </c>
    </row>
    <row r="12" spans="1:14" ht="12.75" customHeight="1" x14ac:dyDescent="0.2">
      <c r="A12" s="131">
        <v>1925</v>
      </c>
      <c r="B12" s="132">
        <v>2.0000000001322316</v>
      </c>
      <c r="C12" s="132">
        <v>2.0000000001322316</v>
      </c>
      <c r="D12" s="132">
        <v>2.0000000001322316</v>
      </c>
      <c r="E12" s="132">
        <v>2.0000000001322316</v>
      </c>
      <c r="F12" s="132">
        <v>2.000000000132232</v>
      </c>
      <c r="G12" s="132">
        <v>0</v>
      </c>
      <c r="H12" s="132">
        <v>0</v>
      </c>
      <c r="I12" s="132">
        <v>2.0000000001322311</v>
      </c>
      <c r="J12" s="132">
        <v>0</v>
      </c>
      <c r="K12" s="156">
        <v>0</v>
      </c>
      <c r="L12" s="156">
        <v>0</v>
      </c>
      <c r="M12" s="156">
        <v>0</v>
      </c>
      <c r="N12" s="155">
        <f t="shared" si="0"/>
        <v>12.000000000793388</v>
      </c>
    </row>
    <row r="13" spans="1:14" ht="12.75" customHeight="1" x14ac:dyDescent="0.2">
      <c r="A13" s="131">
        <v>1926</v>
      </c>
      <c r="B13" s="132">
        <v>2.0000000001322316</v>
      </c>
      <c r="C13" s="132">
        <v>2.0000000001322316</v>
      </c>
      <c r="D13" s="132">
        <v>0</v>
      </c>
      <c r="E13" s="132">
        <v>2.0000000001322316</v>
      </c>
      <c r="F13" s="132">
        <v>0</v>
      </c>
      <c r="G13" s="132">
        <v>0</v>
      </c>
      <c r="H13" s="132">
        <v>2.0000000001322316</v>
      </c>
      <c r="I13" s="132">
        <v>2.0000000001322311</v>
      </c>
      <c r="J13" s="132">
        <v>0</v>
      </c>
      <c r="K13" s="156">
        <v>0</v>
      </c>
      <c r="L13" s="156">
        <v>2.0000000001322316</v>
      </c>
      <c r="M13" s="156">
        <v>2.000000000132232</v>
      </c>
      <c r="N13" s="155">
        <f t="shared" si="0"/>
        <v>14.00000000092562</v>
      </c>
    </row>
    <row r="14" spans="1:14" ht="12.75" customHeight="1" x14ac:dyDescent="0.2">
      <c r="A14" s="131">
        <v>1927</v>
      </c>
      <c r="B14" s="132">
        <v>2.0000000001322316</v>
      </c>
      <c r="C14" s="132">
        <v>2.0000000001322316</v>
      </c>
      <c r="D14" s="132">
        <v>2.000000000132232</v>
      </c>
      <c r="E14" s="132">
        <v>2.0000000001322316</v>
      </c>
      <c r="F14" s="132">
        <v>0.10526093738119673</v>
      </c>
      <c r="G14" s="132">
        <v>0</v>
      </c>
      <c r="H14" s="132">
        <v>1.6827604213885852</v>
      </c>
      <c r="I14" s="132">
        <v>0</v>
      </c>
      <c r="J14" s="132">
        <v>0</v>
      </c>
      <c r="K14" s="156">
        <v>0.42950277224350447</v>
      </c>
      <c r="L14" s="156">
        <v>2.0000000001322316</v>
      </c>
      <c r="M14" s="156">
        <v>2.0000000001322311</v>
      </c>
      <c r="N14" s="155">
        <f>SUM(B14:M14)</f>
        <v>14.217524131806673</v>
      </c>
    </row>
    <row r="15" spans="1:14" ht="12.75" customHeight="1" x14ac:dyDescent="0.2">
      <c r="A15" s="131">
        <v>1928</v>
      </c>
      <c r="B15" s="132">
        <v>2.0000000001322311</v>
      </c>
      <c r="C15" s="132">
        <v>2.0000000001322311</v>
      </c>
      <c r="D15" s="132">
        <v>2.0000000001322311</v>
      </c>
      <c r="E15" s="132">
        <v>2.0000000001322316</v>
      </c>
      <c r="F15" s="132">
        <v>0</v>
      </c>
      <c r="G15" s="132">
        <v>0.76229973189387856</v>
      </c>
      <c r="H15" s="132">
        <v>2.0000000001322311</v>
      </c>
      <c r="I15" s="132">
        <v>0</v>
      </c>
      <c r="J15" s="132">
        <v>0</v>
      </c>
      <c r="K15" s="156">
        <v>0</v>
      </c>
      <c r="L15" s="156">
        <v>2.0000000001322316</v>
      </c>
      <c r="M15" s="156">
        <v>2.0000000001322311</v>
      </c>
      <c r="N15" s="155">
        <f t="shared" si="0"/>
        <v>14.7622997328195</v>
      </c>
    </row>
    <row r="16" spans="1:14" ht="12.75" customHeight="1" x14ac:dyDescent="0.2">
      <c r="A16" s="131">
        <v>1929</v>
      </c>
      <c r="B16" s="132">
        <v>2.0000000001322316</v>
      </c>
      <c r="C16" s="132">
        <v>2.0000000001322311</v>
      </c>
      <c r="D16" s="132">
        <v>2.000000000132232</v>
      </c>
      <c r="E16" s="132">
        <v>2.000000000132232</v>
      </c>
      <c r="F16" s="132">
        <v>0</v>
      </c>
      <c r="G16" s="132">
        <v>0</v>
      </c>
      <c r="H16" s="132">
        <v>0</v>
      </c>
      <c r="I16" s="132">
        <v>2.000000000132232</v>
      </c>
      <c r="J16" s="132">
        <v>0</v>
      </c>
      <c r="K16" s="156">
        <v>0</v>
      </c>
      <c r="L16" s="156">
        <v>0</v>
      </c>
      <c r="M16" s="156">
        <v>2.0000000001322311</v>
      </c>
      <c r="N16" s="155">
        <f t="shared" si="0"/>
        <v>12.000000000793388</v>
      </c>
    </row>
    <row r="17" spans="1:14" ht="12.75" customHeight="1" x14ac:dyDescent="0.2">
      <c r="A17" s="131">
        <v>1930</v>
      </c>
      <c r="B17" s="132">
        <v>2.0000000001322316</v>
      </c>
      <c r="C17" s="132">
        <v>2.0000000001322316</v>
      </c>
      <c r="D17" s="132">
        <v>2.0000000001322316</v>
      </c>
      <c r="E17" s="132">
        <v>2.0000000001322316</v>
      </c>
      <c r="F17" s="132">
        <v>0</v>
      </c>
      <c r="G17" s="132">
        <v>0</v>
      </c>
      <c r="H17" s="132">
        <v>0</v>
      </c>
      <c r="I17" s="132">
        <v>2.0000000001322311</v>
      </c>
      <c r="J17" s="132">
        <v>0</v>
      </c>
      <c r="K17" s="156">
        <v>0</v>
      </c>
      <c r="L17" s="156">
        <v>0</v>
      </c>
      <c r="M17" s="156">
        <v>0</v>
      </c>
      <c r="N17" s="155">
        <f t="shared" si="0"/>
        <v>10.000000000661156</v>
      </c>
    </row>
    <row r="18" spans="1:14" ht="12.75" customHeight="1" x14ac:dyDescent="0.2">
      <c r="A18" s="131">
        <v>1931</v>
      </c>
      <c r="B18" s="132">
        <v>2.0000000001322316</v>
      </c>
      <c r="C18" s="132">
        <v>2.0000000001322316</v>
      </c>
      <c r="D18" s="132">
        <v>2.000000000132232</v>
      </c>
      <c r="E18" s="132">
        <v>0</v>
      </c>
      <c r="F18" s="132">
        <v>0</v>
      </c>
      <c r="G18" s="132">
        <v>0</v>
      </c>
      <c r="H18" s="132">
        <v>0</v>
      </c>
      <c r="I18" s="132">
        <v>2.000000000132232</v>
      </c>
      <c r="J18" s="132">
        <v>0</v>
      </c>
      <c r="K18" s="156">
        <v>0</v>
      </c>
      <c r="L18" s="156">
        <v>0</v>
      </c>
      <c r="M18" s="156">
        <v>2.000000000132232</v>
      </c>
      <c r="N18" s="155">
        <f t="shared" si="0"/>
        <v>10.00000000066116</v>
      </c>
    </row>
    <row r="19" spans="1:14" ht="12.75" customHeight="1" x14ac:dyDescent="0.2">
      <c r="A19" s="131">
        <v>1932</v>
      </c>
      <c r="B19" s="132">
        <v>2.0000000001322316</v>
      </c>
      <c r="C19" s="132">
        <v>2.0000000001322316</v>
      </c>
      <c r="D19" s="132">
        <v>2.000000000132232</v>
      </c>
      <c r="E19" s="132">
        <v>2.000000000132232</v>
      </c>
      <c r="F19" s="132">
        <v>2.0000000001322142</v>
      </c>
      <c r="G19" s="132">
        <v>0</v>
      </c>
      <c r="H19" s="132">
        <v>0</v>
      </c>
      <c r="I19" s="132">
        <v>2.000000000132232</v>
      </c>
      <c r="J19" s="132">
        <v>0</v>
      </c>
      <c r="K19" s="156">
        <v>0</v>
      </c>
      <c r="L19" s="156">
        <v>0</v>
      </c>
      <c r="M19" s="156">
        <v>0</v>
      </c>
      <c r="N19" s="155">
        <f t="shared" si="0"/>
        <v>12.000000000793374</v>
      </c>
    </row>
    <row r="20" spans="1:14" ht="12.75" customHeight="1" x14ac:dyDescent="0.2">
      <c r="A20" s="131">
        <v>1933</v>
      </c>
      <c r="B20" s="132">
        <v>2.0000000001322316</v>
      </c>
      <c r="C20" s="132">
        <v>2.0000000001322311</v>
      </c>
      <c r="D20" s="132">
        <v>2.000000000132232</v>
      </c>
      <c r="E20" s="132">
        <v>2.000000000132232</v>
      </c>
      <c r="F20" s="132">
        <v>2.0000000001322276</v>
      </c>
      <c r="G20" s="132">
        <v>0</v>
      </c>
      <c r="H20" s="132">
        <v>0</v>
      </c>
      <c r="I20" s="132">
        <v>0</v>
      </c>
      <c r="J20" s="132">
        <v>0</v>
      </c>
      <c r="K20" s="156">
        <v>0</v>
      </c>
      <c r="L20" s="156">
        <v>0</v>
      </c>
      <c r="M20" s="156">
        <v>2.0000000001322311</v>
      </c>
      <c r="N20" s="155">
        <f t="shared" si="0"/>
        <v>12.000000000793385</v>
      </c>
    </row>
    <row r="21" spans="1:14" ht="12.75" customHeight="1" x14ac:dyDescent="0.2">
      <c r="A21" s="131">
        <v>1934</v>
      </c>
      <c r="B21" s="132">
        <v>2.0000000001322316</v>
      </c>
      <c r="C21" s="132">
        <v>2.0000000001322311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2.000000000132232</v>
      </c>
      <c r="J21" s="132">
        <v>0</v>
      </c>
      <c r="K21" s="156">
        <v>0</v>
      </c>
      <c r="L21" s="156">
        <v>2.0000000001322316</v>
      </c>
      <c r="M21" s="156">
        <v>2.000000000132232</v>
      </c>
      <c r="N21" s="155">
        <f t="shared" si="0"/>
        <v>10.000000000661158</v>
      </c>
    </row>
    <row r="22" spans="1:14" ht="12.75" customHeight="1" x14ac:dyDescent="0.2">
      <c r="A22" s="131">
        <v>1935</v>
      </c>
      <c r="B22" s="132">
        <v>2.0000000001322316</v>
      </c>
      <c r="C22" s="132">
        <v>2.0000000001322316</v>
      </c>
      <c r="D22" s="132">
        <v>2.0000000001322316</v>
      </c>
      <c r="E22" s="132">
        <v>2.0000000001322316</v>
      </c>
      <c r="F22" s="132">
        <v>2.000000000132232</v>
      </c>
      <c r="G22" s="132">
        <v>0</v>
      </c>
      <c r="H22" s="132">
        <v>0</v>
      </c>
      <c r="I22" s="132">
        <v>2.0000000001322311</v>
      </c>
      <c r="J22" s="132">
        <v>0</v>
      </c>
      <c r="K22" s="156">
        <v>0</v>
      </c>
      <c r="L22" s="156">
        <v>2.000000000132232</v>
      </c>
      <c r="M22" s="156">
        <v>0</v>
      </c>
      <c r="N22" s="155">
        <f t="shared" si="0"/>
        <v>14.00000000092562</v>
      </c>
    </row>
    <row r="23" spans="1:14" ht="12.75" customHeight="1" x14ac:dyDescent="0.2">
      <c r="A23" s="131">
        <v>1936</v>
      </c>
      <c r="B23" s="132">
        <v>2.0000000001322316</v>
      </c>
      <c r="C23" s="132">
        <v>2.0000000001322316</v>
      </c>
      <c r="D23" s="132">
        <v>2.0000000001322311</v>
      </c>
      <c r="E23" s="132">
        <v>2.0000000001322316</v>
      </c>
      <c r="F23" s="132">
        <v>0.77865108753627466</v>
      </c>
      <c r="G23" s="132">
        <v>0</v>
      </c>
      <c r="H23" s="132">
        <v>2.0000000001322311</v>
      </c>
      <c r="I23" s="132">
        <v>0</v>
      </c>
      <c r="J23" s="132">
        <v>0</v>
      </c>
      <c r="K23" s="156">
        <v>0</v>
      </c>
      <c r="L23" s="156">
        <v>0</v>
      </c>
      <c r="M23" s="156">
        <v>0</v>
      </c>
      <c r="N23" s="155">
        <f t="shared" si="0"/>
        <v>10.778651088197432</v>
      </c>
    </row>
    <row r="24" spans="1:14" ht="12.75" customHeight="1" x14ac:dyDescent="0.2">
      <c r="A24" s="131">
        <v>1937</v>
      </c>
      <c r="B24" s="132">
        <v>2.0000000001322311</v>
      </c>
      <c r="C24" s="132">
        <v>2.0000000001322316</v>
      </c>
      <c r="D24" s="132">
        <v>50.664278567587722</v>
      </c>
      <c r="E24" s="132">
        <v>2.0000000001322307</v>
      </c>
      <c r="F24" s="132">
        <v>2.0000000001322347</v>
      </c>
      <c r="G24" s="132">
        <v>0</v>
      </c>
      <c r="H24" s="132">
        <v>0</v>
      </c>
      <c r="I24" s="132">
        <v>0</v>
      </c>
      <c r="J24" s="132">
        <v>0</v>
      </c>
      <c r="K24" s="156">
        <v>0</v>
      </c>
      <c r="L24" s="156">
        <v>2.000000000132232</v>
      </c>
      <c r="M24" s="156">
        <v>2.0000000001322311</v>
      </c>
      <c r="N24" s="155">
        <f t="shared" si="0"/>
        <v>62.664278568381114</v>
      </c>
    </row>
    <row r="25" spans="1:14" ht="12.75" customHeight="1" x14ac:dyDescent="0.2">
      <c r="A25" s="131">
        <v>1938</v>
      </c>
      <c r="B25" s="132">
        <v>2.0000000001322316</v>
      </c>
      <c r="C25" s="132">
        <v>2.0000000001322316</v>
      </c>
      <c r="D25" s="132">
        <v>2.1604847263466445</v>
      </c>
      <c r="E25" s="132">
        <v>1.9103205879474279</v>
      </c>
      <c r="F25" s="132">
        <v>1.5904786919252079</v>
      </c>
      <c r="G25" s="132">
        <v>0</v>
      </c>
      <c r="H25" s="132">
        <v>0</v>
      </c>
      <c r="I25" s="132">
        <v>0</v>
      </c>
      <c r="J25" s="132">
        <v>0</v>
      </c>
      <c r="K25" s="156">
        <v>0</v>
      </c>
      <c r="L25" s="156">
        <v>2.0000000001322316</v>
      </c>
      <c r="M25" s="156">
        <v>1.6961186334431444</v>
      </c>
      <c r="N25" s="155">
        <f t="shared" si="0"/>
        <v>13.357402640059121</v>
      </c>
    </row>
    <row r="26" spans="1:14" ht="12.75" customHeight="1" x14ac:dyDescent="0.2">
      <c r="A26" s="131">
        <v>1939</v>
      </c>
      <c r="B26" s="132">
        <v>2.0000000001322311</v>
      </c>
      <c r="C26" s="132">
        <v>2.0000000001322316</v>
      </c>
      <c r="D26" s="132">
        <v>2.0000000001322316</v>
      </c>
      <c r="E26" s="132">
        <v>0</v>
      </c>
      <c r="F26" s="132">
        <v>1.1465450807687552</v>
      </c>
      <c r="G26" s="132">
        <v>1.4775219470021228</v>
      </c>
      <c r="H26" s="132">
        <v>2.0000000001322316</v>
      </c>
      <c r="I26" s="132">
        <v>0</v>
      </c>
      <c r="J26" s="132">
        <v>0</v>
      </c>
      <c r="K26" s="156">
        <v>0</v>
      </c>
      <c r="L26" s="156">
        <v>0</v>
      </c>
      <c r="M26" s="156">
        <v>0</v>
      </c>
      <c r="N26" s="155">
        <f t="shared" si="0"/>
        <v>10.624067028299804</v>
      </c>
    </row>
    <row r="27" spans="1:14" ht="12.75" customHeight="1" x14ac:dyDescent="0.2">
      <c r="A27" s="131">
        <v>1940</v>
      </c>
      <c r="B27" s="132">
        <v>2.0000000001322311</v>
      </c>
      <c r="C27" s="132">
        <v>2.0000000001322316</v>
      </c>
      <c r="D27" s="132">
        <v>2.0000000001322316</v>
      </c>
      <c r="E27" s="132">
        <v>2.0000000001322316</v>
      </c>
      <c r="F27" s="132">
        <v>0.41425620650831102</v>
      </c>
      <c r="G27" s="132">
        <v>0</v>
      </c>
      <c r="H27" s="132">
        <v>1.9917723343066707</v>
      </c>
      <c r="I27" s="132">
        <v>0</v>
      </c>
      <c r="J27" s="132">
        <v>0</v>
      </c>
      <c r="K27" s="156">
        <v>0</v>
      </c>
      <c r="L27" s="156">
        <v>2.0000000001322316</v>
      </c>
      <c r="M27" s="156">
        <v>2.0000000001322311</v>
      </c>
      <c r="N27" s="155">
        <f t="shared" si="0"/>
        <v>14.406028541608372</v>
      </c>
    </row>
    <row r="28" spans="1:14" ht="12.75" customHeight="1" x14ac:dyDescent="0.2">
      <c r="A28" s="131">
        <v>1941</v>
      </c>
      <c r="B28" s="132">
        <v>2.0000000001322311</v>
      </c>
      <c r="C28" s="132">
        <v>2.0000000001322316</v>
      </c>
      <c r="D28" s="132">
        <v>2.0000000001322311</v>
      </c>
      <c r="E28" s="132">
        <v>2.0000000001322316</v>
      </c>
      <c r="F28" s="132">
        <v>2.1587089176611608E-2</v>
      </c>
      <c r="G28" s="132">
        <v>0.33326475888316054</v>
      </c>
      <c r="H28" s="132">
        <v>0</v>
      </c>
      <c r="I28" s="132">
        <v>0</v>
      </c>
      <c r="J28" s="132">
        <v>0</v>
      </c>
      <c r="K28" s="156">
        <v>0.31207106752875047</v>
      </c>
      <c r="L28" s="156">
        <v>2.0000000001322316</v>
      </c>
      <c r="M28" s="156">
        <v>2.0000000001322311</v>
      </c>
      <c r="N28" s="155">
        <f t="shared" si="0"/>
        <v>12.66692291638191</v>
      </c>
    </row>
    <row r="29" spans="1:14" ht="12.75" customHeight="1" x14ac:dyDescent="0.2">
      <c r="A29" s="131">
        <v>1942</v>
      </c>
      <c r="B29" s="132">
        <v>2.0000000001322311</v>
      </c>
      <c r="C29" s="132">
        <v>2.0000000001322316</v>
      </c>
      <c r="D29" s="132">
        <v>2.0000000001322316</v>
      </c>
      <c r="E29" s="132">
        <v>2.0000000001322316</v>
      </c>
      <c r="F29" s="132">
        <v>4.7336305700859463E-2</v>
      </c>
      <c r="G29" s="132">
        <v>0.35901508334681437</v>
      </c>
      <c r="H29" s="132">
        <v>0</v>
      </c>
      <c r="I29" s="132">
        <v>0</v>
      </c>
      <c r="J29" s="132">
        <v>0</v>
      </c>
      <c r="K29" s="156">
        <v>0.34705233115787454</v>
      </c>
      <c r="L29" s="156">
        <v>2.0000000001322311</v>
      </c>
      <c r="M29" s="156">
        <v>2.000000000132232</v>
      </c>
      <c r="N29" s="155">
        <f t="shared" si="0"/>
        <v>12.753403720998939</v>
      </c>
    </row>
    <row r="30" spans="1:14" ht="12.75" customHeight="1" x14ac:dyDescent="0.2">
      <c r="A30" s="131">
        <v>1943</v>
      </c>
      <c r="B30" s="132">
        <v>2.0000000001322311</v>
      </c>
      <c r="C30" s="132">
        <v>2.0000000001322316</v>
      </c>
      <c r="D30" s="132">
        <v>2.0000000001322316</v>
      </c>
      <c r="E30" s="132">
        <v>2.0000000001322316</v>
      </c>
      <c r="F30" s="132">
        <v>4.7336305700859463E-2</v>
      </c>
      <c r="G30" s="132">
        <v>0.35901508334681437</v>
      </c>
      <c r="H30" s="132">
        <v>1.6209639607216186</v>
      </c>
      <c r="I30" s="132">
        <v>0</v>
      </c>
      <c r="J30" s="132">
        <v>0</v>
      </c>
      <c r="K30" s="156">
        <v>0.34705233115787454</v>
      </c>
      <c r="L30" s="156">
        <v>0.29397400474375562</v>
      </c>
      <c r="M30" s="156">
        <v>0</v>
      </c>
      <c r="N30" s="155">
        <f t="shared" si="0"/>
        <v>10.668341686199851</v>
      </c>
    </row>
    <row r="31" spans="1:14" ht="12.75" customHeight="1" x14ac:dyDescent="0.2">
      <c r="A31" s="131">
        <v>1944</v>
      </c>
      <c r="B31" s="132">
        <v>2.0000000001322311</v>
      </c>
      <c r="C31" s="132">
        <v>2.0000000001322311</v>
      </c>
      <c r="D31" s="132">
        <v>2.0000000001322311</v>
      </c>
      <c r="E31" s="132">
        <v>2.0000000001322289</v>
      </c>
      <c r="F31" s="132">
        <v>2.0000000001322311</v>
      </c>
      <c r="G31" s="132">
        <v>0</v>
      </c>
      <c r="H31" s="132">
        <v>0</v>
      </c>
      <c r="I31" s="132">
        <v>2.0000000001322307</v>
      </c>
      <c r="J31" s="132">
        <v>0</v>
      </c>
      <c r="K31" s="156">
        <v>0</v>
      </c>
      <c r="L31" s="156">
        <v>2.0000000001322311</v>
      </c>
      <c r="M31" s="156">
        <v>2.0000000001322311</v>
      </c>
      <c r="N31" s="155">
        <f t="shared" si="0"/>
        <v>16.000000001057845</v>
      </c>
    </row>
    <row r="32" spans="1:14" ht="12.75" customHeight="1" x14ac:dyDescent="0.2">
      <c r="A32" s="131">
        <v>1945</v>
      </c>
      <c r="B32" s="132">
        <v>2.0000000001322311</v>
      </c>
      <c r="C32" s="132">
        <v>2.0000000001322316</v>
      </c>
      <c r="D32" s="132">
        <v>2.0000000001322311</v>
      </c>
      <c r="E32" s="132">
        <v>2.0000000001322316</v>
      </c>
      <c r="F32" s="132">
        <v>0.77865108753627466</v>
      </c>
      <c r="G32" s="132">
        <v>0</v>
      </c>
      <c r="H32" s="132">
        <v>0</v>
      </c>
      <c r="I32" s="132">
        <v>0</v>
      </c>
      <c r="J32" s="132">
        <v>0</v>
      </c>
      <c r="K32" s="156">
        <v>1.3632171483035587</v>
      </c>
      <c r="L32" s="156">
        <v>2.0000000001322316</v>
      </c>
      <c r="M32" s="156">
        <v>2.0000000001322311</v>
      </c>
      <c r="N32" s="155">
        <f t="shared" si="0"/>
        <v>14.141868236633222</v>
      </c>
    </row>
    <row r="33" spans="1:14" ht="12.75" customHeight="1" x14ac:dyDescent="0.2">
      <c r="A33" s="131">
        <v>1946</v>
      </c>
      <c r="B33" s="132">
        <v>2.0000000001322311</v>
      </c>
      <c r="C33" s="132">
        <v>2.0000000001322316</v>
      </c>
      <c r="D33" s="132">
        <v>2.0000000001322316</v>
      </c>
      <c r="E33" s="132">
        <v>2.0000000001322316</v>
      </c>
      <c r="F33" s="132">
        <v>0.41425620650831102</v>
      </c>
      <c r="G33" s="132">
        <v>0</v>
      </c>
      <c r="H33" s="132">
        <v>1.9917723343066707</v>
      </c>
      <c r="I33" s="132">
        <v>0</v>
      </c>
      <c r="J33" s="132">
        <v>0</v>
      </c>
      <c r="K33" s="156">
        <v>0</v>
      </c>
      <c r="L33" s="156">
        <v>2.0000000001322316</v>
      </c>
      <c r="M33" s="156">
        <v>2.000000000132232</v>
      </c>
      <c r="N33" s="155">
        <f t="shared" si="0"/>
        <v>14.406028541608372</v>
      </c>
    </row>
    <row r="34" spans="1:14" ht="12.75" customHeight="1" x14ac:dyDescent="0.2">
      <c r="A34" s="131">
        <v>1947</v>
      </c>
      <c r="B34" s="132">
        <v>2.0000000001322316</v>
      </c>
      <c r="C34" s="132">
        <v>2.0000000001322316</v>
      </c>
      <c r="D34" s="132">
        <v>2.0000000001322316</v>
      </c>
      <c r="E34" s="132">
        <v>2.0000000001322316</v>
      </c>
      <c r="F34" s="132">
        <v>2.000000000132232</v>
      </c>
      <c r="G34" s="132">
        <v>0</v>
      </c>
      <c r="H34" s="132">
        <v>0</v>
      </c>
      <c r="I34" s="132">
        <v>2.0000000001322311</v>
      </c>
      <c r="J34" s="132">
        <v>0</v>
      </c>
      <c r="K34" s="156">
        <v>2.0000000001322316</v>
      </c>
      <c r="L34" s="156">
        <v>2.000000000132232</v>
      </c>
      <c r="M34" s="156">
        <v>0</v>
      </c>
      <c r="N34" s="155">
        <f t="shared" si="0"/>
        <v>16.000000001057852</v>
      </c>
    </row>
    <row r="35" spans="1:14" ht="12.75" customHeight="1" x14ac:dyDescent="0.2">
      <c r="A35" s="131">
        <v>1948</v>
      </c>
      <c r="B35" s="132">
        <v>2.0000000001322316</v>
      </c>
      <c r="C35" s="132">
        <v>0</v>
      </c>
      <c r="D35" s="132">
        <v>2.000000000132232</v>
      </c>
      <c r="E35" s="132">
        <v>2.0000000001322316</v>
      </c>
      <c r="F35" s="132">
        <v>0.77865108753627466</v>
      </c>
      <c r="G35" s="132">
        <v>1.1096075676845591</v>
      </c>
      <c r="H35" s="132">
        <v>0</v>
      </c>
      <c r="I35" s="132">
        <v>2.0000000001322316</v>
      </c>
      <c r="J35" s="132">
        <v>0</v>
      </c>
      <c r="K35" s="156">
        <v>1.3632171483035587</v>
      </c>
      <c r="L35" s="156">
        <v>2.0000000001322316</v>
      </c>
      <c r="M35" s="156">
        <v>2.0000000001322311</v>
      </c>
      <c r="N35" s="155">
        <f t="shared" si="0"/>
        <v>15.251475804317785</v>
      </c>
    </row>
    <row r="36" spans="1:14" ht="12.75" customHeight="1" x14ac:dyDescent="0.2">
      <c r="A36" s="131">
        <v>1949</v>
      </c>
      <c r="B36" s="132">
        <v>2.0000000001322311</v>
      </c>
      <c r="C36" s="132">
        <v>2.0000000001322316</v>
      </c>
      <c r="D36" s="132">
        <v>2.000000000132232</v>
      </c>
      <c r="E36" s="132">
        <v>2.0000000001322316</v>
      </c>
      <c r="F36" s="132">
        <v>2.0000000001322302</v>
      </c>
      <c r="G36" s="132">
        <v>0</v>
      </c>
      <c r="H36" s="132">
        <v>0</v>
      </c>
      <c r="I36" s="132">
        <v>2.000000000132232</v>
      </c>
      <c r="J36" s="132">
        <v>0</v>
      </c>
      <c r="K36" s="156">
        <v>0</v>
      </c>
      <c r="L36" s="156">
        <v>0</v>
      </c>
      <c r="M36" s="156">
        <v>0</v>
      </c>
      <c r="N36" s="155">
        <f t="shared" si="0"/>
        <v>12.000000000793388</v>
      </c>
    </row>
    <row r="37" spans="1:14" ht="12.75" customHeight="1" x14ac:dyDescent="0.2">
      <c r="A37" s="131">
        <v>1950</v>
      </c>
      <c r="B37" s="132">
        <v>2.0000000001322316</v>
      </c>
      <c r="C37" s="132">
        <v>2.0000000001322316</v>
      </c>
      <c r="D37" s="132">
        <v>2.000000000132232</v>
      </c>
      <c r="E37" s="132">
        <v>2.0000000001322316</v>
      </c>
      <c r="F37" s="132">
        <v>0</v>
      </c>
      <c r="G37" s="132">
        <v>0</v>
      </c>
      <c r="H37" s="132">
        <v>0</v>
      </c>
      <c r="I37" s="132">
        <v>2.0000000001322311</v>
      </c>
      <c r="J37" s="132">
        <v>0</v>
      </c>
      <c r="K37" s="156">
        <v>2.000000000132232</v>
      </c>
      <c r="L37" s="156">
        <v>2.0000000001322316</v>
      </c>
      <c r="M37" s="156">
        <v>2.000000000132232</v>
      </c>
      <c r="N37" s="155">
        <f t="shared" si="0"/>
        <v>16.000000001057852</v>
      </c>
    </row>
    <row r="38" spans="1:14" ht="12.75" customHeight="1" x14ac:dyDescent="0.2">
      <c r="A38" s="131">
        <v>1951</v>
      </c>
      <c r="B38" s="132">
        <v>2.0000000001322316</v>
      </c>
      <c r="C38" s="132">
        <v>2.0000000001322316</v>
      </c>
      <c r="D38" s="132">
        <v>2.000000000132232</v>
      </c>
      <c r="E38" s="132">
        <v>2.0000000001322316</v>
      </c>
      <c r="F38" s="132">
        <v>0.10526093738119673</v>
      </c>
      <c r="G38" s="132">
        <v>0</v>
      </c>
      <c r="H38" s="132">
        <v>1.6827604213885852</v>
      </c>
      <c r="I38" s="132">
        <v>0</v>
      </c>
      <c r="J38" s="132">
        <v>0</v>
      </c>
      <c r="K38" s="156">
        <v>0.42950277224350447</v>
      </c>
      <c r="L38" s="156">
        <v>2.0000000001322316</v>
      </c>
      <c r="M38" s="156">
        <v>2.0000000001322311</v>
      </c>
      <c r="N38" s="155">
        <f t="shared" si="0"/>
        <v>14.217524131806673</v>
      </c>
    </row>
    <row r="39" spans="1:14" ht="12.75" customHeight="1" x14ac:dyDescent="0.2">
      <c r="A39" s="131">
        <v>1952</v>
      </c>
      <c r="B39" s="132">
        <v>2.0000000001322311</v>
      </c>
      <c r="C39" s="132">
        <v>2.0000000001322311</v>
      </c>
      <c r="D39" s="132">
        <v>2.0000000001322311</v>
      </c>
      <c r="E39" s="132">
        <v>2.0000000001322316</v>
      </c>
      <c r="F39" s="132">
        <v>2.1587089176612482E-2</v>
      </c>
      <c r="G39" s="132">
        <v>0.33326475888316054</v>
      </c>
      <c r="H39" s="132">
        <v>0</v>
      </c>
      <c r="I39" s="132">
        <v>0</v>
      </c>
      <c r="J39" s="132">
        <v>0</v>
      </c>
      <c r="K39" s="156">
        <v>0.31207106752875047</v>
      </c>
      <c r="L39" s="156">
        <v>2.0000000001322316</v>
      </c>
      <c r="M39" s="156">
        <v>2.0000000001322311</v>
      </c>
      <c r="N39" s="155">
        <f t="shared" si="0"/>
        <v>12.66692291638191</v>
      </c>
    </row>
    <row r="40" spans="1:14" ht="12.75" customHeight="1" x14ac:dyDescent="0.2">
      <c r="A40" s="131">
        <v>1953</v>
      </c>
      <c r="B40" s="132">
        <v>2.0000000001322311</v>
      </c>
      <c r="C40" s="132">
        <v>2.0000000001322316</v>
      </c>
      <c r="D40" s="132">
        <v>2.0000000001322316</v>
      </c>
      <c r="E40" s="132">
        <v>2.0000000001322316</v>
      </c>
      <c r="F40" s="132">
        <v>4.7336305700859463E-2</v>
      </c>
      <c r="G40" s="132">
        <v>0.35901508334681437</v>
      </c>
      <c r="H40" s="132">
        <v>0</v>
      </c>
      <c r="I40" s="132">
        <v>0</v>
      </c>
      <c r="J40" s="132">
        <v>0</v>
      </c>
      <c r="K40" s="156">
        <v>0.34705233115787454</v>
      </c>
      <c r="L40" s="156">
        <v>2.0000000001322311</v>
      </c>
      <c r="M40" s="156">
        <v>2.000000000132232</v>
      </c>
      <c r="N40" s="155">
        <f t="shared" si="0"/>
        <v>12.753403720998939</v>
      </c>
    </row>
    <row r="41" spans="1:14" ht="12.75" customHeight="1" x14ac:dyDescent="0.2">
      <c r="A41" s="131">
        <v>1954</v>
      </c>
      <c r="B41" s="132">
        <v>2.0000000001322311</v>
      </c>
      <c r="C41" s="132">
        <v>2.0000000001322316</v>
      </c>
      <c r="D41" s="132">
        <v>2.0000000001322316</v>
      </c>
      <c r="E41" s="132">
        <v>2.0000000001322311</v>
      </c>
      <c r="F41" s="132">
        <v>0</v>
      </c>
      <c r="G41" s="132">
        <v>0</v>
      </c>
      <c r="H41" s="132">
        <v>2.0000000001322316</v>
      </c>
      <c r="I41" s="132">
        <v>0</v>
      </c>
      <c r="J41" s="132">
        <v>0</v>
      </c>
      <c r="K41" s="156">
        <v>0.92930573915295056</v>
      </c>
      <c r="L41" s="156">
        <v>2.0000000001322311</v>
      </c>
      <c r="M41" s="156">
        <v>2.000000000132232</v>
      </c>
      <c r="N41" s="155">
        <f t="shared" si="0"/>
        <v>14.929305740078568</v>
      </c>
    </row>
    <row r="42" spans="1:14" ht="12.75" customHeight="1" x14ac:dyDescent="0.2">
      <c r="A42" s="131">
        <v>1955</v>
      </c>
      <c r="B42" s="132">
        <v>2.0000000001322316</v>
      </c>
      <c r="C42" s="132">
        <v>2.0000000001322316</v>
      </c>
      <c r="D42" s="132">
        <v>2.0000000001322316</v>
      </c>
      <c r="E42" s="132">
        <v>2.0000000001322316</v>
      </c>
      <c r="F42" s="132">
        <v>2.000000000132232</v>
      </c>
      <c r="G42" s="132">
        <v>0</v>
      </c>
      <c r="H42" s="132">
        <v>0</v>
      </c>
      <c r="I42" s="132">
        <v>2.0000000001322311</v>
      </c>
      <c r="J42" s="132">
        <v>0</v>
      </c>
      <c r="K42" s="156">
        <v>0</v>
      </c>
      <c r="L42" s="156">
        <v>2.000000000132232</v>
      </c>
      <c r="M42" s="156">
        <v>2.0000000001322316</v>
      </c>
      <c r="N42" s="155">
        <f>SUM(B42:M42)</f>
        <v>16.000000001057852</v>
      </c>
    </row>
    <row r="43" spans="1:14" ht="12.75" customHeight="1" x14ac:dyDescent="0.2">
      <c r="A43" s="131">
        <v>1956</v>
      </c>
      <c r="B43" s="132">
        <v>2.0000000001322316</v>
      </c>
      <c r="C43" s="132">
        <v>2.0000000001322316</v>
      </c>
      <c r="D43" s="132">
        <v>2.000000000132232</v>
      </c>
      <c r="E43" s="132">
        <v>1.9103205879474279</v>
      </c>
      <c r="F43" s="132">
        <v>0</v>
      </c>
      <c r="G43" s="132">
        <v>0</v>
      </c>
      <c r="H43" s="132">
        <v>0</v>
      </c>
      <c r="I43" s="132">
        <v>0</v>
      </c>
      <c r="J43" s="132">
        <v>0</v>
      </c>
      <c r="K43" s="156">
        <v>0</v>
      </c>
      <c r="L43" s="156">
        <v>2.0000000001322316</v>
      </c>
      <c r="M43" s="156">
        <v>1.6961186334431444</v>
      </c>
      <c r="N43" s="155">
        <f t="shared" si="0"/>
        <v>11.606439221919498</v>
      </c>
    </row>
    <row r="44" spans="1:14" ht="12.75" customHeight="1" x14ac:dyDescent="0.2">
      <c r="A44" s="131">
        <v>1957</v>
      </c>
      <c r="B44" s="132">
        <v>2.0000000001322311</v>
      </c>
      <c r="C44" s="132">
        <v>2.0000000001322316</v>
      </c>
      <c r="D44" s="132">
        <v>2.0000000001322316</v>
      </c>
      <c r="E44" s="132">
        <v>2.0000000001322311</v>
      </c>
      <c r="F44" s="132">
        <v>0.47315493061367542</v>
      </c>
      <c r="G44" s="132">
        <v>0</v>
      </c>
      <c r="H44" s="132">
        <v>2.0000000001322316</v>
      </c>
      <c r="I44" s="132">
        <v>0</v>
      </c>
      <c r="J44" s="132">
        <v>0</v>
      </c>
      <c r="K44" s="156">
        <v>0.92930573915295056</v>
      </c>
      <c r="L44" s="156">
        <v>2.0000000001322311</v>
      </c>
      <c r="M44" s="156">
        <v>2.000000000132232</v>
      </c>
      <c r="N44" s="155">
        <f t="shared" si="0"/>
        <v>15.402460670692246</v>
      </c>
    </row>
    <row r="45" spans="1:14" ht="12.75" customHeight="1" x14ac:dyDescent="0.2">
      <c r="A45" s="131">
        <v>1958</v>
      </c>
      <c r="B45" s="132">
        <v>2.0000000001322316</v>
      </c>
      <c r="C45" s="132">
        <v>2.0000000001322316</v>
      </c>
      <c r="D45" s="132">
        <v>2.000000000132232</v>
      </c>
      <c r="E45" s="132">
        <v>2.0000000001322316</v>
      </c>
      <c r="F45" s="132">
        <v>2.1587089176594132E-2</v>
      </c>
      <c r="G45" s="132">
        <v>0.33326475888317575</v>
      </c>
      <c r="H45" s="132">
        <v>0</v>
      </c>
      <c r="I45" s="132">
        <v>0</v>
      </c>
      <c r="J45" s="132">
        <v>0</v>
      </c>
      <c r="K45" s="156">
        <v>0.31207106752875047</v>
      </c>
      <c r="L45" s="156">
        <v>2.0000000001322316</v>
      </c>
      <c r="M45" s="156">
        <v>2.0000000001322311</v>
      </c>
      <c r="N45" s="155">
        <f t="shared" si="0"/>
        <v>12.66692291638191</v>
      </c>
    </row>
    <row r="46" spans="1:14" ht="12.75" customHeight="1" x14ac:dyDescent="0.2">
      <c r="A46" s="131">
        <v>1959</v>
      </c>
      <c r="B46" s="132">
        <v>2.0000000001322311</v>
      </c>
      <c r="C46" s="132">
        <v>2.0000000001322316</v>
      </c>
      <c r="D46" s="132">
        <v>2.0000000001322311</v>
      </c>
      <c r="E46" s="132">
        <v>2.0000000001322311</v>
      </c>
      <c r="F46" s="132">
        <v>0</v>
      </c>
      <c r="G46" s="132">
        <v>0</v>
      </c>
      <c r="H46" s="132">
        <v>2.0000000001322316</v>
      </c>
      <c r="I46" s="132">
        <v>0</v>
      </c>
      <c r="J46" s="132">
        <v>0</v>
      </c>
      <c r="K46" s="156">
        <v>0</v>
      </c>
      <c r="L46" s="156">
        <v>0</v>
      </c>
      <c r="M46" s="156">
        <v>0</v>
      </c>
      <c r="N46" s="155">
        <f t="shared" si="0"/>
        <v>10.000000000661156</v>
      </c>
    </row>
    <row r="47" spans="1:14" ht="12.75" customHeight="1" x14ac:dyDescent="0.2">
      <c r="A47" s="131">
        <v>1960</v>
      </c>
      <c r="B47" s="132">
        <v>2.0000000001322311</v>
      </c>
      <c r="C47" s="132">
        <v>2.0000000001322316</v>
      </c>
      <c r="D47" s="132">
        <v>2.000000000132232</v>
      </c>
      <c r="E47" s="132">
        <v>0</v>
      </c>
      <c r="F47" s="132">
        <v>2.0000000001322311</v>
      </c>
      <c r="G47" s="132">
        <v>0</v>
      </c>
      <c r="H47" s="132">
        <v>2.0000000001322316</v>
      </c>
      <c r="I47" s="132">
        <v>2.0000000001340004</v>
      </c>
      <c r="J47" s="132">
        <v>0</v>
      </c>
      <c r="K47" s="156">
        <v>0</v>
      </c>
      <c r="L47" s="156">
        <v>2.000000000132232</v>
      </c>
      <c r="M47" s="156">
        <v>2.0000000001322311</v>
      </c>
      <c r="N47" s="155">
        <f t="shared" si="0"/>
        <v>16.000000001059622</v>
      </c>
    </row>
    <row r="48" spans="1:14" ht="12.75" customHeight="1" x14ac:dyDescent="0.2">
      <c r="A48" s="131">
        <v>1961</v>
      </c>
      <c r="B48" s="132">
        <v>2.0000000001322316</v>
      </c>
      <c r="C48" s="132">
        <v>2.0000000001322316</v>
      </c>
      <c r="D48" s="132">
        <v>2.000000000132232</v>
      </c>
      <c r="E48" s="132">
        <v>0</v>
      </c>
      <c r="F48" s="132">
        <v>2.0000000001322249</v>
      </c>
      <c r="G48" s="132">
        <v>0</v>
      </c>
      <c r="H48" s="132">
        <v>0</v>
      </c>
      <c r="I48" s="132">
        <v>2.0000000001322311</v>
      </c>
      <c r="J48" s="132">
        <v>0</v>
      </c>
      <c r="K48" s="156">
        <v>0</v>
      </c>
      <c r="L48" s="156">
        <v>2.0000000001322316</v>
      </c>
      <c r="M48" s="156">
        <v>2.000000000132232</v>
      </c>
      <c r="N48" s="155">
        <f t="shared" si="0"/>
        <v>14.000000000925617</v>
      </c>
    </row>
    <row r="49" spans="1:14" ht="12.75" customHeight="1" x14ac:dyDescent="0.2">
      <c r="A49" s="131">
        <v>1962</v>
      </c>
      <c r="B49" s="132">
        <v>2.0000000001322316</v>
      </c>
      <c r="C49" s="132">
        <v>2.0000000001322316</v>
      </c>
      <c r="D49" s="132">
        <v>2.000000000132232</v>
      </c>
      <c r="E49" s="132">
        <v>2.0000000001322316</v>
      </c>
      <c r="F49" s="132">
        <v>0</v>
      </c>
      <c r="G49" s="132">
        <v>0</v>
      </c>
      <c r="H49" s="132">
        <v>2.0000000001322311</v>
      </c>
      <c r="I49" s="132">
        <v>0</v>
      </c>
      <c r="J49" s="132">
        <v>0</v>
      </c>
      <c r="K49" s="156">
        <v>1.3632171483035587</v>
      </c>
      <c r="L49" s="156">
        <v>2.0000000001322316</v>
      </c>
      <c r="M49" s="156">
        <v>2.0000000001322311</v>
      </c>
      <c r="N49" s="155">
        <f t="shared" si="0"/>
        <v>15.363217149229179</v>
      </c>
    </row>
    <row r="50" spans="1:14" ht="12.75" customHeight="1" x14ac:dyDescent="0.2">
      <c r="A50" s="131">
        <v>1963</v>
      </c>
      <c r="B50" s="132">
        <v>2.0000000001322311</v>
      </c>
      <c r="C50" s="132">
        <v>2.0000000001322316</v>
      </c>
      <c r="D50" s="132">
        <v>2.0000000001322311</v>
      </c>
      <c r="E50" s="132">
        <v>2.000000000132232</v>
      </c>
      <c r="F50" s="132">
        <v>0</v>
      </c>
      <c r="G50" s="132">
        <v>0</v>
      </c>
      <c r="H50" s="132">
        <v>1.5601344026203448</v>
      </c>
      <c r="I50" s="132">
        <v>0</v>
      </c>
      <c r="J50" s="132">
        <v>0</v>
      </c>
      <c r="K50" s="156">
        <v>0.26441932335339147</v>
      </c>
      <c r="L50" s="156">
        <v>2.0000000001322316</v>
      </c>
      <c r="M50" s="156">
        <v>2.0000000001322311</v>
      </c>
      <c r="N50" s="155">
        <f t="shared" si="0"/>
        <v>13.824553726767125</v>
      </c>
    </row>
    <row r="51" spans="1:14" ht="12.75" customHeight="1" x14ac:dyDescent="0.2">
      <c r="A51" s="131">
        <v>1964</v>
      </c>
      <c r="B51" s="132">
        <v>2.0000000001322311</v>
      </c>
      <c r="C51" s="132">
        <v>2.0000000001322311</v>
      </c>
      <c r="D51" s="132">
        <v>2.0000000001322311</v>
      </c>
      <c r="E51" s="132">
        <v>2.0000000001322316</v>
      </c>
      <c r="F51" s="132">
        <v>2.0000000001322311</v>
      </c>
      <c r="G51" s="132">
        <v>0</v>
      </c>
      <c r="H51" s="132">
        <v>0</v>
      </c>
      <c r="I51" s="132">
        <v>2.0000000001322307</v>
      </c>
      <c r="J51" s="132">
        <v>9.1068688621516611E-2</v>
      </c>
      <c r="K51" s="156">
        <v>0</v>
      </c>
      <c r="L51" s="156">
        <v>2.0000000001322311</v>
      </c>
      <c r="M51" s="156">
        <v>2.0000000001322311</v>
      </c>
      <c r="N51" s="155">
        <f t="shared" si="0"/>
        <v>16.091068689679368</v>
      </c>
    </row>
    <row r="52" spans="1:14" ht="12.75" customHeight="1" x14ac:dyDescent="0.2">
      <c r="A52" s="131">
        <v>1965</v>
      </c>
      <c r="B52" s="132">
        <v>2.0000000001322311</v>
      </c>
      <c r="C52" s="132">
        <v>2.0000000001322316</v>
      </c>
      <c r="D52" s="132">
        <v>2.0000000001322311</v>
      </c>
      <c r="E52" s="132">
        <v>1.9103205879474279</v>
      </c>
      <c r="F52" s="132">
        <v>0</v>
      </c>
      <c r="G52" s="132">
        <v>0</v>
      </c>
      <c r="H52" s="132">
        <v>1.1873297849832904</v>
      </c>
      <c r="I52" s="132">
        <v>0</v>
      </c>
      <c r="J52" s="132">
        <v>0</v>
      </c>
      <c r="K52" s="156">
        <v>0</v>
      </c>
      <c r="L52" s="156">
        <v>2.0000000001322316</v>
      </c>
      <c r="M52" s="156">
        <v>2.0000000001322311</v>
      </c>
      <c r="N52" s="155">
        <f t="shared" si="0"/>
        <v>13.097650373591875</v>
      </c>
    </row>
    <row r="53" spans="1:14" ht="12.75" customHeight="1" x14ac:dyDescent="0.2">
      <c r="A53" s="131">
        <v>1966</v>
      </c>
      <c r="B53" s="132">
        <v>2.0000000001322311</v>
      </c>
      <c r="C53" s="132">
        <v>2.0000000001322316</v>
      </c>
      <c r="D53" s="132">
        <v>2.0000000001322316</v>
      </c>
      <c r="E53" s="132">
        <v>2.0000000001322311</v>
      </c>
      <c r="F53" s="132">
        <v>0</v>
      </c>
      <c r="G53" s="132">
        <v>0</v>
      </c>
      <c r="H53" s="132">
        <v>2.0000000001322316</v>
      </c>
      <c r="I53" s="132">
        <v>0</v>
      </c>
      <c r="J53" s="132">
        <v>0</v>
      </c>
      <c r="K53" s="156">
        <v>0</v>
      </c>
      <c r="L53" s="156">
        <v>2.0000000001322311</v>
      </c>
      <c r="M53" s="156">
        <v>2.0000000001322316</v>
      </c>
      <c r="N53" s="155">
        <f t="shared" si="0"/>
        <v>14.00000000092562</v>
      </c>
    </row>
    <row r="54" spans="1:14" ht="12.75" customHeight="1" x14ac:dyDescent="0.2">
      <c r="A54" s="131">
        <v>1967</v>
      </c>
      <c r="B54" s="132">
        <v>2.0000000001322311</v>
      </c>
      <c r="C54" s="132">
        <v>2.0000000001322316</v>
      </c>
      <c r="D54" s="132">
        <v>19.244440385179306</v>
      </c>
      <c r="E54" s="132">
        <v>2.000000000132232</v>
      </c>
      <c r="F54" s="132">
        <v>0</v>
      </c>
      <c r="G54" s="132">
        <v>0.29818693105634947</v>
      </c>
      <c r="H54" s="132">
        <v>1.5601344026203448</v>
      </c>
      <c r="I54" s="132">
        <v>0</v>
      </c>
      <c r="J54" s="132">
        <v>0</v>
      </c>
      <c r="K54" s="156">
        <v>0.26441932335339147</v>
      </c>
      <c r="L54" s="156">
        <v>2.0000000001322316</v>
      </c>
      <c r="M54" s="156">
        <v>2.000000000132232</v>
      </c>
      <c r="N54" s="155">
        <f t="shared" si="0"/>
        <v>31.367181042870548</v>
      </c>
    </row>
    <row r="55" spans="1:14" ht="12.75" customHeight="1" x14ac:dyDescent="0.2">
      <c r="A55" s="131">
        <v>1968</v>
      </c>
      <c r="B55" s="132">
        <v>2.0000000001322311</v>
      </c>
      <c r="C55" s="132">
        <v>2.000000000132232</v>
      </c>
      <c r="D55" s="132">
        <v>2.0000000001322316</v>
      </c>
      <c r="E55" s="132">
        <v>2.0000000001322311</v>
      </c>
      <c r="F55" s="132">
        <v>1.1465450807687552</v>
      </c>
      <c r="G55" s="132">
        <v>0</v>
      </c>
      <c r="H55" s="132">
        <v>2.0000000001322316</v>
      </c>
      <c r="I55" s="132">
        <v>0</v>
      </c>
      <c r="J55" s="132">
        <v>0</v>
      </c>
      <c r="K55" s="156">
        <v>0</v>
      </c>
      <c r="L55" s="156">
        <v>2.0000000001322311</v>
      </c>
      <c r="M55" s="156">
        <v>2.0000000001322316</v>
      </c>
      <c r="N55" s="155">
        <f t="shared" si="0"/>
        <v>15.146545081694374</v>
      </c>
    </row>
    <row r="56" spans="1:14" ht="12.75" customHeight="1" x14ac:dyDescent="0.2">
      <c r="A56" s="131">
        <v>1969</v>
      </c>
      <c r="B56" s="132">
        <v>2.0000000001322311</v>
      </c>
      <c r="C56" s="132">
        <v>88.017952341351759</v>
      </c>
      <c r="D56" s="132">
        <v>106.95873695900504</v>
      </c>
      <c r="E56" s="132">
        <v>2.000000000132232</v>
      </c>
      <c r="F56" s="132">
        <v>0</v>
      </c>
      <c r="G56" s="132">
        <v>0.2981869310563427</v>
      </c>
      <c r="H56" s="132">
        <v>1.5601344026203448</v>
      </c>
      <c r="I56" s="132">
        <v>0</v>
      </c>
      <c r="J56" s="132">
        <v>0</v>
      </c>
      <c r="K56" s="156">
        <v>0.26441932335339147</v>
      </c>
      <c r="L56" s="156">
        <v>2.0000000001322316</v>
      </c>
      <c r="M56" s="156">
        <v>2.0000000001322311</v>
      </c>
      <c r="N56" s="155">
        <f t="shared" si="0"/>
        <v>205.09942995791579</v>
      </c>
    </row>
    <row r="57" spans="1:14" ht="12.75" customHeight="1" x14ac:dyDescent="0.2">
      <c r="A57" s="131">
        <v>1970</v>
      </c>
      <c r="B57" s="132">
        <v>2.0000000001322311</v>
      </c>
      <c r="C57" s="132">
        <v>2.0000000001322316</v>
      </c>
      <c r="D57" s="132">
        <v>2.0000000001322311</v>
      </c>
      <c r="E57" s="132">
        <v>2.0000000001322316</v>
      </c>
      <c r="F57" s="132">
        <v>4.7336305700859463E-2</v>
      </c>
      <c r="G57" s="132">
        <v>0.35901508334681437</v>
      </c>
      <c r="H57" s="132">
        <v>1.6209639607216186</v>
      </c>
      <c r="I57" s="132">
        <v>0</v>
      </c>
      <c r="J57" s="132">
        <v>0</v>
      </c>
      <c r="K57" s="156">
        <v>0</v>
      </c>
      <c r="L57" s="156">
        <v>2.0000000001322311</v>
      </c>
      <c r="M57" s="156">
        <v>2.000000000132232</v>
      </c>
      <c r="N57" s="155">
        <f t="shared" si="0"/>
        <v>14.027315350562681</v>
      </c>
    </row>
    <row r="58" spans="1:14" ht="12.75" customHeight="1" x14ac:dyDescent="0.2">
      <c r="A58" s="131">
        <v>1971</v>
      </c>
      <c r="B58" s="132">
        <v>2.0000000001322311</v>
      </c>
      <c r="C58" s="132">
        <v>2.0000000001322316</v>
      </c>
      <c r="D58" s="132">
        <v>2.0000000001322316</v>
      </c>
      <c r="E58" s="132">
        <v>2.0000000001322316</v>
      </c>
      <c r="F58" s="132">
        <v>4.7336305700859463E-2</v>
      </c>
      <c r="G58" s="132">
        <v>0.35901508334681437</v>
      </c>
      <c r="H58" s="132">
        <v>1.6209639607216186</v>
      </c>
      <c r="I58" s="132">
        <v>1.6436530277192143</v>
      </c>
      <c r="J58" s="132">
        <v>0</v>
      </c>
      <c r="K58" s="156">
        <v>0.34705233115787454</v>
      </c>
      <c r="L58" s="156">
        <v>2.0000000001322311</v>
      </c>
      <c r="M58" s="156">
        <v>2.0000000001322311</v>
      </c>
      <c r="N58" s="155">
        <f t="shared" si="0"/>
        <v>16.018020709439771</v>
      </c>
    </row>
    <row r="59" spans="1:14" ht="12.75" customHeight="1" x14ac:dyDescent="0.2">
      <c r="A59" s="131">
        <v>1972</v>
      </c>
      <c r="B59" s="132">
        <v>2.0000000001322311</v>
      </c>
      <c r="C59" s="132">
        <v>2.0000000001322311</v>
      </c>
      <c r="D59" s="132">
        <v>2.0000000001322311</v>
      </c>
      <c r="E59" s="132">
        <v>2.0000000001322311</v>
      </c>
      <c r="F59" s="132">
        <v>1.1465450807687656</v>
      </c>
      <c r="G59" s="132">
        <v>0</v>
      </c>
      <c r="H59" s="132">
        <v>2.0000000001322316</v>
      </c>
      <c r="I59" s="132">
        <v>0</v>
      </c>
      <c r="J59" s="132">
        <v>0</v>
      </c>
      <c r="K59" s="156">
        <v>1.8630201152130037</v>
      </c>
      <c r="L59" s="156">
        <v>2.0000000001322311</v>
      </c>
      <c r="M59" s="156">
        <v>2.0000000001322316</v>
      </c>
      <c r="N59" s="155">
        <f t="shared" si="0"/>
        <v>17.009565196907388</v>
      </c>
    </row>
    <row r="60" spans="1:14" ht="12.75" customHeight="1" x14ac:dyDescent="0.2">
      <c r="A60" s="131">
        <v>1973</v>
      </c>
      <c r="B60" s="132">
        <v>2.0000000001322311</v>
      </c>
      <c r="C60" s="132">
        <v>2.0000000001322316</v>
      </c>
      <c r="D60" s="132">
        <v>2.0000000001322316</v>
      </c>
      <c r="E60" s="132">
        <v>2.0000000001322316</v>
      </c>
      <c r="F60" s="132">
        <v>0.41425620650831102</v>
      </c>
      <c r="G60" s="132">
        <v>0</v>
      </c>
      <c r="H60" s="132">
        <v>1.9917723343066707</v>
      </c>
      <c r="I60" s="132">
        <v>0</v>
      </c>
      <c r="J60" s="132">
        <v>0</v>
      </c>
      <c r="K60" s="156">
        <v>0.84928480253537475</v>
      </c>
      <c r="L60" s="156">
        <v>2.0000000001322316</v>
      </c>
      <c r="M60" s="156">
        <v>2.000000000132232</v>
      </c>
      <c r="N60" s="155">
        <f t="shared" si="0"/>
        <v>15.255313344143746</v>
      </c>
    </row>
    <row r="61" spans="1:14" ht="12.75" customHeight="1" x14ac:dyDescent="0.2">
      <c r="A61" s="131">
        <v>1974</v>
      </c>
      <c r="B61" s="132">
        <v>2.0000000001322316</v>
      </c>
      <c r="C61" s="132">
        <v>2.0000000001322316</v>
      </c>
      <c r="D61" s="132">
        <v>2.000000000132232</v>
      </c>
      <c r="E61" s="132">
        <v>2.0000000001322316</v>
      </c>
      <c r="F61" s="132">
        <v>2.1587089176611608E-2</v>
      </c>
      <c r="G61" s="132">
        <v>0</v>
      </c>
      <c r="H61" s="132">
        <v>0</v>
      </c>
      <c r="I61" s="132">
        <v>0</v>
      </c>
      <c r="J61" s="132">
        <v>0</v>
      </c>
      <c r="K61" s="156">
        <v>0.31207106752875047</v>
      </c>
      <c r="L61" s="156">
        <v>2.0000000001322316</v>
      </c>
      <c r="M61" s="156">
        <v>2.0000000001322311</v>
      </c>
      <c r="N61" s="155">
        <f t="shared" si="0"/>
        <v>12.33365815749875</v>
      </c>
    </row>
    <row r="62" spans="1:14" ht="12.75" customHeight="1" x14ac:dyDescent="0.2">
      <c r="A62" s="131">
        <v>1975</v>
      </c>
      <c r="B62" s="132">
        <v>2.0000000001322311</v>
      </c>
      <c r="C62" s="132">
        <v>2.0000000001322316</v>
      </c>
      <c r="D62" s="132">
        <v>2.0000000001322311</v>
      </c>
      <c r="E62" s="132">
        <v>2.0000000001322316</v>
      </c>
      <c r="F62" s="132">
        <v>4.7336305700859463E-2</v>
      </c>
      <c r="G62" s="132">
        <v>0.35901508334681437</v>
      </c>
      <c r="H62" s="132">
        <v>0</v>
      </c>
      <c r="I62" s="132">
        <v>0</v>
      </c>
      <c r="J62" s="132">
        <v>0</v>
      </c>
      <c r="K62" s="156">
        <v>0.34705233115787454</v>
      </c>
      <c r="L62" s="156">
        <v>2.0000000001322311</v>
      </c>
      <c r="M62" s="156">
        <v>2.0000000001322311</v>
      </c>
      <c r="N62" s="155">
        <f t="shared" si="0"/>
        <v>12.753403720998936</v>
      </c>
    </row>
    <row r="63" spans="1:14" ht="12.75" customHeight="1" x14ac:dyDescent="0.2">
      <c r="A63" s="131">
        <v>1976</v>
      </c>
      <c r="B63" s="132">
        <v>2.0000000001322311</v>
      </c>
      <c r="C63" s="132">
        <v>2.0000000001322311</v>
      </c>
      <c r="D63" s="132">
        <v>2.0000000001322311</v>
      </c>
      <c r="E63" s="132">
        <v>2.0000000001322316</v>
      </c>
      <c r="F63" s="132">
        <v>2.0000000001322311</v>
      </c>
      <c r="G63" s="132">
        <v>2.0000000001322316</v>
      </c>
      <c r="H63" s="132">
        <v>2.0000000001322311</v>
      </c>
      <c r="I63" s="132">
        <v>0</v>
      </c>
      <c r="J63" s="132">
        <v>2.0000000001322316</v>
      </c>
      <c r="K63" s="156">
        <v>0</v>
      </c>
      <c r="L63" s="156">
        <v>0</v>
      </c>
      <c r="M63" s="156">
        <v>0</v>
      </c>
      <c r="N63" s="155">
        <f t="shared" si="0"/>
        <v>16.000000001057852</v>
      </c>
    </row>
    <row r="64" spans="1:14" ht="12.75" customHeight="1" x14ac:dyDescent="0.2">
      <c r="A64" s="131">
        <v>1977</v>
      </c>
      <c r="B64" s="132">
        <v>2.0000000001322311</v>
      </c>
      <c r="C64" s="132">
        <v>0</v>
      </c>
      <c r="D64" s="132">
        <v>0</v>
      </c>
      <c r="E64" s="132">
        <v>0</v>
      </c>
      <c r="F64" s="132">
        <v>0</v>
      </c>
      <c r="G64" s="132">
        <v>0</v>
      </c>
      <c r="H64" s="132">
        <v>0</v>
      </c>
      <c r="I64" s="132">
        <v>0</v>
      </c>
      <c r="J64" s="132">
        <v>0</v>
      </c>
      <c r="K64" s="156">
        <v>0</v>
      </c>
      <c r="L64" s="156">
        <v>0</v>
      </c>
      <c r="M64" s="156">
        <v>2.0000000001322316</v>
      </c>
      <c r="N64" s="155">
        <f t="shared" si="0"/>
        <v>4.0000000002644622</v>
      </c>
    </row>
    <row r="65" spans="1:14" ht="12.75" customHeight="1" x14ac:dyDescent="0.2">
      <c r="A65" s="131">
        <v>1978</v>
      </c>
      <c r="B65" s="132">
        <v>2.0000000001322316</v>
      </c>
      <c r="C65" s="132">
        <v>2.0000000001322311</v>
      </c>
      <c r="D65" s="132">
        <v>2.000000000132232</v>
      </c>
      <c r="E65" s="132">
        <v>2.0000000001322316</v>
      </c>
      <c r="F65" s="132">
        <v>0.10546411875361639</v>
      </c>
      <c r="G65" s="132">
        <v>0.42035813655806603</v>
      </c>
      <c r="H65" s="132">
        <v>0</v>
      </c>
      <c r="I65" s="132">
        <v>0</v>
      </c>
      <c r="J65" s="132">
        <v>0</v>
      </c>
      <c r="K65" s="156">
        <v>0</v>
      </c>
      <c r="L65" s="156">
        <v>2.0000000001322316</v>
      </c>
      <c r="M65" s="156">
        <v>2.0000000001322311</v>
      </c>
      <c r="N65" s="155">
        <f t="shared" si="0"/>
        <v>12.525822256105073</v>
      </c>
    </row>
    <row r="66" spans="1:14" ht="12.75" customHeight="1" x14ac:dyDescent="0.2">
      <c r="A66" s="131">
        <v>1979</v>
      </c>
      <c r="B66" s="132">
        <v>2.0000000001322311</v>
      </c>
      <c r="C66" s="132">
        <v>2.0000000001322316</v>
      </c>
      <c r="D66" s="132">
        <v>2.0000000001322311</v>
      </c>
      <c r="E66" s="132">
        <v>2.0000000001322316</v>
      </c>
      <c r="F66" s="132">
        <v>2.0000000001322187</v>
      </c>
      <c r="G66" s="132">
        <v>0</v>
      </c>
      <c r="H66" s="132">
        <v>0</v>
      </c>
      <c r="I66" s="132">
        <v>2.0000000001322311</v>
      </c>
      <c r="J66" s="132">
        <v>6.2591901806369407E-2</v>
      </c>
      <c r="K66" s="156">
        <v>2.0000000001322307</v>
      </c>
      <c r="L66" s="156">
        <v>2.000000000132232</v>
      </c>
      <c r="M66" s="156">
        <v>2.0000000001322311</v>
      </c>
      <c r="N66" s="155">
        <f t="shared" si="0"/>
        <v>18.062591902996438</v>
      </c>
    </row>
    <row r="67" spans="1:14" ht="12.75" customHeight="1" x14ac:dyDescent="0.2">
      <c r="A67" s="131">
        <v>1980</v>
      </c>
      <c r="B67" s="132">
        <v>2.0000000001322311</v>
      </c>
      <c r="C67" s="132">
        <v>2.0000000001322311</v>
      </c>
      <c r="D67" s="132">
        <v>84.423541883165072</v>
      </c>
      <c r="E67" s="132">
        <v>2.0000000001322316</v>
      </c>
      <c r="F67" s="132">
        <v>0.10526093738119673</v>
      </c>
      <c r="G67" s="132">
        <v>0.42013567703996774</v>
      </c>
      <c r="H67" s="132">
        <v>0</v>
      </c>
      <c r="I67" s="132">
        <v>0</v>
      </c>
      <c r="J67" s="132">
        <v>0</v>
      </c>
      <c r="K67" s="156">
        <v>0</v>
      </c>
      <c r="L67" s="156">
        <v>0.34764685222157526</v>
      </c>
      <c r="M67" s="156">
        <v>2.0000000001322311</v>
      </c>
      <c r="N67" s="155">
        <f t="shared" si="0"/>
        <v>93.296585350336741</v>
      </c>
    </row>
    <row r="68" spans="1:14" ht="12.75" customHeight="1" x14ac:dyDescent="0.2">
      <c r="A68" s="131">
        <v>1981</v>
      </c>
      <c r="B68" s="132">
        <v>2.0000000001322311</v>
      </c>
      <c r="C68" s="132">
        <v>2.0000000001322316</v>
      </c>
      <c r="D68" s="132">
        <v>2.0000000001322311</v>
      </c>
      <c r="E68" s="132">
        <v>2.0000000001322285</v>
      </c>
      <c r="F68" s="132">
        <v>2.0000000001322311</v>
      </c>
      <c r="G68" s="132">
        <v>0</v>
      </c>
      <c r="H68" s="132">
        <v>0</v>
      </c>
      <c r="I68" s="132">
        <v>2.0000000001322311</v>
      </c>
      <c r="J68" s="132">
        <v>6.2591901806369407E-2</v>
      </c>
      <c r="K68" s="156">
        <v>2.0000000001322307</v>
      </c>
      <c r="L68" s="156">
        <v>2.000000000132232</v>
      </c>
      <c r="M68" s="156">
        <v>2.0000000001322311</v>
      </c>
      <c r="N68" s="155">
        <f t="shared" si="0"/>
        <v>18.062591902996449</v>
      </c>
    </row>
    <row r="69" spans="1:14" ht="12.75" customHeight="1" x14ac:dyDescent="0.2">
      <c r="A69" s="131">
        <v>1982</v>
      </c>
      <c r="B69" s="132">
        <v>2.0000000001322311</v>
      </c>
      <c r="C69" s="132">
        <v>2.0000000001322316</v>
      </c>
      <c r="D69" s="132">
        <v>2.0000000001322311</v>
      </c>
      <c r="E69" s="132">
        <v>1.9103205879474279</v>
      </c>
      <c r="F69" s="132">
        <v>0</v>
      </c>
      <c r="G69" s="132">
        <v>0</v>
      </c>
      <c r="H69" s="132">
        <v>0</v>
      </c>
      <c r="I69" s="132">
        <v>0</v>
      </c>
      <c r="J69" s="132">
        <v>0</v>
      </c>
      <c r="K69" s="156">
        <v>0</v>
      </c>
      <c r="L69" s="156">
        <v>2.0000000001322316</v>
      </c>
      <c r="M69" s="156">
        <v>2.0000000001322311</v>
      </c>
      <c r="N69" s="155">
        <f t="shared" si="0"/>
        <v>11.910320588608585</v>
      </c>
    </row>
    <row r="70" spans="1:14" ht="12.75" customHeight="1" x14ac:dyDescent="0.2">
      <c r="A70" s="131">
        <v>1983</v>
      </c>
      <c r="B70" s="132">
        <v>2.0000000001322311</v>
      </c>
      <c r="C70" s="132">
        <v>27.624412036259365</v>
      </c>
      <c r="D70" s="132">
        <v>112.26409488852947</v>
      </c>
      <c r="E70" s="132">
        <v>2.0000000001322316</v>
      </c>
      <c r="F70" s="132">
        <v>0</v>
      </c>
      <c r="G70" s="132">
        <v>0.35901508334681437</v>
      </c>
      <c r="H70" s="132">
        <v>1.6209639607216186</v>
      </c>
      <c r="I70" s="132">
        <v>0</v>
      </c>
      <c r="J70" s="132">
        <v>0</v>
      </c>
      <c r="K70" s="156">
        <v>0.34705233115787454</v>
      </c>
      <c r="L70" s="156">
        <v>2.0000000001322311</v>
      </c>
      <c r="M70" s="156">
        <v>154.98610222078619</v>
      </c>
      <c r="N70" s="155">
        <f t="shared" si="0"/>
        <v>303.20164052119799</v>
      </c>
    </row>
    <row r="71" spans="1:14" ht="12.75" customHeight="1" x14ac:dyDescent="0.2">
      <c r="A71" s="131">
        <v>1984</v>
      </c>
      <c r="B71" s="132">
        <v>190.87862457525137</v>
      </c>
      <c r="C71" s="132">
        <v>80.372939655614999</v>
      </c>
      <c r="D71" s="132">
        <v>2.0000000001322316</v>
      </c>
      <c r="E71" s="132">
        <v>2.0000000001322333</v>
      </c>
      <c r="F71" s="132">
        <v>4.7336305700890917E-2</v>
      </c>
      <c r="G71" s="132">
        <v>0</v>
      </c>
      <c r="H71" s="132">
        <v>1.6209639607216186</v>
      </c>
      <c r="I71" s="132">
        <v>0</v>
      </c>
      <c r="J71" s="132">
        <v>0</v>
      </c>
      <c r="K71" s="156">
        <v>0.34705233115787454</v>
      </c>
      <c r="L71" s="156">
        <v>2.0000000001322311</v>
      </c>
      <c r="M71" s="156">
        <v>2.000000000132232</v>
      </c>
      <c r="N71" s="155">
        <f t="shared" si="0"/>
        <v>281.26691682897564</v>
      </c>
    </row>
    <row r="72" spans="1:14" ht="12.75" customHeight="1" x14ac:dyDescent="0.2">
      <c r="A72" s="131">
        <v>1985</v>
      </c>
      <c r="B72" s="132">
        <v>2.0000000001322311</v>
      </c>
      <c r="C72" s="132">
        <v>2.0000000001322316</v>
      </c>
      <c r="D72" s="132">
        <v>2.0000000001322316</v>
      </c>
      <c r="E72" s="132">
        <v>2.0000000001322311</v>
      </c>
      <c r="F72" s="132">
        <v>0</v>
      </c>
      <c r="G72" s="132">
        <v>0</v>
      </c>
      <c r="H72" s="132">
        <v>2.0000000001322316</v>
      </c>
      <c r="I72" s="132">
        <v>0</v>
      </c>
      <c r="J72" s="132">
        <v>0</v>
      </c>
      <c r="K72" s="156">
        <v>0</v>
      </c>
      <c r="L72" s="156">
        <v>2.0000000001322311</v>
      </c>
      <c r="M72" s="156">
        <v>2.0000000001322316</v>
      </c>
      <c r="N72" s="155">
        <f t="shared" si="0"/>
        <v>14.00000000092562</v>
      </c>
    </row>
    <row r="73" spans="1:14" ht="12.75" customHeight="1" x14ac:dyDescent="0.2">
      <c r="A73" s="131">
        <v>1986</v>
      </c>
      <c r="B73" s="132">
        <v>2.0000000001322311</v>
      </c>
      <c r="C73" s="132">
        <v>2.0000000001322316</v>
      </c>
      <c r="D73" s="132">
        <v>43.932498207596879</v>
      </c>
      <c r="E73" s="132">
        <v>2.000000000132232</v>
      </c>
      <c r="F73" s="132">
        <v>0</v>
      </c>
      <c r="G73" s="132">
        <v>0.2981869310563427</v>
      </c>
      <c r="H73" s="132">
        <v>1.5601344026203448</v>
      </c>
      <c r="I73" s="132">
        <v>0</v>
      </c>
      <c r="J73" s="132">
        <v>0</v>
      </c>
      <c r="K73" s="156">
        <v>0.26441932335339147</v>
      </c>
      <c r="L73" s="156">
        <v>0.24188845105542087</v>
      </c>
      <c r="M73" s="156">
        <v>2.0000000001322311</v>
      </c>
      <c r="N73" s="155">
        <f t="shared" si="0"/>
        <v>54.297127316211309</v>
      </c>
    </row>
    <row r="74" spans="1:14" ht="12.75" customHeight="1" x14ac:dyDescent="0.2">
      <c r="A74" s="131">
        <v>1987</v>
      </c>
      <c r="B74" s="132">
        <v>2.0000000001322311</v>
      </c>
      <c r="C74" s="132">
        <v>2.0000000001322316</v>
      </c>
      <c r="D74" s="132">
        <v>2.0000000001322311</v>
      </c>
      <c r="E74" s="132">
        <v>0</v>
      </c>
      <c r="F74" s="132">
        <v>2.0000000001322311</v>
      </c>
      <c r="G74" s="132">
        <v>0</v>
      </c>
      <c r="H74" s="132">
        <v>0</v>
      </c>
      <c r="I74" s="132">
        <v>2.0000000001322307</v>
      </c>
      <c r="J74" s="132">
        <v>0</v>
      </c>
      <c r="K74" s="156">
        <v>0</v>
      </c>
      <c r="L74" s="156">
        <v>0</v>
      </c>
      <c r="M74" s="156">
        <v>2.0000000001322311</v>
      </c>
      <c r="N74" s="155">
        <f t="shared" si="0"/>
        <v>12.000000000793385</v>
      </c>
    </row>
    <row r="75" spans="1:14" ht="12.75" customHeight="1" x14ac:dyDescent="0.2">
      <c r="A75" s="131">
        <v>1988</v>
      </c>
      <c r="B75" s="132">
        <v>2.0000000001322311</v>
      </c>
      <c r="C75" s="132">
        <v>0</v>
      </c>
      <c r="D75" s="132">
        <v>0</v>
      </c>
      <c r="E75" s="132">
        <v>2.000000000132232</v>
      </c>
      <c r="F75" s="132">
        <v>0</v>
      </c>
      <c r="G75" s="132">
        <v>0</v>
      </c>
      <c r="H75" s="132">
        <v>0</v>
      </c>
      <c r="I75" s="132">
        <v>2.000000000132232</v>
      </c>
      <c r="J75" s="132">
        <v>0</v>
      </c>
      <c r="K75" s="156">
        <v>0</v>
      </c>
      <c r="L75" s="156">
        <v>2.000000000132232</v>
      </c>
      <c r="M75" s="156">
        <v>2.000000000132232</v>
      </c>
      <c r="N75" s="155">
        <f t="shared" ref="N75:N89" si="1">SUM(B75:M75)</f>
        <v>10.00000000066116</v>
      </c>
    </row>
    <row r="76" spans="1:14" ht="12.75" customHeight="1" x14ac:dyDescent="0.2">
      <c r="A76" s="131">
        <v>1989</v>
      </c>
      <c r="B76" s="132">
        <v>2.0000000001322316</v>
      </c>
      <c r="C76" s="132">
        <v>0</v>
      </c>
      <c r="D76" s="132">
        <v>2.0000000001322316</v>
      </c>
      <c r="E76" s="132">
        <v>2.0000000001322316</v>
      </c>
      <c r="F76" s="132">
        <v>0</v>
      </c>
      <c r="G76" s="132">
        <v>0</v>
      </c>
      <c r="H76" s="132">
        <v>2.0000000001322316</v>
      </c>
      <c r="I76" s="132">
        <v>2.0000000001322311</v>
      </c>
      <c r="J76" s="132">
        <v>2.0000000001322316</v>
      </c>
      <c r="K76" s="156">
        <v>0</v>
      </c>
      <c r="L76" s="156">
        <v>0</v>
      </c>
      <c r="M76" s="156">
        <v>0</v>
      </c>
      <c r="N76" s="155">
        <f t="shared" si="1"/>
        <v>12.000000000793388</v>
      </c>
    </row>
    <row r="77" spans="1:14" ht="12.75" customHeight="1" x14ac:dyDescent="0.2">
      <c r="A77" s="131">
        <v>1990</v>
      </c>
      <c r="B77" s="132">
        <v>2.0000000001322316</v>
      </c>
      <c r="C77" s="132">
        <v>2.0000000001322316</v>
      </c>
      <c r="D77" s="132">
        <v>2.000000000132232</v>
      </c>
      <c r="E77" s="132">
        <v>0</v>
      </c>
      <c r="F77" s="132">
        <v>2.0000000001322316</v>
      </c>
      <c r="G77" s="132">
        <v>0</v>
      </c>
      <c r="H77" s="132">
        <v>0</v>
      </c>
      <c r="I77" s="132">
        <v>2.000000000132232</v>
      </c>
      <c r="J77" s="132">
        <v>0</v>
      </c>
      <c r="K77" s="156">
        <v>0</v>
      </c>
      <c r="L77" s="156">
        <v>0</v>
      </c>
      <c r="M77" s="156">
        <v>0</v>
      </c>
      <c r="N77" s="155">
        <f t="shared" si="1"/>
        <v>10.000000000661158</v>
      </c>
    </row>
    <row r="78" spans="1:14" ht="12.75" customHeight="1" x14ac:dyDescent="0.2">
      <c r="A78" s="131">
        <v>1991</v>
      </c>
      <c r="B78" s="132">
        <v>2.0000000001322316</v>
      </c>
      <c r="C78" s="132">
        <v>2.0000000001322311</v>
      </c>
      <c r="D78" s="132">
        <v>2.000000000132232</v>
      </c>
      <c r="E78" s="132">
        <v>2.000000000132232</v>
      </c>
      <c r="F78" s="132">
        <v>2.0000000001322311</v>
      </c>
      <c r="G78" s="132">
        <v>0</v>
      </c>
      <c r="H78" s="132">
        <v>0</v>
      </c>
      <c r="I78" s="132">
        <v>2.000000000132232</v>
      </c>
      <c r="J78" s="132">
        <v>0</v>
      </c>
      <c r="K78" s="156">
        <v>0</v>
      </c>
      <c r="L78" s="156">
        <v>0</v>
      </c>
      <c r="M78" s="156">
        <v>0</v>
      </c>
      <c r="N78" s="155">
        <f t="shared" si="1"/>
        <v>12.000000000793388</v>
      </c>
    </row>
    <row r="79" spans="1:14" ht="12.75" customHeight="1" x14ac:dyDescent="0.2">
      <c r="A79" s="131">
        <v>1992</v>
      </c>
      <c r="B79" s="132">
        <v>2.0000000001322316</v>
      </c>
      <c r="C79" s="132">
        <v>2.0000000001322316</v>
      </c>
      <c r="D79" s="132">
        <v>2.000000000132232</v>
      </c>
      <c r="E79" s="132">
        <v>2.000000000132232</v>
      </c>
      <c r="F79" s="132">
        <v>0</v>
      </c>
      <c r="G79" s="132">
        <v>0</v>
      </c>
      <c r="H79" s="132">
        <v>0</v>
      </c>
      <c r="I79" s="132">
        <v>2.000000000132232</v>
      </c>
      <c r="J79" s="132">
        <v>0</v>
      </c>
      <c r="K79" s="156">
        <v>0</v>
      </c>
      <c r="L79" s="156">
        <v>0</v>
      </c>
      <c r="M79" s="156">
        <v>2.0000000001322311</v>
      </c>
      <c r="N79" s="155">
        <f t="shared" si="1"/>
        <v>12.000000000793392</v>
      </c>
    </row>
    <row r="80" spans="1:14" ht="12.75" customHeight="1" x14ac:dyDescent="0.2">
      <c r="A80" s="131">
        <v>1993</v>
      </c>
      <c r="B80" s="132">
        <v>2.0000000001322316</v>
      </c>
      <c r="C80" s="132">
        <v>2.0000000001322311</v>
      </c>
      <c r="D80" s="132">
        <v>2.000000000132232</v>
      </c>
      <c r="E80" s="132">
        <v>2.0000000001322316</v>
      </c>
      <c r="F80" s="132">
        <v>0.10546411875361639</v>
      </c>
      <c r="G80" s="132">
        <v>0.42035813655806603</v>
      </c>
      <c r="H80" s="132">
        <v>0</v>
      </c>
      <c r="I80" s="132">
        <v>0</v>
      </c>
      <c r="J80" s="132">
        <v>0</v>
      </c>
      <c r="K80" s="156">
        <v>0.42980147553866038</v>
      </c>
      <c r="L80" s="156">
        <v>0.34784540930562297</v>
      </c>
      <c r="M80" s="156">
        <v>2.0000000001322311</v>
      </c>
      <c r="N80" s="155">
        <f t="shared" si="1"/>
        <v>11.303469140817125</v>
      </c>
    </row>
    <row r="81" spans="1:14" ht="12.75" customHeight="1" x14ac:dyDescent="0.2">
      <c r="A81" s="131">
        <v>1994</v>
      </c>
      <c r="B81" s="132">
        <v>2.0000000001322311</v>
      </c>
      <c r="C81" s="132">
        <v>2.0000000001322316</v>
      </c>
      <c r="D81" s="132">
        <v>2.0000000001322311</v>
      </c>
      <c r="E81" s="132">
        <v>2.0000000001322298</v>
      </c>
      <c r="F81" s="132">
        <v>2.0000000001322311</v>
      </c>
      <c r="G81" s="132">
        <v>0</v>
      </c>
      <c r="H81" s="132">
        <v>2.0000000001322311</v>
      </c>
      <c r="I81" s="132">
        <v>2.0000000001322311</v>
      </c>
      <c r="J81" s="132">
        <v>0</v>
      </c>
      <c r="K81" s="156">
        <v>0</v>
      </c>
      <c r="L81" s="156">
        <v>0</v>
      </c>
      <c r="M81" s="156">
        <v>2.0000000001322311</v>
      </c>
      <c r="N81" s="155">
        <f t="shared" si="1"/>
        <v>16.000000001057849</v>
      </c>
    </row>
    <row r="82" spans="1:14" ht="12.75" customHeight="1" x14ac:dyDescent="0.2">
      <c r="A82" s="131">
        <v>1995</v>
      </c>
      <c r="B82" s="132">
        <v>2.0000000001322316</v>
      </c>
      <c r="C82" s="132">
        <v>2.0000000001322316</v>
      </c>
      <c r="D82" s="132">
        <v>2.000000000132232</v>
      </c>
      <c r="E82" s="132">
        <v>1.9105064597599832</v>
      </c>
      <c r="F82" s="132">
        <v>0</v>
      </c>
      <c r="G82" s="132">
        <v>0</v>
      </c>
      <c r="H82" s="132">
        <v>0</v>
      </c>
      <c r="I82" s="132">
        <v>0</v>
      </c>
      <c r="J82" s="132">
        <v>0</v>
      </c>
      <c r="K82" s="156">
        <v>0</v>
      </c>
      <c r="L82" s="156">
        <v>0</v>
      </c>
      <c r="M82" s="156">
        <v>2.0000000001322311</v>
      </c>
      <c r="N82" s="155">
        <f t="shared" si="1"/>
        <v>9.9105064602889108</v>
      </c>
    </row>
    <row r="83" spans="1:14" ht="12.75" customHeight="1" x14ac:dyDescent="0.2">
      <c r="A83" s="131">
        <v>1996</v>
      </c>
      <c r="B83" s="132">
        <v>2.0000000001322311</v>
      </c>
      <c r="C83" s="132">
        <v>2.0000000001322316</v>
      </c>
      <c r="D83" s="132">
        <v>2.0000000001322316</v>
      </c>
      <c r="E83" s="132">
        <v>2.0000000001322316</v>
      </c>
      <c r="F83" s="132">
        <v>4.7336305700859463E-2</v>
      </c>
      <c r="G83" s="132">
        <v>0.35901508334681437</v>
      </c>
      <c r="H83" s="132">
        <v>0</v>
      </c>
      <c r="I83" s="132">
        <v>1.6436530277192143</v>
      </c>
      <c r="J83" s="132">
        <v>0</v>
      </c>
      <c r="K83" s="156">
        <v>0.34705233115787454</v>
      </c>
      <c r="L83" s="156">
        <v>2.0000000001322311</v>
      </c>
      <c r="M83" s="156">
        <v>2.000000000132232</v>
      </c>
      <c r="N83" s="155">
        <f t="shared" si="1"/>
        <v>14.397056748718153</v>
      </c>
    </row>
    <row r="84" spans="1:14" ht="12.75" customHeight="1" x14ac:dyDescent="0.2">
      <c r="A84" s="131">
        <v>1997</v>
      </c>
      <c r="B84" s="132">
        <v>2.0000000001322311</v>
      </c>
      <c r="C84" s="132">
        <v>49.783705518648802</v>
      </c>
      <c r="D84" s="132">
        <v>198.97231420279073</v>
      </c>
      <c r="E84" s="132">
        <v>2.0000000001322311</v>
      </c>
      <c r="F84" s="132">
        <v>4.7336305700859463E-2</v>
      </c>
      <c r="G84" s="132">
        <v>0.35901508334681437</v>
      </c>
      <c r="H84" s="132">
        <v>1.6209639607216186</v>
      </c>
      <c r="I84" s="132">
        <v>0</v>
      </c>
      <c r="J84" s="132">
        <v>0</v>
      </c>
      <c r="K84" s="156">
        <v>0</v>
      </c>
      <c r="L84" s="156">
        <v>2.0000000001322311</v>
      </c>
      <c r="M84" s="156">
        <v>2.000000000132232</v>
      </c>
      <c r="N84" s="155">
        <f t="shared" si="1"/>
        <v>258.78333507173772</v>
      </c>
    </row>
    <row r="85" spans="1:14" ht="12.75" customHeight="1" x14ac:dyDescent="0.2">
      <c r="A85" s="131">
        <v>1998</v>
      </c>
      <c r="B85" s="132">
        <v>2.0000000001322311</v>
      </c>
      <c r="C85" s="132">
        <v>2.0000000001322316</v>
      </c>
      <c r="D85" s="132">
        <v>2.0000000001322316</v>
      </c>
      <c r="E85" s="132">
        <v>2.0000000001322316</v>
      </c>
      <c r="F85" s="132">
        <v>4.7336305700859463E-2</v>
      </c>
      <c r="G85" s="132">
        <v>0.35901508334681437</v>
      </c>
      <c r="H85" s="132">
        <v>0</v>
      </c>
      <c r="I85" s="132">
        <v>0</v>
      </c>
      <c r="J85" s="132">
        <v>0</v>
      </c>
      <c r="K85" s="156">
        <v>0.34705233115787454</v>
      </c>
      <c r="L85" s="156">
        <v>2.0000000001322311</v>
      </c>
      <c r="M85" s="156">
        <v>2.000000000132232</v>
      </c>
      <c r="N85" s="155">
        <f t="shared" si="1"/>
        <v>12.753403720998939</v>
      </c>
    </row>
    <row r="86" spans="1:14" ht="12.75" customHeight="1" x14ac:dyDescent="0.2">
      <c r="A86" s="131">
        <v>1999</v>
      </c>
      <c r="B86" s="132">
        <v>2.0000000001322311</v>
      </c>
      <c r="C86" s="132">
        <v>2.0000000001322316</v>
      </c>
      <c r="D86" s="132">
        <v>2.0000000001322316</v>
      </c>
      <c r="E86" s="132">
        <v>2.0000000001322316</v>
      </c>
      <c r="F86" s="132">
        <v>4.7336305700859463E-2</v>
      </c>
      <c r="G86" s="132">
        <v>0</v>
      </c>
      <c r="H86" s="132">
        <v>1.6209639607216186</v>
      </c>
      <c r="I86" s="132">
        <v>0</v>
      </c>
      <c r="J86" s="132">
        <v>0</v>
      </c>
      <c r="K86" s="156">
        <v>0.34705233115787454</v>
      </c>
      <c r="L86" s="156">
        <v>2.0000000001322311</v>
      </c>
      <c r="M86" s="156">
        <v>0</v>
      </c>
      <c r="N86" s="155">
        <f t="shared" si="1"/>
        <v>12.01535259824151</v>
      </c>
    </row>
    <row r="87" spans="1:14" ht="12.75" customHeight="1" x14ac:dyDescent="0.2">
      <c r="A87" s="131">
        <v>2000</v>
      </c>
      <c r="B87" s="132">
        <v>2.0000000001322311</v>
      </c>
      <c r="C87" s="132">
        <v>2.000000000132232</v>
      </c>
      <c r="D87" s="132">
        <v>2.0000000001322316</v>
      </c>
      <c r="E87" s="132">
        <v>2.0000000001322311</v>
      </c>
      <c r="F87" s="132">
        <v>0.47315493061366848</v>
      </c>
      <c r="G87" s="132">
        <v>0</v>
      </c>
      <c r="H87" s="132">
        <v>2.0000000001322316</v>
      </c>
      <c r="I87" s="132">
        <v>0</v>
      </c>
      <c r="J87" s="132">
        <v>0</v>
      </c>
      <c r="K87" s="156">
        <v>0</v>
      </c>
      <c r="L87" s="156">
        <v>0.66267399054614595</v>
      </c>
      <c r="M87" s="156">
        <v>0</v>
      </c>
      <c r="N87" s="155">
        <f t="shared" si="1"/>
        <v>11.135828921820972</v>
      </c>
    </row>
    <row r="88" spans="1:14" ht="12.75" customHeight="1" x14ac:dyDescent="0.2">
      <c r="A88" s="131">
        <v>2001</v>
      </c>
      <c r="B88" s="132">
        <v>2.0000000001322311</v>
      </c>
      <c r="C88" s="132">
        <v>2.0000000001322316</v>
      </c>
      <c r="D88" s="132">
        <v>2.0000000001322311</v>
      </c>
      <c r="E88" s="132">
        <v>2.0000000001322285</v>
      </c>
      <c r="F88" s="132">
        <v>2.0000000001322564</v>
      </c>
      <c r="G88" s="132">
        <v>0</v>
      </c>
      <c r="H88" s="132">
        <v>0</v>
      </c>
      <c r="I88" s="132">
        <v>2.0000000001322311</v>
      </c>
      <c r="J88" s="132">
        <v>0</v>
      </c>
      <c r="K88" s="156">
        <v>0</v>
      </c>
      <c r="L88" s="156">
        <v>2.000000000132232</v>
      </c>
      <c r="M88" s="156">
        <v>2.0000000001322311</v>
      </c>
      <c r="N88" s="155">
        <f t="shared" si="1"/>
        <v>16.000000001057874</v>
      </c>
    </row>
    <row r="89" spans="1:14" ht="12.75" customHeight="1" x14ac:dyDescent="0.2">
      <c r="A89" s="131">
        <v>2002</v>
      </c>
      <c r="B89" s="132">
        <v>2.0000000001322311</v>
      </c>
      <c r="C89" s="132">
        <v>2.0000000001322316</v>
      </c>
      <c r="D89" s="132">
        <v>2.0000000001322311</v>
      </c>
      <c r="E89" s="132">
        <v>2.0000000001322285</v>
      </c>
      <c r="F89" s="132">
        <v>2.0000000001322311</v>
      </c>
      <c r="G89" s="132">
        <v>0</v>
      </c>
      <c r="H89" s="132">
        <v>2.0000000001322316</v>
      </c>
      <c r="I89" s="132">
        <v>2.0000000001322311</v>
      </c>
      <c r="J89" s="132">
        <v>0</v>
      </c>
      <c r="K89" s="156">
        <v>0</v>
      </c>
      <c r="L89" s="156">
        <v>2.0000000001322316</v>
      </c>
      <c r="M89" s="156">
        <v>2.000000000132232</v>
      </c>
      <c r="N89" s="155">
        <f t="shared" si="1"/>
        <v>18.000000001190081</v>
      </c>
    </row>
    <row r="90" spans="1:14" ht="13.5" customHeight="1" thickBot="1" x14ac:dyDescent="0.25">
      <c r="A90" s="135">
        <v>2003</v>
      </c>
      <c r="B90" s="136">
        <v>2.0000000001322316</v>
      </c>
      <c r="C90" s="136">
        <v>2.0000000001322316</v>
      </c>
      <c r="D90" s="136">
        <v>2.000000000132232</v>
      </c>
      <c r="E90" s="136">
        <v>2.0000000001322316</v>
      </c>
      <c r="F90" s="136">
        <v>0.10526093738119673</v>
      </c>
      <c r="G90" s="136">
        <v>0</v>
      </c>
      <c r="H90" s="136">
        <v>1.6827604213885852</v>
      </c>
      <c r="I90" s="136">
        <v>1.7054629488062938</v>
      </c>
      <c r="J90" s="136">
        <v>0</v>
      </c>
      <c r="K90" s="157"/>
      <c r="L90" s="157"/>
      <c r="M90" s="157"/>
      <c r="N90" s="158">
        <f>SUM(B90:J90)+SUM(K8:M8)</f>
        <v>16.403185118157019</v>
      </c>
    </row>
    <row r="91" spans="1:14" s="142" customFormat="1" ht="12.75" customHeight="1" x14ac:dyDescent="0.2">
      <c r="A91" s="159" t="s">
        <v>11</v>
      </c>
      <c r="B91" s="140">
        <f t="shared" ref="B91:J91" si="2">AVERAGE(B9:B90)</f>
        <v>4.303397860804413</v>
      </c>
      <c r="C91" s="140">
        <f t="shared" si="2"/>
        <v>4.802426945873898</v>
      </c>
      <c r="D91" s="140">
        <f t="shared" si="2"/>
        <v>9.2270779247478583</v>
      </c>
      <c r="E91" s="140">
        <f t="shared" si="2"/>
        <v>1.7750218148846504</v>
      </c>
      <c r="F91" s="140">
        <f t="shared" si="2"/>
        <v>0.65807679947271636</v>
      </c>
      <c r="G91" s="140">
        <f t="shared" si="2"/>
        <v>0.1695801683663519</v>
      </c>
      <c r="H91" s="140">
        <f t="shared" si="2"/>
        <v>0.82680748036724583</v>
      </c>
      <c r="I91" s="140">
        <f t="shared" si="2"/>
        <v>0.7925947440026031</v>
      </c>
      <c r="J91" s="140">
        <f t="shared" si="2"/>
        <v>5.1417713323155097E-2</v>
      </c>
      <c r="K91" s="140">
        <f>AVERAGE(K8:K90)</f>
        <v>0.32695916742873393</v>
      </c>
      <c r="L91" s="140">
        <f>AVERAGE(L8:L90)</f>
        <v>1.4133418136025575</v>
      </c>
      <c r="M91" s="140">
        <f>AVERAGE(M8:M90)</f>
        <v>3.4436382865350077</v>
      </c>
      <c r="N91" s="140">
        <f>AVERAGE(N9:N90)</f>
        <v>27.790340719409198</v>
      </c>
    </row>
    <row r="92" spans="1:14" s="142" customFormat="1" ht="12.75" customHeight="1" x14ac:dyDescent="0.2">
      <c r="A92" s="160" t="s">
        <v>13</v>
      </c>
      <c r="B92" s="144">
        <f t="shared" ref="B92:J92" si="3">MIN(B9:B90)</f>
        <v>2.0000000001322311</v>
      </c>
      <c r="C92" s="144">
        <f t="shared" si="3"/>
        <v>0</v>
      </c>
      <c r="D92" s="144">
        <f t="shared" si="3"/>
        <v>0</v>
      </c>
      <c r="E92" s="144">
        <f t="shared" si="3"/>
        <v>0</v>
      </c>
      <c r="F92" s="144">
        <f t="shared" si="3"/>
        <v>0</v>
      </c>
      <c r="G92" s="144">
        <f t="shared" si="3"/>
        <v>0</v>
      </c>
      <c r="H92" s="144">
        <f t="shared" si="3"/>
        <v>0</v>
      </c>
      <c r="I92" s="144">
        <f t="shared" si="3"/>
        <v>0</v>
      </c>
      <c r="J92" s="144">
        <f t="shared" si="3"/>
        <v>0</v>
      </c>
      <c r="K92" s="144">
        <f>MIN(K8:K90)</f>
        <v>0</v>
      </c>
      <c r="L92" s="144">
        <f>MIN(L8:L90)</f>
        <v>0</v>
      </c>
      <c r="M92" s="144">
        <f>MIN(M8:M90)</f>
        <v>0</v>
      </c>
      <c r="N92" s="144">
        <f t="shared" ref="N92" si="4">MIN(N9:N90)</f>
        <v>4.0000000002644622</v>
      </c>
    </row>
    <row r="93" spans="1:14" s="142" customFormat="1" ht="12.75" customHeight="1" x14ac:dyDescent="0.2">
      <c r="A93" s="160" t="s">
        <v>12</v>
      </c>
      <c r="B93" s="144">
        <f t="shared" ref="B93:J93" si="5">MAX(B9:B90)</f>
        <v>190.87862457525137</v>
      </c>
      <c r="C93" s="144">
        <f t="shared" si="5"/>
        <v>88.017952341351759</v>
      </c>
      <c r="D93" s="144">
        <f t="shared" si="5"/>
        <v>198.97231420279073</v>
      </c>
      <c r="E93" s="144">
        <f t="shared" si="5"/>
        <v>2.0000000001322333</v>
      </c>
      <c r="F93" s="144">
        <f t="shared" si="5"/>
        <v>2.0000000001322564</v>
      </c>
      <c r="G93" s="144">
        <f t="shared" si="5"/>
        <v>2.0000000001322316</v>
      </c>
      <c r="H93" s="144">
        <f t="shared" si="5"/>
        <v>2.0000000001322316</v>
      </c>
      <c r="I93" s="144">
        <f t="shared" si="5"/>
        <v>2.0000000001340004</v>
      </c>
      <c r="J93" s="144">
        <f t="shared" si="5"/>
        <v>2.0000000001322316</v>
      </c>
      <c r="K93" s="144">
        <f>MAX(K8:K90)</f>
        <v>2.000000000132232</v>
      </c>
      <c r="L93" s="144">
        <f>MAX(L8:L90)</f>
        <v>2.000000000132232</v>
      </c>
      <c r="M93" s="144">
        <f>MAX(M8:M90)</f>
        <v>154.98610222078619</v>
      </c>
      <c r="N93" s="144">
        <f t="shared" ref="N93" si="6">MAX(N9:N90)</f>
        <v>303.20164052119799</v>
      </c>
    </row>
  </sheetData>
  <mergeCells count="3">
    <mergeCell ref="A1:N1"/>
    <mergeCell ref="A2:N3"/>
    <mergeCell ref="A6:N6"/>
  </mergeCells>
  <pageMargins left="0.75" right="0.75" top="1" bottom="1" header="0.5" footer="0.5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/>
  <dimension ref="A3:BU1032"/>
  <sheetViews>
    <sheetView zoomScale="130" zoomScaleNormal="130" workbookViewId="0">
      <selection activeCell="N93" sqref="N93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2.6191774387076747</v>
      </c>
      <c r="C12" s="48">
        <v>0</v>
      </c>
      <c r="D12" s="48">
        <v>2.6191774387076747</v>
      </c>
      <c r="E12" s="49">
        <v>0.459504813808364</v>
      </c>
      <c r="F12" s="13"/>
      <c r="G12" s="47">
        <v>1983</v>
      </c>
      <c r="H12" s="48">
        <v>4.6827252243076387</v>
      </c>
      <c r="I12" s="50">
        <v>0</v>
      </c>
      <c r="J12" s="51">
        <v>0.82153074110660329</v>
      </c>
      <c r="K12" s="18"/>
      <c r="L12" s="18"/>
      <c r="M12" s="18"/>
    </row>
    <row r="13" spans="1:13" ht="12.75" customHeight="1" x14ac:dyDescent="0.2">
      <c r="A13" s="52">
        <v>1923</v>
      </c>
      <c r="B13" s="53">
        <v>3.0167685582903809</v>
      </c>
      <c r="C13" s="53">
        <v>0</v>
      </c>
      <c r="D13" s="53">
        <v>3.0167685582903809</v>
      </c>
      <c r="E13" s="54">
        <v>0.52925764180532997</v>
      </c>
      <c r="F13" s="13"/>
      <c r="G13" s="52">
        <v>1969</v>
      </c>
      <c r="H13" s="53">
        <v>4.682725224307636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0.77840875361286743</v>
      </c>
      <c r="C14" s="53">
        <v>0</v>
      </c>
      <c r="D14" s="53">
        <v>0.77840875361286743</v>
      </c>
      <c r="E14" s="54">
        <v>0.13656293923032761</v>
      </c>
      <c r="F14" s="13"/>
      <c r="G14" s="52">
        <v>1938</v>
      </c>
      <c r="H14" s="53">
        <v>4.6231599011298474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2.9235848893421648</v>
      </c>
      <c r="C15" s="53">
        <v>0</v>
      </c>
      <c r="D15" s="53">
        <v>2.9235848893421648</v>
      </c>
      <c r="E15" s="54">
        <v>0.51290962970915166</v>
      </c>
      <c r="F15" s="13"/>
      <c r="G15" s="52">
        <v>1986</v>
      </c>
      <c r="H15" s="53">
        <v>4.4257225747696873</v>
      </c>
      <c r="I15" s="55">
        <v>3.7037037037037097E-2</v>
      </c>
      <c r="J15" s="56">
        <v>0.77644255697713815</v>
      </c>
      <c r="K15" s="18"/>
      <c r="L15" s="18"/>
      <c r="M15" s="18"/>
    </row>
    <row r="16" spans="1:13" ht="12.75" customHeight="1" x14ac:dyDescent="0.2">
      <c r="A16" s="52">
        <v>1926</v>
      </c>
      <c r="B16" s="53">
        <v>2.1571435003845454</v>
      </c>
      <c r="C16" s="53">
        <v>0</v>
      </c>
      <c r="D16" s="53">
        <v>2.1571435003845454</v>
      </c>
      <c r="E16" s="54">
        <v>0.37844622813763951</v>
      </c>
      <c r="F16" s="13"/>
      <c r="G16" s="52">
        <v>1980</v>
      </c>
      <c r="H16" s="53">
        <v>4.3530939765202978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2.472768168383753</v>
      </c>
      <c r="C17" s="53">
        <v>0</v>
      </c>
      <c r="D17" s="53">
        <v>2.472768168383753</v>
      </c>
      <c r="E17" s="54">
        <v>0.43381897690943033</v>
      </c>
      <c r="F17" s="13"/>
      <c r="G17" s="52">
        <v>1982</v>
      </c>
      <c r="H17" s="53">
        <v>4.2355620407622441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3.2571989125438447</v>
      </c>
      <c r="C18" s="53">
        <v>0</v>
      </c>
      <c r="D18" s="53">
        <v>3.2571989125438447</v>
      </c>
      <c r="E18" s="54">
        <v>0.57143840570944648</v>
      </c>
      <c r="F18" s="13"/>
      <c r="G18" s="52">
        <v>1997</v>
      </c>
      <c r="H18" s="53">
        <v>4.1267524893268241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1.1153442608513471</v>
      </c>
      <c r="C19" s="53">
        <v>0</v>
      </c>
      <c r="D19" s="53">
        <v>1.1153442608513471</v>
      </c>
      <c r="E19" s="54">
        <v>0.19567443172830651</v>
      </c>
      <c r="F19" s="13"/>
      <c r="G19" s="52">
        <v>1984</v>
      </c>
      <c r="H19" s="53">
        <v>4.1187644969993489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2.8568834756296875</v>
      </c>
      <c r="C20" s="53">
        <v>0</v>
      </c>
      <c r="D20" s="53">
        <v>2.8568834756296875</v>
      </c>
      <c r="E20" s="54">
        <v>0.50120762730345392</v>
      </c>
      <c r="F20" s="13"/>
      <c r="G20" s="52">
        <v>1937</v>
      </c>
      <c r="H20" s="53">
        <v>4.0249685018690897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0.87218547036035032</v>
      </c>
      <c r="C21" s="53">
        <v>0</v>
      </c>
      <c r="D21" s="53">
        <v>0.87218547036035032</v>
      </c>
      <c r="E21" s="54">
        <v>0.15301499480006145</v>
      </c>
      <c r="F21" s="13"/>
      <c r="G21" s="52">
        <v>1943</v>
      </c>
      <c r="H21" s="53">
        <v>4.0098628200114907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1.9846748512859311</v>
      </c>
      <c r="C22" s="53">
        <v>0</v>
      </c>
      <c r="D22" s="53">
        <v>1.9846748512859311</v>
      </c>
      <c r="E22" s="54">
        <v>0.34818857040104056</v>
      </c>
      <c r="F22" s="13"/>
      <c r="G22" s="52">
        <v>1956</v>
      </c>
      <c r="H22" s="53">
        <v>3.9030896858216195</v>
      </c>
      <c r="I22" s="55">
        <v>0.12345679012345699</v>
      </c>
      <c r="J22" s="56">
        <v>0.68475257645993326</v>
      </c>
      <c r="K22" s="18"/>
      <c r="L22" s="18"/>
      <c r="M22" s="18"/>
    </row>
    <row r="23" spans="1:13" ht="12.75" customHeight="1" x14ac:dyDescent="0.2">
      <c r="A23" s="52">
        <v>1933</v>
      </c>
      <c r="B23" s="53">
        <v>1.7601870843480976</v>
      </c>
      <c r="C23" s="53">
        <v>0</v>
      </c>
      <c r="D23" s="53">
        <v>1.7601870843480976</v>
      </c>
      <c r="E23" s="54">
        <v>0.30880475164001708</v>
      </c>
      <c r="F23" s="13"/>
      <c r="G23" s="52">
        <v>1998</v>
      </c>
      <c r="H23" s="53">
        <v>3.8334359531824513</v>
      </c>
      <c r="I23" s="55">
        <v>0.13580246913580268</v>
      </c>
      <c r="J23" s="56">
        <v>0.67253262336534236</v>
      </c>
      <c r="K23" s="18"/>
      <c r="L23" s="18"/>
      <c r="M23" s="18"/>
    </row>
    <row r="24" spans="1:13" ht="12.75" customHeight="1" x14ac:dyDescent="0.2">
      <c r="A24" s="52">
        <v>1934</v>
      </c>
      <c r="B24" s="53">
        <v>1.1651347652702924</v>
      </c>
      <c r="C24" s="53">
        <v>0</v>
      </c>
      <c r="D24" s="53">
        <v>1.1651347652702924</v>
      </c>
      <c r="E24" s="54">
        <v>0.20440960794215654</v>
      </c>
      <c r="F24" s="13"/>
      <c r="G24" s="52">
        <v>1941</v>
      </c>
      <c r="H24" s="53">
        <v>3.7503382066149182</v>
      </c>
      <c r="I24" s="55">
        <v>0.14814814814814839</v>
      </c>
      <c r="J24" s="56">
        <v>0.65795407133595052</v>
      </c>
      <c r="K24" s="18"/>
      <c r="L24" s="18"/>
      <c r="M24" s="18"/>
    </row>
    <row r="25" spans="1:13" ht="12.75" customHeight="1" x14ac:dyDescent="0.2">
      <c r="A25" s="52">
        <v>1935</v>
      </c>
      <c r="B25" s="53">
        <v>3.3640160151270706</v>
      </c>
      <c r="C25" s="53">
        <v>0</v>
      </c>
      <c r="D25" s="53">
        <v>3.3640160151270706</v>
      </c>
      <c r="E25" s="54">
        <v>0.5901782482679071</v>
      </c>
      <c r="F25" s="13"/>
      <c r="G25" s="52">
        <v>1951</v>
      </c>
      <c r="H25" s="53">
        <v>3.7345146729537348</v>
      </c>
      <c r="I25" s="55">
        <v>0.1604938271604941</v>
      </c>
      <c r="J25" s="56">
        <v>0.65517801279890087</v>
      </c>
      <c r="K25" s="18"/>
      <c r="L25" s="18"/>
      <c r="M25" s="18"/>
    </row>
    <row r="26" spans="1:13" ht="12.75" customHeight="1" x14ac:dyDescent="0.2">
      <c r="A26" s="52">
        <v>1936</v>
      </c>
      <c r="B26" s="53">
        <v>3.5045718193089432</v>
      </c>
      <c r="C26" s="53">
        <v>0</v>
      </c>
      <c r="D26" s="53">
        <v>3.5045718193089432</v>
      </c>
      <c r="E26" s="54">
        <v>0.61483716128227073</v>
      </c>
      <c r="F26" s="13"/>
      <c r="G26" s="52">
        <v>1978</v>
      </c>
      <c r="H26" s="53">
        <v>3.7298101451002554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4.0249685018690897</v>
      </c>
      <c r="C27" s="53">
        <v>0</v>
      </c>
      <c r="D27" s="53">
        <v>4.0249685018690897</v>
      </c>
      <c r="E27" s="54">
        <v>0.70613482488931401</v>
      </c>
      <c r="F27" s="13"/>
      <c r="G27" s="52">
        <v>1996</v>
      </c>
      <c r="H27" s="53">
        <v>3.7031231178627002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4.6231599011298474</v>
      </c>
      <c r="C28" s="53">
        <v>0</v>
      </c>
      <c r="D28" s="53">
        <v>4.6231599011298474</v>
      </c>
      <c r="E28" s="54">
        <v>0.81108068440874515</v>
      </c>
      <c r="F28" s="13"/>
      <c r="G28" s="52">
        <v>1970</v>
      </c>
      <c r="H28" s="53">
        <v>3.6049295659181912</v>
      </c>
      <c r="I28" s="55">
        <v>0.19753086419753119</v>
      </c>
      <c r="J28" s="56">
        <v>0.63244378349441954</v>
      </c>
      <c r="K28" s="18"/>
      <c r="L28" s="18"/>
      <c r="M28" s="18"/>
    </row>
    <row r="29" spans="1:13" ht="12.75" customHeight="1" x14ac:dyDescent="0.2">
      <c r="A29" s="52">
        <v>1939</v>
      </c>
      <c r="B29" s="53">
        <v>2.6175612080755282</v>
      </c>
      <c r="C29" s="53">
        <v>0</v>
      </c>
      <c r="D29" s="53">
        <v>2.6175612080755282</v>
      </c>
      <c r="E29" s="54">
        <v>0.45922126457465406</v>
      </c>
      <c r="F29" s="13"/>
      <c r="G29" s="52">
        <v>1989</v>
      </c>
      <c r="H29" s="53">
        <v>3.5284141454539055</v>
      </c>
      <c r="I29" s="55">
        <v>0.20987654320987689</v>
      </c>
      <c r="J29" s="56">
        <v>0.61902002551822899</v>
      </c>
      <c r="K29" s="18"/>
      <c r="L29" s="18"/>
      <c r="M29" s="18"/>
    </row>
    <row r="30" spans="1:13" ht="12.75" customHeight="1" x14ac:dyDescent="0.2">
      <c r="A30" s="52">
        <v>1940</v>
      </c>
      <c r="B30" s="53">
        <v>2.9443977155478045</v>
      </c>
      <c r="C30" s="53">
        <v>0</v>
      </c>
      <c r="D30" s="53">
        <v>2.9443977155478045</v>
      </c>
      <c r="E30" s="54">
        <v>0.51656100272768501</v>
      </c>
      <c r="F30" s="13"/>
      <c r="G30" s="52">
        <v>1936</v>
      </c>
      <c r="H30" s="53">
        <v>3.5045718193089432</v>
      </c>
      <c r="I30" s="55">
        <v>0.2222222222222226</v>
      </c>
      <c r="J30" s="56">
        <v>0.61483716128227073</v>
      </c>
      <c r="K30" s="18"/>
      <c r="L30" s="18"/>
      <c r="M30" s="18"/>
    </row>
    <row r="31" spans="1:13" ht="12.75" customHeight="1" x14ac:dyDescent="0.2">
      <c r="A31" s="52">
        <v>1941</v>
      </c>
      <c r="B31" s="53">
        <v>3.7503382066149182</v>
      </c>
      <c r="C31" s="53">
        <v>0</v>
      </c>
      <c r="D31" s="53">
        <v>3.7503382066149182</v>
      </c>
      <c r="E31" s="54">
        <v>0.65795407133595052</v>
      </c>
      <c r="F31" s="13"/>
      <c r="G31" s="52">
        <v>1979</v>
      </c>
      <c r="H31" s="53">
        <v>3.4957470052523214</v>
      </c>
      <c r="I31" s="55">
        <v>0.23456790123456828</v>
      </c>
      <c r="J31" s="56">
        <v>0.6132889482898809</v>
      </c>
      <c r="K31" s="18"/>
      <c r="L31" s="18"/>
      <c r="M31" s="18"/>
    </row>
    <row r="32" spans="1:13" ht="12.75" customHeight="1" x14ac:dyDescent="0.2">
      <c r="A32" s="52">
        <v>1942</v>
      </c>
      <c r="B32" s="53">
        <v>2.714591165432207</v>
      </c>
      <c r="C32" s="53">
        <v>0</v>
      </c>
      <c r="D32" s="53">
        <v>2.714591165432207</v>
      </c>
      <c r="E32" s="54">
        <v>0.47624406411091352</v>
      </c>
      <c r="F32" s="13"/>
      <c r="G32" s="52">
        <v>1966</v>
      </c>
      <c r="H32" s="53">
        <v>3.4539003728617428</v>
      </c>
      <c r="I32" s="55">
        <v>0.24691358024691398</v>
      </c>
      <c r="J32" s="56">
        <v>0.6059474338353934</v>
      </c>
      <c r="K32" s="18"/>
      <c r="L32" s="18"/>
      <c r="M32" s="18"/>
    </row>
    <row r="33" spans="1:13" ht="12.75" customHeight="1" x14ac:dyDescent="0.2">
      <c r="A33" s="52">
        <v>1943</v>
      </c>
      <c r="B33" s="53">
        <v>4.0098628200114907</v>
      </c>
      <c r="C33" s="53">
        <v>0</v>
      </c>
      <c r="D33" s="53">
        <v>4.0098628200114907</v>
      </c>
      <c r="E33" s="54">
        <v>0.70348470526517382</v>
      </c>
      <c r="F33" s="13"/>
      <c r="G33" s="52">
        <v>2000</v>
      </c>
      <c r="H33" s="53">
        <v>3.4162704782770672</v>
      </c>
      <c r="I33" s="55">
        <v>0.25925925925925969</v>
      </c>
      <c r="J33" s="56">
        <v>0.59934569794334513</v>
      </c>
      <c r="K33" s="18"/>
      <c r="L33" s="18"/>
      <c r="M33" s="18"/>
    </row>
    <row r="34" spans="1:13" ht="12.75" customHeight="1" x14ac:dyDescent="0.2">
      <c r="A34" s="52">
        <v>1944</v>
      </c>
      <c r="B34" s="53">
        <v>2.3452497305748401</v>
      </c>
      <c r="C34" s="53">
        <v>0</v>
      </c>
      <c r="D34" s="53">
        <v>2.3452497305748401</v>
      </c>
      <c r="E34" s="54">
        <v>0.41144732115348071</v>
      </c>
      <c r="F34" s="13"/>
      <c r="G34" s="52">
        <v>1958</v>
      </c>
      <c r="H34" s="53">
        <v>3.409827054310504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3.139373279964051</v>
      </c>
      <c r="C35" s="53">
        <v>0</v>
      </c>
      <c r="D35" s="53">
        <v>3.139373279964051</v>
      </c>
      <c r="E35" s="54">
        <v>0.55076724209895633</v>
      </c>
      <c r="F35" s="13"/>
      <c r="G35" s="52">
        <v>1935</v>
      </c>
      <c r="H35" s="53">
        <v>3.3640160151270706</v>
      </c>
      <c r="I35" s="55">
        <v>0.2839506172839511</v>
      </c>
      <c r="J35" s="56">
        <v>0.5901782482679071</v>
      </c>
      <c r="K35" s="18"/>
      <c r="L35" s="18"/>
      <c r="M35" s="18"/>
    </row>
    <row r="36" spans="1:13" ht="12.75" customHeight="1" x14ac:dyDescent="0.2">
      <c r="A36" s="52">
        <v>1946</v>
      </c>
      <c r="B36" s="53">
        <v>3.0881311867338921</v>
      </c>
      <c r="C36" s="53">
        <v>0</v>
      </c>
      <c r="D36" s="53">
        <v>3.0881311867338921</v>
      </c>
      <c r="E36" s="54">
        <v>0.54177740118138451</v>
      </c>
      <c r="F36" s="13"/>
      <c r="G36" s="52">
        <v>1972</v>
      </c>
      <c r="H36" s="53">
        <v>3.3367352995535513</v>
      </c>
      <c r="I36" s="55">
        <v>0.29629629629629678</v>
      </c>
      <c r="J36" s="56">
        <v>0.58539215781641252</v>
      </c>
      <c r="K36" s="18"/>
      <c r="L36" s="18"/>
      <c r="M36" s="18"/>
    </row>
    <row r="37" spans="1:13" ht="12.75" customHeight="1" x14ac:dyDescent="0.2">
      <c r="A37" s="52">
        <v>1947</v>
      </c>
      <c r="B37" s="53">
        <v>2.4511015961933023</v>
      </c>
      <c r="C37" s="53">
        <v>0</v>
      </c>
      <c r="D37" s="53">
        <v>2.4511015961933023</v>
      </c>
      <c r="E37" s="54">
        <v>0.4300178238935618</v>
      </c>
      <c r="F37" s="13"/>
      <c r="G37" s="52">
        <v>1995</v>
      </c>
      <c r="H37" s="53">
        <v>3.2855054735112712</v>
      </c>
      <c r="I37" s="55">
        <v>0.30864197530864246</v>
      </c>
      <c r="J37" s="56">
        <v>0.5764044690370651</v>
      </c>
      <c r="K37" s="18"/>
      <c r="L37" s="18"/>
      <c r="M37" s="18"/>
    </row>
    <row r="38" spans="1:13" ht="12.75" customHeight="1" x14ac:dyDescent="0.2">
      <c r="A38" s="52">
        <v>1948</v>
      </c>
      <c r="B38" s="53">
        <v>2.6489920610520934</v>
      </c>
      <c r="C38" s="53">
        <v>0</v>
      </c>
      <c r="D38" s="53">
        <v>2.6489920610520934</v>
      </c>
      <c r="E38" s="54">
        <v>0.46473544930738481</v>
      </c>
      <c r="F38" s="13"/>
      <c r="G38" s="52">
        <v>1928</v>
      </c>
      <c r="H38" s="53">
        <v>3.2571989125438447</v>
      </c>
      <c r="I38" s="55">
        <v>0.32098765432098819</v>
      </c>
      <c r="J38" s="56">
        <v>0.57143840570944648</v>
      </c>
      <c r="K38" s="18"/>
      <c r="L38" s="18"/>
      <c r="M38" s="18"/>
    </row>
    <row r="39" spans="1:13" ht="12.75" customHeight="1" x14ac:dyDescent="0.2">
      <c r="A39" s="52">
        <v>1949</v>
      </c>
      <c r="B39" s="53">
        <v>2.0844291123849197</v>
      </c>
      <c r="C39" s="53">
        <v>0</v>
      </c>
      <c r="D39" s="53">
        <v>2.0844291123849197</v>
      </c>
      <c r="E39" s="54">
        <v>0.36568931796226661</v>
      </c>
      <c r="F39" s="13"/>
      <c r="G39" s="52">
        <v>1968</v>
      </c>
      <c r="H39" s="53">
        <v>3.1854954312206569</v>
      </c>
      <c r="I39" s="55">
        <v>0.33333333333333387</v>
      </c>
      <c r="J39" s="56">
        <v>0.55885884758257143</v>
      </c>
      <c r="K39" s="18"/>
      <c r="L39" s="18"/>
      <c r="M39" s="18"/>
    </row>
    <row r="40" spans="1:13" ht="12.75" customHeight="1" x14ac:dyDescent="0.2">
      <c r="A40" s="52">
        <v>1950</v>
      </c>
      <c r="B40" s="53">
        <v>2.8018069789247138</v>
      </c>
      <c r="C40" s="53">
        <v>0</v>
      </c>
      <c r="D40" s="53">
        <v>2.8018069789247138</v>
      </c>
      <c r="E40" s="54">
        <v>0.49154508402187957</v>
      </c>
      <c r="F40" s="13"/>
      <c r="G40" s="52">
        <v>1965</v>
      </c>
      <c r="H40" s="53">
        <v>3.1666308589707661</v>
      </c>
      <c r="I40" s="55">
        <v>0.34567901234567955</v>
      </c>
      <c r="J40" s="56">
        <v>0.55554927350364314</v>
      </c>
      <c r="K40" s="18"/>
      <c r="L40" s="18"/>
      <c r="M40" s="18"/>
    </row>
    <row r="41" spans="1:13" ht="12.75" customHeight="1" x14ac:dyDescent="0.2">
      <c r="A41" s="52">
        <v>1951</v>
      </c>
      <c r="B41" s="53">
        <v>3.7345146729537348</v>
      </c>
      <c r="C41" s="53">
        <v>0</v>
      </c>
      <c r="D41" s="53">
        <v>3.7345146729537348</v>
      </c>
      <c r="E41" s="54">
        <v>0.65517801279890087</v>
      </c>
      <c r="F41" s="13"/>
      <c r="G41" s="52">
        <v>1945</v>
      </c>
      <c r="H41" s="53">
        <v>3.139373279964051</v>
      </c>
      <c r="I41" s="55">
        <v>0.35802469135802528</v>
      </c>
      <c r="J41" s="56">
        <v>0.55076724209895633</v>
      </c>
      <c r="K41" s="18"/>
      <c r="L41" s="18"/>
      <c r="M41" s="18"/>
    </row>
    <row r="42" spans="1:13" ht="12.75" customHeight="1" x14ac:dyDescent="0.2">
      <c r="A42" s="52">
        <v>1952</v>
      </c>
      <c r="B42" s="53">
        <v>3.0811251459951139</v>
      </c>
      <c r="C42" s="53">
        <v>0</v>
      </c>
      <c r="D42" s="53">
        <v>3.0811251459951139</v>
      </c>
      <c r="E42" s="54">
        <v>0.54054827122721294</v>
      </c>
      <c r="F42" s="13"/>
      <c r="G42" s="52">
        <v>1964</v>
      </c>
      <c r="H42" s="53">
        <v>3.1378161972416629</v>
      </c>
      <c r="I42" s="55">
        <v>0.37037037037037096</v>
      </c>
      <c r="J42" s="56">
        <v>0.55049406969151982</v>
      </c>
      <c r="K42" s="18"/>
      <c r="L42" s="18"/>
      <c r="M42" s="18"/>
    </row>
    <row r="43" spans="1:13" ht="12.75" customHeight="1" x14ac:dyDescent="0.2">
      <c r="A43" s="52">
        <v>1953</v>
      </c>
      <c r="B43" s="53">
        <v>2.8260190561431187</v>
      </c>
      <c r="C43" s="53">
        <v>0</v>
      </c>
      <c r="D43" s="53">
        <v>2.8260190561431187</v>
      </c>
      <c r="E43" s="54">
        <v>0.49579281686721377</v>
      </c>
      <c r="F43" s="13"/>
      <c r="G43" s="52">
        <v>1967</v>
      </c>
      <c r="H43" s="53">
        <v>3.1193603070655858</v>
      </c>
      <c r="I43" s="55">
        <v>0.38271604938271669</v>
      </c>
      <c r="J43" s="56">
        <v>0.54725619422203253</v>
      </c>
      <c r="K43" s="18"/>
      <c r="L43" s="18"/>
      <c r="M43" s="18"/>
    </row>
    <row r="44" spans="1:13" ht="12.75" customHeight="1" x14ac:dyDescent="0.2">
      <c r="A44" s="52">
        <v>1954</v>
      </c>
      <c r="B44" s="53">
        <v>2.6232745420286729</v>
      </c>
      <c r="C44" s="53">
        <v>0</v>
      </c>
      <c r="D44" s="53">
        <v>2.6232745420286729</v>
      </c>
      <c r="E44" s="54">
        <v>0.46022360386467948</v>
      </c>
      <c r="F44" s="13"/>
      <c r="G44" s="52">
        <v>1946</v>
      </c>
      <c r="H44" s="53">
        <v>3.0881311867338921</v>
      </c>
      <c r="I44" s="55">
        <v>0.39506172839506237</v>
      </c>
      <c r="J44" s="56">
        <v>0.54177740118138451</v>
      </c>
      <c r="K44" s="18"/>
      <c r="L44" s="18"/>
      <c r="M44" s="18"/>
    </row>
    <row r="45" spans="1:13" ht="12.75" customHeight="1" x14ac:dyDescent="0.2">
      <c r="A45" s="52">
        <v>1955</v>
      </c>
      <c r="B45" s="53">
        <v>2.4445575791046963</v>
      </c>
      <c r="C45" s="53">
        <v>0</v>
      </c>
      <c r="D45" s="53">
        <v>2.4445575791046963</v>
      </c>
      <c r="E45" s="54">
        <v>0.42886975072012212</v>
      </c>
      <c r="F45" s="13"/>
      <c r="G45" s="52">
        <v>1952</v>
      </c>
      <c r="H45" s="53">
        <v>3.0811251459951139</v>
      </c>
      <c r="I45" s="55">
        <v>0.40740740740740805</v>
      </c>
      <c r="J45" s="56">
        <v>0.54054827122721294</v>
      </c>
      <c r="K45" s="18"/>
      <c r="L45" s="18"/>
      <c r="M45" s="18"/>
    </row>
    <row r="46" spans="1:13" ht="12.75" customHeight="1" x14ac:dyDescent="0.2">
      <c r="A46" s="52">
        <v>1956</v>
      </c>
      <c r="B46" s="53">
        <v>3.9030896858216195</v>
      </c>
      <c r="C46" s="53">
        <v>0</v>
      </c>
      <c r="D46" s="53">
        <v>3.9030896858216195</v>
      </c>
      <c r="E46" s="54">
        <v>0.68475257645993326</v>
      </c>
      <c r="F46" s="13"/>
      <c r="G46" s="52">
        <v>1959</v>
      </c>
      <c r="H46" s="53">
        <v>3.049392942944892</v>
      </c>
      <c r="I46" s="55">
        <v>0.41975308641975378</v>
      </c>
      <c r="J46" s="56">
        <v>0.53498121806050736</v>
      </c>
      <c r="K46" s="18"/>
      <c r="L46" s="18"/>
      <c r="M46" s="18"/>
    </row>
    <row r="47" spans="1:13" ht="12.75" customHeight="1" x14ac:dyDescent="0.2">
      <c r="A47" s="52">
        <v>1957</v>
      </c>
      <c r="B47" s="53">
        <v>2.5220155942137925</v>
      </c>
      <c r="C47" s="53">
        <v>0</v>
      </c>
      <c r="D47" s="53">
        <v>2.5220155942137925</v>
      </c>
      <c r="E47" s="54">
        <v>0.44245887617785834</v>
      </c>
      <c r="F47" s="13"/>
      <c r="G47" s="52">
        <v>1923</v>
      </c>
      <c r="H47" s="53">
        <v>3.0167685582903809</v>
      </c>
      <c r="I47" s="55">
        <v>0.43209876543209946</v>
      </c>
      <c r="J47" s="56">
        <v>0.52925764180532997</v>
      </c>
      <c r="K47" s="18"/>
      <c r="L47" s="18"/>
      <c r="M47" s="18"/>
    </row>
    <row r="48" spans="1:13" ht="12.75" customHeight="1" x14ac:dyDescent="0.2">
      <c r="A48" s="52">
        <v>1958</v>
      </c>
      <c r="B48" s="53">
        <v>3.409827054310504</v>
      </c>
      <c r="C48" s="53">
        <v>0</v>
      </c>
      <c r="D48" s="53">
        <v>3.409827054310504</v>
      </c>
      <c r="E48" s="54">
        <v>0.59821527268605335</v>
      </c>
      <c r="F48" s="13"/>
      <c r="G48" s="52">
        <v>1973</v>
      </c>
      <c r="H48" s="53">
        <v>3.0153873235454687</v>
      </c>
      <c r="I48" s="55">
        <v>0.4444444444444452</v>
      </c>
      <c r="J48" s="56">
        <v>0.52901531992025763</v>
      </c>
      <c r="K48" s="18"/>
      <c r="L48" s="18"/>
      <c r="M48" s="18"/>
    </row>
    <row r="49" spans="1:13" ht="12.75" customHeight="1" x14ac:dyDescent="0.2">
      <c r="A49" s="52">
        <v>1959</v>
      </c>
      <c r="B49" s="53">
        <v>3.049392942944892</v>
      </c>
      <c r="C49" s="53">
        <v>0</v>
      </c>
      <c r="D49" s="53">
        <v>3.049392942944892</v>
      </c>
      <c r="E49" s="54">
        <v>0.53498121806050736</v>
      </c>
      <c r="F49" s="13"/>
      <c r="G49" s="52">
        <v>1999</v>
      </c>
      <c r="H49" s="53">
        <v>2.9649804294166588</v>
      </c>
      <c r="I49" s="55">
        <v>0.45679012345679088</v>
      </c>
      <c r="J49" s="56">
        <v>0.5201720051608173</v>
      </c>
      <c r="K49" s="18"/>
      <c r="L49" s="18"/>
      <c r="M49" s="18"/>
    </row>
    <row r="50" spans="1:13" ht="12.75" customHeight="1" x14ac:dyDescent="0.2">
      <c r="A50" s="52">
        <v>1960</v>
      </c>
      <c r="B50" s="53">
        <v>2.6274993731695813</v>
      </c>
      <c r="C50" s="53">
        <v>0</v>
      </c>
      <c r="D50" s="53">
        <v>2.6274993731695813</v>
      </c>
      <c r="E50" s="54">
        <v>0.46096480231045284</v>
      </c>
      <c r="F50" s="13"/>
      <c r="G50" s="52">
        <v>1940</v>
      </c>
      <c r="H50" s="53">
        <v>2.9443977155478045</v>
      </c>
      <c r="I50" s="55">
        <v>0.46913580246913655</v>
      </c>
      <c r="J50" s="56">
        <v>0.51656100272768501</v>
      </c>
      <c r="K50" s="18"/>
      <c r="L50" s="18"/>
      <c r="M50" s="18"/>
    </row>
    <row r="51" spans="1:13" ht="12.75" customHeight="1" x14ac:dyDescent="0.2">
      <c r="A51" s="52">
        <v>1961</v>
      </c>
      <c r="B51" s="53">
        <v>1.3770843306831855</v>
      </c>
      <c r="C51" s="53">
        <v>0</v>
      </c>
      <c r="D51" s="53">
        <v>1.3770843306831855</v>
      </c>
      <c r="E51" s="54">
        <v>0.24159374222512026</v>
      </c>
      <c r="F51" s="13"/>
      <c r="G51" s="52">
        <v>1925</v>
      </c>
      <c r="H51" s="53">
        <v>2.9235848893421648</v>
      </c>
      <c r="I51" s="55">
        <v>0.48148148148148229</v>
      </c>
      <c r="J51" s="56">
        <v>0.51290962970915166</v>
      </c>
      <c r="K51" s="18"/>
      <c r="L51" s="18"/>
      <c r="M51" s="18"/>
    </row>
    <row r="52" spans="1:13" ht="12.75" customHeight="1" x14ac:dyDescent="0.2">
      <c r="A52" s="52">
        <v>1962</v>
      </c>
      <c r="B52" s="53">
        <v>2.7572439214177873</v>
      </c>
      <c r="C52" s="53">
        <v>0</v>
      </c>
      <c r="D52" s="53">
        <v>2.7572439214177873</v>
      </c>
      <c r="E52" s="54">
        <v>0.48372700375750655</v>
      </c>
      <c r="F52" s="13"/>
      <c r="G52" s="52">
        <v>1975</v>
      </c>
      <c r="H52" s="53">
        <v>2.9220846782327112</v>
      </c>
      <c r="I52" s="55">
        <v>0.49382716049382797</v>
      </c>
      <c r="J52" s="56">
        <v>0.51264643477766858</v>
      </c>
      <c r="K52" s="18"/>
      <c r="L52" s="18"/>
      <c r="M52" s="18"/>
    </row>
    <row r="53" spans="1:13" ht="12.75" customHeight="1" x14ac:dyDescent="0.2">
      <c r="A53" s="52">
        <v>1963</v>
      </c>
      <c r="B53" s="53">
        <v>2.6269624345017095</v>
      </c>
      <c r="C53" s="53">
        <v>0</v>
      </c>
      <c r="D53" s="53">
        <v>2.6269624345017095</v>
      </c>
      <c r="E53" s="54">
        <v>0.46087060254415957</v>
      </c>
      <c r="F53" s="13"/>
      <c r="G53" s="52">
        <v>1976</v>
      </c>
      <c r="H53" s="53">
        <v>2.9038537151768535</v>
      </c>
      <c r="I53" s="55">
        <v>0.50617283950617364</v>
      </c>
      <c r="J53" s="56">
        <v>0.50944802020646551</v>
      </c>
      <c r="K53" s="18"/>
      <c r="L53" s="18"/>
      <c r="M53" s="18"/>
    </row>
    <row r="54" spans="1:13" ht="12.75" customHeight="1" x14ac:dyDescent="0.2">
      <c r="A54" s="52">
        <v>1964</v>
      </c>
      <c r="B54" s="53">
        <v>3.1378161972416629</v>
      </c>
      <c r="C54" s="53">
        <v>0</v>
      </c>
      <c r="D54" s="53">
        <v>3.1378161972416629</v>
      </c>
      <c r="E54" s="54">
        <v>0.55049406969151982</v>
      </c>
      <c r="F54" s="13"/>
      <c r="G54" s="52">
        <v>1985</v>
      </c>
      <c r="H54" s="53">
        <v>2.8662587479127772</v>
      </c>
      <c r="I54" s="55">
        <v>0.51851851851851938</v>
      </c>
      <c r="J54" s="56">
        <v>0.50285241191452235</v>
      </c>
      <c r="K54" s="18"/>
      <c r="L54" s="18"/>
      <c r="M54" s="18"/>
    </row>
    <row r="55" spans="1:13" ht="12" customHeight="1" x14ac:dyDescent="0.2">
      <c r="A55" s="47">
        <v>1965</v>
      </c>
      <c r="B55" s="48">
        <v>3.1666308589707661</v>
      </c>
      <c r="C55" s="48">
        <v>0</v>
      </c>
      <c r="D55" s="48">
        <v>3.1666308589707661</v>
      </c>
      <c r="E55" s="49">
        <v>0.55554927350364314</v>
      </c>
      <c r="F55" s="13"/>
      <c r="G55" s="47">
        <v>1993</v>
      </c>
      <c r="H55" s="48">
        <v>2.8639145829484312</v>
      </c>
      <c r="I55" s="50">
        <v>0.53086419753086511</v>
      </c>
      <c r="J55" s="51">
        <v>0.50244115490323349</v>
      </c>
      <c r="K55" s="18"/>
      <c r="L55" s="18"/>
      <c r="M55" s="18"/>
    </row>
    <row r="56" spans="1:13" ht="12" customHeight="1" x14ac:dyDescent="0.2">
      <c r="A56" s="52">
        <v>1966</v>
      </c>
      <c r="B56" s="53">
        <v>3.4539003728617428</v>
      </c>
      <c r="C56" s="53">
        <v>0</v>
      </c>
      <c r="D56" s="53">
        <v>3.4539003728617428</v>
      </c>
      <c r="E56" s="54">
        <v>0.6059474338353934</v>
      </c>
      <c r="F56" s="13"/>
      <c r="G56" s="52">
        <v>1930</v>
      </c>
      <c r="H56" s="53">
        <v>2.8568834756296875</v>
      </c>
      <c r="I56" s="55">
        <v>0.54320987654321073</v>
      </c>
      <c r="J56" s="56">
        <v>0.50120762730345392</v>
      </c>
      <c r="K56" s="18"/>
      <c r="L56" s="18"/>
      <c r="M56" s="18"/>
    </row>
    <row r="57" spans="1:13" ht="12" customHeight="1" x14ac:dyDescent="0.2">
      <c r="A57" s="52">
        <v>1967</v>
      </c>
      <c r="B57" s="53">
        <v>3.1193603070655858</v>
      </c>
      <c r="C57" s="53">
        <v>0</v>
      </c>
      <c r="D57" s="53">
        <v>3.1193603070655858</v>
      </c>
      <c r="E57" s="54">
        <v>0.54725619422203253</v>
      </c>
      <c r="F57" s="13"/>
      <c r="G57" s="52">
        <v>1953</v>
      </c>
      <c r="H57" s="53">
        <v>2.8260190561431187</v>
      </c>
      <c r="I57" s="55">
        <v>0.55555555555555647</v>
      </c>
      <c r="J57" s="56">
        <v>0.49579281686721377</v>
      </c>
      <c r="K57" s="18"/>
      <c r="L57" s="18"/>
      <c r="M57" s="18"/>
    </row>
    <row r="58" spans="1:13" ht="12" customHeight="1" x14ac:dyDescent="0.2">
      <c r="A58" s="52">
        <v>1968</v>
      </c>
      <c r="B58" s="53">
        <v>3.1854954312206569</v>
      </c>
      <c r="C58" s="53">
        <v>0</v>
      </c>
      <c r="D58" s="53">
        <v>3.1854954312206569</v>
      </c>
      <c r="E58" s="54">
        <v>0.55885884758257143</v>
      </c>
      <c r="F58" s="13"/>
      <c r="G58" s="52">
        <v>1950</v>
      </c>
      <c r="H58" s="53">
        <v>2.8018069789247138</v>
      </c>
      <c r="I58" s="55">
        <v>0.5679012345679022</v>
      </c>
      <c r="J58" s="56">
        <v>0.49154508402187957</v>
      </c>
      <c r="K58" s="18"/>
      <c r="L58" s="18"/>
      <c r="M58" s="18"/>
    </row>
    <row r="59" spans="1:13" ht="12" customHeight="1" x14ac:dyDescent="0.2">
      <c r="A59" s="52">
        <v>1969</v>
      </c>
      <c r="B59" s="53">
        <v>4.682725224307636</v>
      </c>
      <c r="C59" s="53">
        <v>0</v>
      </c>
      <c r="D59" s="53">
        <v>4.682725224307636</v>
      </c>
      <c r="E59" s="54">
        <v>0.82153074110660274</v>
      </c>
      <c r="F59" s="13"/>
      <c r="G59" s="52">
        <v>1974</v>
      </c>
      <c r="H59" s="53">
        <v>2.7730032309714292</v>
      </c>
      <c r="I59" s="55">
        <v>0.58024691358024783</v>
      </c>
      <c r="J59" s="56">
        <v>0.48649179490726824</v>
      </c>
      <c r="K59" s="18"/>
      <c r="L59" s="18"/>
      <c r="M59" s="18"/>
    </row>
    <row r="60" spans="1:13" ht="12" customHeight="1" x14ac:dyDescent="0.2">
      <c r="A60" s="52">
        <v>1970</v>
      </c>
      <c r="B60" s="53">
        <v>3.6049295659181912</v>
      </c>
      <c r="C60" s="53">
        <v>0</v>
      </c>
      <c r="D60" s="53">
        <v>3.6049295659181912</v>
      </c>
      <c r="E60" s="54">
        <v>0.63244378349441954</v>
      </c>
      <c r="F60" s="13"/>
      <c r="G60" s="52">
        <v>1962</v>
      </c>
      <c r="H60" s="53">
        <v>2.7572439214177873</v>
      </c>
      <c r="I60" s="55">
        <v>0.59259259259259356</v>
      </c>
      <c r="J60" s="56">
        <v>0.48372700375750655</v>
      </c>
      <c r="K60" s="18"/>
      <c r="L60" s="18"/>
      <c r="M60" s="18"/>
    </row>
    <row r="61" spans="1:13" ht="12" customHeight="1" x14ac:dyDescent="0.2">
      <c r="A61" s="52">
        <v>1971</v>
      </c>
      <c r="B61" s="53">
        <v>2.4924489095152742</v>
      </c>
      <c r="C61" s="53">
        <v>0</v>
      </c>
      <c r="D61" s="53">
        <v>2.4924489095152742</v>
      </c>
      <c r="E61" s="54">
        <v>0.43727173851145162</v>
      </c>
      <c r="F61" s="13"/>
      <c r="G61" s="52">
        <v>1942</v>
      </c>
      <c r="H61" s="53">
        <v>2.714591165432207</v>
      </c>
      <c r="I61" s="55">
        <v>0.60493827160493929</v>
      </c>
      <c r="J61" s="56">
        <v>0.47624406411091352</v>
      </c>
      <c r="K61" s="18"/>
      <c r="L61" s="18"/>
      <c r="M61" s="18"/>
    </row>
    <row r="62" spans="1:13" ht="12" customHeight="1" x14ac:dyDescent="0.2">
      <c r="A62" s="52">
        <v>1972</v>
      </c>
      <c r="B62" s="53">
        <v>3.3367352995535513</v>
      </c>
      <c r="C62" s="53">
        <v>0</v>
      </c>
      <c r="D62" s="53">
        <v>3.3367352995535513</v>
      </c>
      <c r="E62" s="54">
        <v>0.58539215781641252</v>
      </c>
      <c r="F62" s="13"/>
      <c r="G62" s="52">
        <v>1948</v>
      </c>
      <c r="H62" s="53">
        <v>2.6489920610520934</v>
      </c>
      <c r="I62" s="55">
        <v>0.61728395061728492</v>
      </c>
      <c r="J62" s="56">
        <v>0.46473544930738481</v>
      </c>
      <c r="K62" s="18"/>
      <c r="L62" s="18"/>
      <c r="M62" s="18"/>
    </row>
    <row r="63" spans="1:13" ht="12" customHeight="1" x14ac:dyDescent="0.2">
      <c r="A63" s="52">
        <v>1973</v>
      </c>
      <c r="B63" s="53">
        <v>3.0153873235454687</v>
      </c>
      <c r="C63" s="53">
        <v>0</v>
      </c>
      <c r="D63" s="53">
        <v>3.0153873235454687</v>
      </c>
      <c r="E63" s="54">
        <v>0.52901531992025763</v>
      </c>
      <c r="F63" s="13"/>
      <c r="G63" s="52">
        <v>1960</v>
      </c>
      <c r="H63" s="53">
        <v>2.6274993731695813</v>
      </c>
      <c r="I63" s="55">
        <v>0.62962962962963065</v>
      </c>
      <c r="J63" s="56">
        <v>0.46096480231045284</v>
      </c>
      <c r="K63" s="18"/>
      <c r="L63" s="18"/>
      <c r="M63" s="18"/>
    </row>
    <row r="64" spans="1:13" ht="12" customHeight="1" x14ac:dyDescent="0.2">
      <c r="A64" s="52">
        <v>1974</v>
      </c>
      <c r="B64" s="53">
        <v>2.7730032309714292</v>
      </c>
      <c r="C64" s="53">
        <v>0</v>
      </c>
      <c r="D64" s="53">
        <v>2.7730032309714292</v>
      </c>
      <c r="E64" s="54">
        <v>0.48649179490726824</v>
      </c>
      <c r="F64" s="13"/>
      <c r="G64" s="52">
        <v>1963</v>
      </c>
      <c r="H64" s="53">
        <v>2.6269624345017095</v>
      </c>
      <c r="I64" s="55">
        <v>0.64197530864197638</v>
      </c>
      <c r="J64" s="56">
        <v>0.46087060254415957</v>
      </c>
      <c r="K64" s="18"/>
      <c r="L64" s="18"/>
      <c r="M64" s="18"/>
    </row>
    <row r="65" spans="1:13" ht="12" customHeight="1" x14ac:dyDescent="0.2">
      <c r="A65" s="52">
        <v>1975</v>
      </c>
      <c r="B65" s="53">
        <v>2.9220846782327112</v>
      </c>
      <c r="C65" s="53">
        <v>0</v>
      </c>
      <c r="D65" s="53">
        <v>2.9220846782327112</v>
      </c>
      <c r="E65" s="54">
        <v>0.51264643477766858</v>
      </c>
      <c r="F65" s="13"/>
      <c r="G65" s="52">
        <v>1954</v>
      </c>
      <c r="H65" s="53">
        <v>2.6232745420286729</v>
      </c>
      <c r="I65" s="55">
        <v>0.65432098765432201</v>
      </c>
      <c r="J65" s="56">
        <v>0.46022360386467948</v>
      </c>
      <c r="K65" s="18"/>
      <c r="L65" s="18"/>
      <c r="M65" s="18"/>
    </row>
    <row r="66" spans="1:13" ht="12" customHeight="1" x14ac:dyDescent="0.2">
      <c r="A66" s="52">
        <v>1976</v>
      </c>
      <c r="B66" s="53">
        <v>2.9038537151768535</v>
      </c>
      <c r="C66" s="53">
        <v>0</v>
      </c>
      <c r="D66" s="53">
        <v>2.9038537151768535</v>
      </c>
      <c r="E66" s="54">
        <v>0.50944802020646551</v>
      </c>
      <c r="F66" s="13"/>
      <c r="G66" s="52">
        <v>1922</v>
      </c>
      <c r="H66" s="53">
        <v>2.6191774387076747</v>
      </c>
      <c r="I66" s="55">
        <v>0.66666666666666774</v>
      </c>
      <c r="J66" s="56">
        <v>0.459504813808364</v>
      </c>
      <c r="K66" s="18"/>
      <c r="L66" s="18"/>
      <c r="M66" s="18"/>
    </row>
    <row r="67" spans="1:13" ht="12" customHeight="1" x14ac:dyDescent="0.2">
      <c r="A67" s="52">
        <v>1977</v>
      </c>
      <c r="B67" s="53">
        <v>0.75131076146014097</v>
      </c>
      <c r="C67" s="53">
        <v>0</v>
      </c>
      <c r="D67" s="53">
        <v>0.75131076146014097</v>
      </c>
      <c r="E67" s="54">
        <v>0.13180890551932298</v>
      </c>
      <c r="F67" s="13"/>
      <c r="G67" s="52">
        <v>1939</v>
      </c>
      <c r="H67" s="53">
        <v>2.6175612080755282</v>
      </c>
      <c r="I67" s="55">
        <v>0.67901234567901347</v>
      </c>
      <c r="J67" s="56">
        <v>0.45922126457465406</v>
      </c>
      <c r="K67" s="18"/>
      <c r="L67" s="18"/>
      <c r="M67" s="18"/>
    </row>
    <row r="68" spans="1:13" ht="12" customHeight="1" x14ac:dyDescent="0.2">
      <c r="A68" s="52">
        <v>1978</v>
      </c>
      <c r="B68" s="53">
        <v>3.7298101451002554</v>
      </c>
      <c r="C68" s="53">
        <v>0</v>
      </c>
      <c r="D68" s="53">
        <v>3.7298101451002554</v>
      </c>
      <c r="E68" s="54">
        <v>0.65435265703513257</v>
      </c>
      <c r="F68" s="13"/>
      <c r="G68" s="52">
        <v>2002</v>
      </c>
      <c r="H68" s="53">
        <v>2.597137930509632</v>
      </c>
      <c r="I68" s="55">
        <v>0.6913580246913591</v>
      </c>
      <c r="J68" s="56">
        <v>0.45563823342274246</v>
      </c>
      <c r="K68" s="18"/>
      <c r="L68" s="18"/>
      <c r="M68" s="18"/>
    </row>
    <row r="69" spans="1:13" ht="12" customHeight="1" x14ac:dyDescent="0.2">
      <c r="A69" s="52">
        <v>1979</v>
      </c>
      <c r="B69" s="53">
        <v>3.4957470052523214</v>
      </c>
      <c r="C69" s="53">
        <v>0</v>
      </c>
      <c r="D69" s="53">
        <v>3.4957470052523214</v>
      </c>
      <c r="E69" s="54">
        <v>0.6132889482898809</v>
      </c>
      <c r="F69" s="13"/>
      <c r="G69" s="52">
        <v>1994</v>
      </c>
      <c r="H69" s="53">
        <v>2.5251967534442512</v>
      </c>
      <c r="I69" s="55">
        <v>0.70370370370370483</v>
      </c>
      <c r="J69" s="56">
        <v>0.44301697428846509</v>
      </c>
      <c r="K69" s="18"/>
      <c r="L69" s="18"/>
      <c r="M69" s="18"/>
    </row>
    <row r="70" spans="1:13" ht="12" customHeight="1" x14ac:dyDescent="0.2">
      <c r="A70" s="52">
        <v>1980</v>
      </c>
      <c r="B70" s="53">
        <v>4.3530939765202978</v>
      </c>
      <c r="C70" s="53">
        <v>0</v>
      </c>
      <c r="D70" s="53">
        <v>4.3530939765202978</v>
      </c>
      <c r="E70" s="54">
        <v>0.76370069763513992</v>
      </c>
      <c r="F70" s="13"/>
      <c r="G70" s="52">
        <v>1957</v>
      </c>
      <c r="H70" s="53">
        <v>2.5220155942137925</v>
      </c>
      <c r="I70" s="55">
        <v>0.71604938271605056</v>
      </c>
      <c r="J70" s="56">
        <v>0.44245887617785834</v>
      </c>
      <c r="K70" s="18"/>
      <c r="L70" s="18"/>
      <c r="M70" s="18"/>
    </row>
    <row r="71" spans="1:13" ht="12" customHeight="1" x14ac:dyDescent="0.2">
      <c r="A71" s="52">
        <v>1981</v>
      </c>
      <c r="B71" s="53">
        <v>2.5012137420587957</v>
      </c>
      <c r="C71" s="53">
        <v>0</v>
      </c>
      <c r="D71" s="53">
        <v>2.5012137420587957</v>
      </c>
      <c r="E71" s="54">
        <v>0.43880942843136767</v>
      </c>
      <c r="F71" s="13"/>
      <c r="G71" s="52">
        <v>1981</v>
      </c>
      <c r="H71" s="53">
        <v>2.5012137420587957</v>
      </c>
      <c r="I71" s="55">
        <v>0.7283950617283963</v>
      </c>
      <c r="J71" s="56">
        <v>0.43880942843136767</v>
      </c>
      <c r="K71" s="18"/>
      <c r="L71" s="18"/>
      <c r="M71" s="18"/>
    </row>
    <row r="72" spans="1:13" ht="12" customHeight="1" x14ac:dyDescent="0.2">
      <c r="A72" s="52">
        <v>1982</v>
      </c>
      <c r="B72" s="53">
        <v>4.2355620407622441</v>
      </c>
      <c r="C72" s="53">
        <v>0</v>
      </c>
      <c r="D72" s="53">
        <v>4.2355620407622441</v>
      </c>
      <c r="E72" s="54">
        <v>0.74308105978284977</v>
      </c>
      <c r="F72" s="13"/>
      <c r="G72" s="52">
        <v>1971</v>
      </c>
      <c r="H72" s="53">
        <v>2.4924489095152742</v>
      </c>
      <c r="I72" s="55">
        <v>0.74074074074074192</v>
      </c>
      <c r="J72" s="56">
        <v>0.43727173851145162</v>
      </c>
      <c r="K72" s="18"/>
      <c r="L72" s="18"/>
      <c r="M72" s="18"/>
    </row>
    <row r="73" spans="1:13" ht="12" customHeight="1" x14ac:dyDescent="0.2">
      <c r="A73" s="52">
        <v>1983</v>
      </c>
      <c r="B73" s="53">
        <v>4.6827252243076387</v>
      </c>
      <c r="C73" s="53">
        <v>0</v>
      </c>
      <c r="D73" s="53">
        <v>4.6827252243076387</v>
      </c>
      <c r="E73" s="54">
        <v>0.82153074110660329</v>
      </c>
      <c r="F73" s="13"/>
      <c r="G73" s="52">
        <v>1927</v>
      </c>
      <c r="H73" s="53">
        <v>2.472768168383753</v>
      </c>
      <c r="I73" s="55">
        <v>0.75308641975308765</v>
      </c>
      <c r="J73" s="56">
        <v>0.43381897690943033</v>
      </c>
      <c r="K73" s="18"/>
      <c r="L73" s="18"/>
      <c r="M73" s="18"/>
    </row>
    <row r="74" spans="1:13" ht="12" customHeight="1" x14ac:dyDescent="0.2">
      <c r="A74" s="52">
        <v>1984</v>
      </c>
      <c r="B74" s="53">
        <v>4.1187644969993489</v>
      </c>
      <c r="C74" s="53">
        <v>0</v>
      </c>
      <c r="D74" s="53">
        <v>4.1187644969993489</v>
      </c>
      <c r="E74" s="54">
        <v>0.72259026263146464</v>
      </c>
      <c r="F74" s="13"/>
      <c r="G74" s="52">
        <v>1947</v>
      </c>
      <c r="H74" s="53">
        <v>2.4511015961933023</v>
      </c>
      <c r="I74" s="55">
        <v>0.76543209876543339</v>
      </c>
      <c r="J74" s="56">
        <v>0.4300178238935618</v>
      </c>
      <c r="K74" s="18"/>
      <c r="L74" s="18"/>
      <c r="M74" s="18"/>
    </row>
    <row r="75" spans="1:13" ht="12" customHeight="1" x14ac:dyDescent="0.2">
      <c r="A75" s="52">
        <v>1985</v>
      </c>
      <c r="B75" s="53">
        <v>2.8662587479127772</v>
      </c>
      <c r="C75" s="53">
        <v>0</v>
      </c>
      <c r="D75" s="53">
        <v>2.8662587479127772</v>
      </c>
      <c r="E75" s="54">
        <v>0.50285241191452235</v>
      </c>
      <c r="F75" s="13"/>
      <c r="G75" s="52">
        <v>1955</v>
      </c>
      <c r="H75" s="53">
        <v>2.4445575791046963</v>
      </c>
      <c r="I75" s="55">
        <v>0.77777777777777901</v>
      </c>
      <c r="J75" s="56">
        <v>0.42886975072012212</v>
      </c>
      <c r="K75" s="18"/>
      <c r="L75" s="18"/>
      <c r="M75" s="18"/>
    </row>
    <row r="76" spans="1:13" ht="12" customHeight="1" x14ac:dyDescent="0.2">
      <c r="A76" s="52">
        <v>1986</v>
      </c>
      <c r="B76" s="53">
        <v>4.4257225747696873</v>
      </c>
      <c r="C76" s="53">
        <v>0</v>
      </c>
      <c r="D76" s="53">
        <v>4.4257225747696873</v>
      </c>
      <c r="E76" s="54">
        <v>0.77644255697713815</v>
      </c>
      <c r="F76" s="13"/>
      <c r="G76" s="52">
        <v>1944</v>
      </c>
      <c r="H76" s="53">
        <v>2.3452497305748401</v>
      </c>
      <c r="I76" s="55">
        <v>0.79012345679012475</v>
      </c>
      <c r="J76" s="56">
        <v>0.41144732115348071</v>
      </c>
      <c r="K76" s="18"/>
      <c r="L76" s="18"/>
      <c r="M76" s="18"/>
    </row>
    <row r="77" spans="1:13" ht="12" customHeight="1" x14ac:dyDescent="0.2">
      <c r="A77" s="52">
        <v>1987</v>
      </c>
      <c r="B77" s="53">
        <v>1.5580570007983869</v>
      </c>
      <c r="C77" s="53">
        <v>0</v>
      </c>
      <c r="D77" s="53">
        <v>1.5580570007983869</v>
      </c>
      <c r="E77" s="54">
        <v>0.27334333347340123</v>
      </c>
      <c r="F77" s="13"/>
      <c r="G77" s="52">
        <v>2003</v>
      </c>
      <c r="H77" s="53">
        <v>2.3349751669197301</v>
      </c>
      <c r="I77" s="55">
        <v>0.80246913580247048</v>
      </c>
      <c r="J77" s="56">
        <v>0.40964476612626843</v>
      </c>
      <c r="K77" s="18"/>
      <c r="L77" s="18"/>
      <c r="M77" s="18"/>
    </row>
    <row r="78" spans="1:13" ht="12" customHeight="1" x14ac:dyDescent="0.2">
      <c r="A78" s="52">
        <v>1988</v>
      </c>
      <c r="B78" s="53">
        <v>0.75153885695831557</v>
      </c>
      <c r="C78" s="53">
        <v>0</v>
      </c>
      <c r="D78" s="53">
        <v>0.75153885695831557</v>
      </c>
      <c r="E78" s="54">
        <v>0.13184892227338868</v>
      </c>
      <c r="F78" s="13"/>
      <c r="G78" s="52">
        <v>1926</v>
      </c>
      <c r="H78" s="53">
        <v>2.1571435003845454</v>
      </c>
      <c r="I78" s="55">
        <v>0.8148148148148161</v>
      </c>
      <c r="J78" s="56">
        <v>0.37844622813763951</v>
      </c>
      <c r="K78" s="18"/>
      <c r="L78" s="18"/>
      <c r="M78" s="18"/>
    </row>
    <row r="79" spans="1:13" ht="12" customHeight="1" x14ac:dyDescent="0.2">
      <c r="A79" s="52">
        <v>1989</v>
      </c>
      <c r="B79" s="53">
        <v>3.5284141454539055</v>
      </c>
      <c r="C79" s="53">
        <v>0</v>
      </c>
      <c r="D79" s="53">
        <v>3.5284141454539055</v>
      </c>
      <c r="E79" s="54">
        <v>0.61902002551822899</v>
      </c>
      <c r="F79" s="13"/>
      <c r="G79" s="52">
        <v>1949</v>
      </c>
      <c r="H79" s="53">
        <v>2.0844291123849197</v>
      </c>
      <c r="I79" s="55">
        <v>0.82716049382716184</v>
      </c>
      <c r="J79" s="56">
        <v>0.36568931796226661</v>
      </c>
      <c r="K79" s="18"/>
      <c r="L79" s="18"/>
      <c r="M79" s="18"/>
    </row>
    <row r="80" spans="1:13" ht="12" customHeight="1" x14ac:dyDescent="0.2">
      <c r="A80" s="52">
        <v>1990</v>
      </c>
      <c r="B80" s="53">
        <v>1.2378314613843</v>
      </c>
      <c r="C80" s="53">
        <v>0</v>
      </c>
      <c r="D80" s="53">
        <v>1.2378314613843</v>
      </c>
      <c r="E80" s="54">
        <v>0.21716341427794736</v>
      </c>
      <c r="F80" s="13"/>
      <c r="G80" s="52">
        <v>1932</v>
      </c>
      <c r="H80" s="53">
        <v>1.9846748512859311</v>
      </c>
      <c r="I80" s="55">
        <v>0.83950617283950757</v>
      </c>
      <c r="J80" s="56">
        <v>0.34818857040104056</v>
      </c>
      <c r="K80" s="18"/>
      <c r="L80" s="18"/>
      <c r="M80" s="18"/>
    </row>
    <row r="81" spans="1:13" ht="12" customHeight="1" x14ac:dyDescent="0.2">
      <c r="A81" s="52">
        <v>1991</v>
      </c>
      <c r="B81" s="53">
        <v>0.66957332604226583</v>
      </c>
      <c r="C81" s="53">
        <v>0</v>
      </c>
      <c r="D81" s="53">
        <v>0.66957332604226583</v>
      </c>
      <c r="E81" s="54">
        <v>0.11746900456881856</v>
      </c>
      <c r="F81" s="13"/>
      <c r="G81" s="52">
        <v>2001</v>
      </c>
      <c r="H81" s="53">
        <v>1.9205885868109782</v>
      </c>
      <c r="I81" s="55">
        <v>0.85185185185185319</v>
      </c>
      <c r="J81" s="56">
        <v>0.33694536610718917</v>
      </c>
      <c r="K81" s="18"/>
      <c r="L81" s="18"/>
      <c r="M81" s="18"/>
    </row>
    <row r="82" spans="1:13" ht="12" customHeight="1" x14ac:dyDescent="0.2">
      <c r="A82" s="52">
        <v>1992</v>
      </c>
      <c r="B82" s="53">
        <v>1.0227924519354905</v>
      </c>
      <c r="C82" s="53">
        <v>0</v>
      </c>
      <c r="D82" s="53">
        <v>1.0227924519354905</v>
      </c>
      <c r="E82" s="54">
        <v>0.1794372722693843</v>
      </c>
      <c r="F82" s="13"/>
      <c r="G82" s="52">
        <v>1933</v>
      </c>
      <c r="H82" s="53">
        <v>1.7601870843480976</v>
      </c>
      <c r="I82" s="55">
        <v>0.86419753086419893</v>
      </c>
      <c r="J82" s="56">
        <v>0.30880475164001708</v>
      </c>
      <c r="K82" s="18"/>
      <c r="L82" s="18"/>
      <c r="M82" s="18"/>
    </row>
    <row r="83" spans="1:13" ht="12" customHeight="1" x14ac:dyDescent="0.2">
      <c r="A83" s="52">
        <v>1993</v>
      </c>
      <c r="B83" s="53">
        <v>2.8639145829484312</v>
      </c>
      <c r="C83" s="53">
        <v>0</v>
      </c>
      <c r="D83" s="53">
        <v>2.8639145829484312</v>
      </c>
      <c r="E83" s="54">
        <v>0.50244115490323349</v>
      </c>
      <c r="F83" s="13"/>
      <c r="G83" s="52">
        <v>1987</v>
      </c>
      <c r="H83" s="53">
        <v>1.5580570007983869</v>
      </c>
      <c r="I83" s="55">
        <v>0.87654320987654466</v>
      </c>
      <c r="J83" s="56">
        <v>0.27334333347340123</v>
      </c>
      <c r="K83" s="18"/>
      <c r="L83" s="18"/>
      <c r="M83" s="18"/>
    </row>
    <row r="84" spans="1:13" ht="12" customHeight="1" x14ac:dyDescent="0.2">
      <c r="A84" s="52">
        <v>1994</v>
      </c>
      <c r="B84" s="53">
        <v>2.5251967534442512</v>
      </c>
      <c r="C84" s="53">
        <v>0</v>
      </c>
      <c r="D84" s="53">
        <v>2.5251967534442512</v>
      </c>
      <c r="E84" s="54">
        <v>0.44301697428846509</v>
      </c>
      <c r="F84" s="13"/>
      <c r="G84" s="52">
        <v>1961</v>
      </c>
      <c r="H84" s="53">
        <v>1.3770843306831855</v>
      </c>
      <c r="I84" s="55">
        <v>0.88888888888889039</v>
      </c>
      <c r="J84" s="56">
        <v>0.24159374222512026</v>
      </c>
      <c r="K84" s="18"/>
      <c r="L84" s="18"/>
      <c r="M84" s="18"/>
    </row>
    <row r="85" spans="1:13" ht="12" customHeight="1" x14ac:dyDescent="0.2">
      <c r="A85" s="52">
        <v>1995</v>
      </c>
      <c r="B85" s="53">
        <v>3.2855054735112712</v>
      </c>
      <c r="C85" s="53">
        <v>0</v>
      </c>
      <c r="D85" s="53">
        <v>3.2855054735112712</v>
      </c>
      <c r="E85" s="54">
        <v>0.5764044690370651</v>
      </c>
      <c r="F85" s="13"/>
      <c r="G85" s="52">
        <v>1990</v>
      </c>
      <c r="H85" s="53">
        <v>1.2378314613843</v>
      </c>
      <c r="I85" s="55">
        <v>0.90123456790123602</v>
      </c>
      <c r="J85" s="56">
        <v>0.21716341427794736</v>
      </c>
      <c r="K85" s="18"/>
      <c r="L85" s="18"/>
      <c r="M85" s="18"/>
    </row>
    <row r="86" spans="1:13" ht="12" customHeight="1" x14ac:dyDescent="0.2">
      <c r="A86" s="52">
        <v>1996</v>
      </c>
      <c r="B86" s="53">
        <v>3.7031231178627002</v>
      </c>
      <c r="C86" s="53">
        <v>0</v>
      </c>
      <c r="D86" s="53">
        <v>3.7031231178627002</v>
      </c>
      <c r="E86" s="54">
        <v>0.64967072243205259</v>
      </c>
      <c r="F86" s="13"/>
      <c r="G86" s="52">
        <v>1934</v>
      </c>
      <c r="H86" s="53">
        <v>1.1651347652702924</v>
      </c>
      <c r="I86" s="55">
        <v>0.91358024691358175</v>
      </c>
      <c r="J86" s="56">
        <v>0.20440960794215654</v>
      </c>
      <c r="K86" s="18"/>
      <c r="L86" s="18"/>
      <c r="M86" s="18"/>
    </row>
    <row r="87" spans="1:13" ht="12" customHeight="1" x14ac:dyDescent="0.2">
      <c r="A87" s="52">
        <v>1997</v>
      </c>
      <c r="B87" s="53">
        <v>4.1267524893268241</v>
      </c>
      <c r="C87" s="53">
        <v>0</v>
      </c>
      <c r="D87" s="53">
        <v>4.1267524893268241</v>
      </c>
      <c r="E87" s="54">
        <v>0.72399166479417965</v>
      </c>
      <c r="F87" s="13"/>
      <c r="G87" s="52">
        <v>1929</v>
      </c>
      <c r="H87" s="53">
        <v>1.1153442608513471</v>
      </c>
      <c r="I87" s="55">
        <v>0.92592592592592748</v>
      </c>
      <c r="J87" s="56">
        <v>0.19567443172830651</v>
      </c>
      <c r="K87" s="18"/>
      <c r="L87" s="18"/>
      <c r="M87" s="18"/>
    </row>
    <row r="88" spans="1:13" ht="12" customHeight="1" x14ac:dyDescent="0.2">
      <c r="A88" s="52">
        <v>1998</v>
      </c>
      <c r="B88" s="53">
        <v>3.8334359531824513</v>
      </c>
      <c r="C88" s="53">
        <v>0</v>
      </c>
      <c r="D88" s="53">
        <v>3.8334359531824513</v>
      </c>
      <c r="E88" s="54">
        <v>0.67253262336534236</v>
      </c>
      <c r="F88" s="13"/>
      <c r="G88" s="52">
        <v>1992</v>
      </c>
      <c r="H88" s="53">
        <v>1.0227924519354905</v>
      </c>
      <c r="I88" s="55">
        <v>0.93827160493827311</v>
      </c>
      <c r="J88" s="56">
        <v>0.1794372722693843</v>
      </c>
      <c r="K88" s="18"/>
      <c r="L88" s="18"/>
      <c r="M88" s="18"/>
    </row>
    <row r="89" spans="1:13" ht="12" customHeight="1" x14ac:dyDescent="0.2">
      <c r="A89" s="52">
        <v>1999</v>
      </c>
      <c r="B89" s="53">
        <v>2.9649804294166588</v>
      </c>
      <c r="C89" s="53">
        <v>0</v>
      </c>
      <c r="D89" s="53">
        <v>2.9649804294166588</v>
      </c>
      <c r="E89" s="54">
        <v>0.5201720051608173</v>
      </c>
      <c r="F89" s="13"/>
      <c r="G89" s="52">
        <v>1931</v>
      </c>
      <c r="H89" s="53">
        <v>0.87218547036035032</v>
      </c>
      <c r="I89" s="55">
        <v>0.95061728395061884</v>
      </c>
      <c r="J89" s="56">
        <v>0.15301499480006145</v>
      </c>
      <c r="K89" s="18"/>
      <c r="L89" s="18"/>
      <c r="M89" s="18"/>
    </row>
    <row r="90" spans="1:13" ht="12" customHeight="1" x14ac:dyDescent="0.2">
      <c r="A90" s="52">
        <v>2000</v>
      </c>
      <c r="B90" s="53">
        <v>3.4162704782770672</v>
      </c>
      <c r="C90" s="53">
        <v>0</v>
      </c>
      <c r="D90" s="53">
        <v>3.4162704782770672</v>
      </c>
      <c r="E90" s="54">
        <v>0.59934569794334513</v>
      </c>
      <c r="F90" s="13"/>
      <c r="G90" s="52">
        <v>1924</v>
      </c>
      <c r="H90" s="53">
        <v>0.77840875361286743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1.9205885868109782</v>
      </c>
      <c r="C91" s="53">
        <v>0</v>
      </c>
      <c r="D91" s="53">
        <v>1.9205885868109782</v>
      </c>
      <c r="E91" s="54">
        <v>0.33694536610718917</v>
      </c>
      <c r="F91" s="13"/>
      <c r="G91" s="52">
        <v>1988</v>
      </c>
      <c r="H91" s="53">
        <v>0.75153885695831557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2.597137930509632</v>
      </c>
      <c r="C92" s="53">
        <v>0</v>
      </c>
      <c r="D92" s="53">
        <v>2.597137930509632</v>
      </c>
      <c r="E92" s="54">
        <v>0.45563823342274246</v>
      </c>
      <c r="F92" s="13"/>
      <c r="G92" s="52">
        <v>1977</v>
      </c>
      <c r="H92" s="53">
        <v>0.75131076146014097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2.3349751669197301</v>
      </c>
      <c r="C93" s="58">
        <v>0</v>
      </c>
      <c r="D93" s="58">
        <v>2.3349751669197301</v>
      </c>
      <c r="E93" s="59">
        <v>0.40964476612626843</v>
      </c>
      <c r="F93" s="29"/>
      <c r="G93" s="57">
        <v>1991</v>
      </c>
      <c r="H93" s="58">
        <v>0.66957332604226583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2.8459668999481917</v>
      </c>
      <c r="C94" s="63">
        <v>0</v>
      </c>
      <c r="D94" s="63">
        <v>2.8459668999481917</v>
      </c>
      <c r="E94" s="64">
        <v>0.49929243858740213</v>
      </c>
      <c r="F94" s="36"/>
      <c r="G94" s="62"/>
      <c r="H94" s="63">
        <v>2.8459668999481926</v>
      </c>
      <c r="I94" s="63"/>
      <c r="J94" s="64">
        <v>0.49929243858740208</v>
      </c>
      <c r="K94" s="39"/>
      <c r="L94" s="39"/>
      <c r="M94" s="39"/>
    </row>
    <row r="95" spans="1:13" ht="12" customHeight="1" x14ac:dyDescent="0.2">
      <c r="A95" s="65" t="s">
        <v>12</v>
      </c>
      <c r="B95" s="66">
        <v>4.6827252243076387</v>
      </c>
      <c r="C95" s="66">
        <v>0</v>
      </c>
      <c r="D95" s="66">
        <v>4.6827252243076387</v>
      </c>
      <c r="E95" s="67">
        <v>0.82153074110660329</v>
      </c>
      <c r="F95" s="36"/>
      <c r="G95" s="68"/>
      <c r="H95" s="66">
        <v>4.6827252243076387</v>
      </c>
      <c r="I95" s="69"/>
      <c r="J95" s="67">
        <v>0.82153074110660329</v>
      </c>
      <c r="K95" s="18"/>
      <c r="L95" s="18"/>
      <c r="M95" s="18"/>
    </row>
    <row r="96" spans="1:13" ht="12" customHeight="1" x14ac:dyDescent="0.2">
      <c r="A96" s="65" t="s">
        <v>13</v>
      </c>
      <c r="B96" s="66">
        <v>0.66957332604226583</v>
      </c>
      <c r="C96" s="66">
        <v>0</v>
      </c>
      <c r="D96" s="66">
        <v>0.66957332604226583</v>
      </c>
      <c r="E96" s="67">
        <v>0.11746900456881856</v>
      </c>
      <c r="F96" s="45"/>
      <c r="G96" s="68"/>
      <c r="H96" s="66">
        <v>0.66957332604226583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3:BU1032"/>
  <sheetViews>
    <sheetView zoomScale="130" zoomScaleNormal="130" workbookViewId="0">
      <selection activeCell="M92" sqref="M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33</v>
      </c>
    </row>
    <row r="4" spans="1:13" ht="17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9.7874525341181542</v>
      </c>
      <c r="C12" s="48">
        <v>0</v>
      </c>
      <c r="D12" s="48">
        <v>9.7874525341181542</v>
      </c>
      <c r="E12" s="49">
        <v>0.45950481380836405</v>
      </c>
      <c r="F12" s="13"/>
      <c r="G12" s="47">
        <v>1969</v>
      </c>
      <c r="H12" s="48">
        <v>17.498604785570645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12.132532902766792</v>
      </c>
      <c r="C13" s="53">
        <v>0</v>
      </c>
      <c r="D13" s="53">
        <v>12.132532902766792</v>
      </c>
      <c r="E13" s="54">
        <v>0.5696024836979714</v>
      </c>
      <c r="F13" s="13"/>
      <c r="G13" s="52">
        <v>1983</v>
      </c>
      <c r="H13" s="53">
        <v>17.498604785570642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2.9087906056059776</v>
      </c>
      <c r="C14" s="53">
        <v>0</v>
      </c>
      <c r="D14" s="53">
        <v>2.9087906056059776</v>
      </c>
      <c r="E14" s="54">
        <v>0.13656293923032758</v>
      </c>
      <c r="F14" s="13"/>
      <c r="G14" s="52">
        <v>1938</v>
      </c>
      <c r="H14" s="53">
        <v>17.276018577906278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10.924975112804933</v>
      </c>
      <c r="C15" s="53">
        <v>0</v>
      </c>
      <c r="D15" s="53">
        <v>10.924975112804933</v>
      </c>
      <c r="E15" s="54">
        <v>0.51290962970915177</v>
      </c>
      <c r="F15" s="13"/>
      <c r="G15" s="52">
        <v>1986</v>
      </c>
      <c r="H15" s="53">
        <v>16.538226463613039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8.618838069224207</v>
      </c>
      <c r="C16" s="53">
        <v>0</v>
      </c>
      <c r="D16" s="53">
        <v>8.618838069224207</v>
      </c>
      <c r="E16" s="54">
        <v>0.40464028494010362</v>
      </c>
      <c r="F16" s="13"/>
      <c r="G16" s="52">
        <v>1980</v>
      </c>
      <c r="H16" s="53">
        <v>16.266824859628478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9.2403442081708675</v>
      </c>
      <c r="C17" s="53">
        <v>0</v>
      </c>
      <c r="D17" s="53">
        <v>9.2403442081708675</v>
      </c>
      <c r="E17" s="54">
        <v>0.43381897690943039</v>
      </c>
      <c r="F17" s="13"/>
      <c r="G17" s="52">
        <v>1982</v>
      </c>
      <c r="H17" s="53">
        <v>15.827626573374701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12.171638041611207</v>
      </c>
      <c r="C18" s="53">
        <v>0</v>
      </c>
      <c r="D18" s="53">
        <v>12.171638041611207</v>
      </c>
      <c r="E18" s="54">
        <v>0.57143840570944626</v>
      </c>
      <c r="F18" s="13"/>
      <c r="G18" s="52">
        <v>1997</v>
      </c>
      <c r="H18" s="53">
        <v>15.421022460116026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4.1678653958129281</v>
      </c>
      <c r="C19" s="53">
        <v>0</v>
      </c>
      <c r="D19" s="53">
        <v>4.1678653958129281</v>
      </c>
      <c r="E19" s="54">
        <v>0.19567443172830648</v>
      </c>
      <c r="F19" s="13"/>
      <c r="G19" s="52">
        <v>1984</v>
      </c>
      <c r="H19" s="53">
        <v>15.391172594050206</v>
      </c>
      <c r="I19" s="55">
        <v>8.6419753086419887E-2</v>
      </c>
      <c r="J19" s="56">
        <v>0.72259026263146497</v>
      </c>
      <c r="K19" s="18"/>
      <c r="L19" s="18"/>
      <c r="M19" s="18"/>
    </row>
    <row r="20" spans="1:13" ht="12.75" customHeight="1" x14ac:dyDescent="0.2">
      <c r="A20" s="52">
        <v>1930</v>
      </c>
      <c r="B20" s="53">
        <v>10.675722461563565</v>
      </c>
      <c r="C20" s="53">
        <v>0</v>
      </c>
      <c r="D20" s="53">
        <v>10.675722461563565</v>
      </c>
      <c r="E20" s="54">
        <v>0.5012076273034537</v>
      </c>
      <c r="F20" s="13"/>
      <c r="G20" s="52">
        <v>1937</v>
      </c>
      <c r="H20" s="53">
        <v>15.04067177014239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3.8361699880761151</v>
      </c>
      <c r="C21" s="53">
        <v>0</v>
      </c>
      <c r="D21" s="53">
        <v>3.8361699880761151</v>
      </c>
      <c r="E21" s="54">
        <v>0.18010187737446548</v>
      </c>
      <c r="F21" s="13"/>
      <c r="G21" s="52">
        <v>1943</v>
      </c>
      <c r="H21" s="53">
        <v>14.9842242221482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7.416416549542161</v>
      </c>
      <c r="C22" s="53">
        <v>0</v>
      </c>
      <c r="D22" s="53">
        <v>7.416416549542161</v>
      </c>
      <c r="E22" s="54">
        <v>0.3481885704010404</v>
      </c>
      <c r="F22" s="13"/>
      <c r="G22" s="52">
        <v>1956</v>
      </c>
      <c r="H22" s="53">
        <v>14.585229878596575</v>
      </c>
      <c r="I22" s="55">
        <v>0.12345679012345699</v>
      </c>
      <c r="J22" s="56">
        <v>0.68475257645993304</v>
      </c>
      <c r="K22" s="18"/>
      <c r="L22" s="18"/>
      <c r="M22" s="18"/>
    </row>
    <row r="23" spans="1:13" ht="12.75" customHeight="1" x14ac:dyDescent="0.2">
      <c r="A23" s="52">
        <v>1933</v>
      </c>
      <c r="B23" s="53">
        <v>7.7929329406270877</v>
      </c>
      <c r="C23" s="53">
        <v>0</v>
      </c>
      <c r="D23" s="53">
        <v>7.7929329406270877</v>
      </c>
      <c r="E23" s="54">
        <v>0.36586539627357217</v>
      </c>
      <c r="F23" s="13"/>
      <c r="G23" s="52">
        <v>1998</v>
      </c>
      <c r="H23" s="53">
        <v>14.324944877681789</v>
      </c>
      <c r="I23" s="55">
        <v>0.13580246913580268</v>
      </c>
      <c r="J23" s="56">
        <v>0.67253262336534214</v>
      </c>
      <c r="K23" s="18"/>
      <c r="L23" s="18"/>
      <c r="M23" s="18"/>
    </row>
    <row r="24" spans="1:13" ht="12.75" customHeight="1" x14ac:dyDescent="0.2">
      <c r="A24" s="52">
        <v>1934</v>
      </c>
      <c r="B24" s="53">
        <v>5.1146092156217673</v>
      </c>
      <c r="C24" s="53">
        <v>0</v>
      </c>
      <c r="D24" s="53">
        <v>5.1146092156217673</v>
      </c>
      <c r="E24" s="54">
        <v>0.24012249838599845</v>
      </c>
      <c r="F24" s="13"/>
      <c r="G24" s="52">
        <v>1941</v>
      </c>
      <c r="H24" s="53">
        <v>14.014421719455751</v>
      </c>
      <c r="I24" s="55">
        <v>0.14814814814814839</v>
      </c>
      <c r="J24" s="56">
        <v>0.65795407133595074</v>
      </c>
      <c r="K24" s="18"/>
      <c r="L24" s="18"/>
      <c r="M24" s="18"/>
    </row>
    <row r="25" spans="1:13" ht="12.75" customHeight="1" x14ac:dyDescent="0.2">
      <c r="A25" s="52">
        <v>1935</v>
      </c>
      <c r="B25" s="53">
        <v>12.57079668810643</v>
      </c>
      <c r="C25" s="53">
        <v>0</v>
      </c>
      <c r="D25" s="53">
        <v>12.57079668810643</v>
      </c>
      <c r="E25" s="54">
        <v>0.59017824826790755</v>
      </c>
      <c r="F25" s="13"/>
      <c r="G25" s="52">
        <v>1951</v>
      </c>
      <c r="H25" s="53">
        <v>13.955291672616589</v>
      </c>
      <c r="I25" s="55">
        <v>0.1604938271604941</v>
      </c>
      <c r="J25" s="56">
        <v>0.65517801279890087</v>
      </c>
      <c r="K25" s="18"/>
      <c r="L25" s="18"/>
      <c r="M25" s="18"/>
    </row>
    <row r="26" spans="1:13" ht="12.75" customHeight="1" x14ac:dyDescent="0.2">
      <c r="A26" s="52">
        <v>1936</v>
      </c>
      <c r="B26" s="53">
        <v>13.096031535312367</v>
      </c>
      <c r="C26" s="53">
        <v>0</v>
      </c>
      <c r="D26" s="53">
        <v>13.096031535312367</v>
      </c>
      <c r="E26" s="54">
        <v>0.61483716128227073</v>
      </c>
      <c r="F26" s="13"/>
      <c r="G26" s="52">
        <v>1978</v>
      </c>
      <c r="H26" s="53">
        <v>13.937711594848318</v>
      </c>
      <c r="I26" s="55">
        <v>0.17283950617283977</v>
      </c>
      <c r="J26" s="56">
        <v>0.65435265703513235</v>
      </c>
      <c r="K26" s="18"/>
      <c r="L26" s="18"/>
      <c r="M26" s="18"/>
    </row>
    <row r="27" spans="1:13" ht="12.75" customHeight="1" x14ac:dyDescent="0.2">
      <c r="A27" s="52">
        <v>1937</v>
      </c>
      <c r="B27" s="53">
        <v>15.04067177014239</v>
      </c>
      <c r="C27" s="53">
        <v>0</v>
      </c>
      <c r="D27" s="53">
        <v>15.04067177014239</v>
      </c>
      <c r="E27" s="54">
        <v>0.70613482488931412</v>
      </c>
      <c r="F27" s="13"/>
      <c r="G27" s="52">
        <v>1996</v>
      </c>
      <c r="H27" s="53">
        <v>13.837986387802721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17.276018577906278</v>
      </c>
      <c r="C28" s="53">
        <v>0</v>
      </c>
      <c r="D28" s="53">
        <v>17.276018577906278</v>
      </c>
      <c r="E28" s="54">
        <v>0.81108068440874537</v>
      </c>
      <c r="F28" s="13"/>
      <c r="G28" s="52">
        <v>1970</v>
      </c>
      <c r="H28" s="53">
        <v>13.471052588431139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10.515462647908622</v>
      </c>
      <c r="C29" s="53">
        <v>0</v>
      </c>
      <c r="D29" s="53">
        <v>10.515462647908622</v>
      </c>
      <c r="E29" s="54">
        <v>0.49368369239007615</v>
      </c>
      <c r="F29" s="13"/>
      <c r="G29" s="52">
        <v>1936</v>
      </c>
      <c r="H29" s="53">
        <v>13.096031535312367</v>
      </c>
      <c r="I29" s="55">
        <v>0.20987654320987689</v>
      </c>
      <c r="J29" s="56">
        <v>0.61483716128227073</v>
      </c>
      <c r="K29" s="18"/>
      <c r="L29" s="18"/>
      <c r="M29" s="18"/>
    </row>
    <row r="30" spans="1:13" ht="12.75" customHeight="1" x14ac:dyDescent="0.2">
      <c r="A30" s="52">
        <v>1940</v>
      </c>
      <c r="B30" s="53">
        <v>11.002749358099694</v>
      </c>
      <c r="C30" s="53">
        <v>0</v>
      </c>
      <c r="D30" s="53">
        <v>11.002749358099694</v>
      </c>
      <c r="E30" s="54">
        <v>0.51656100272768513</v>
      </c>
      <c r="F30" s="13"/>
      <c r="G30" s="52">
        <v>1979</v>
      </c>
      <c r="H30" s="53">
        <v>13.063054598574464</v>
      </c>
      <c r="I30" s="55">
        <v>0.2222222222222226</v>
      </c>
      <c r="J30" s="56">
        <v>0.6132889482898809</v>
      </c>
      <c r="K30" s="18"/>
      <c r="L30" s="18"/>
      <c r="M30" s="18"/>
    </row>
    <row r="31" spans="1:13" ht="12.75" customHeight="1" x14ac:dyDescent="0.2">
      <c r="A31" s="52">
        <v>1941</v>
      </c>
      <c r="B31" s="53">
        <v>14.014421719455751</v>
      </c>
      <c r="C31" s="53">
        <v>0</v>
      </c>
      <c r="D31" s="53">
        <v>14.014421719455751</v>
      </c>
      <c r="E31" s="54">
        <v>0.65795407133595074</v>
      </c>
      <c r="F31" s="13"/>
      <c r="G31" s="52">
        <v>1966</v>
      </c>
      <c r="H31" s="53">
        <v>12.906680340693885</v>
      </c>
      <c r="I31" s="55">
        <v>0.23456790123456828</v>
      </c>
      <c r="J31" s="56">
        <v>0.60594743383539362</v>
      </c>
      <c r="K31" s="18"/>
      <c r="L31" s="18"/>
      <c r="M31" s="18"/>
    </row>
    <row r="32" spans="1:13" ht="12.75" customHeight="1" x14ac:dyDescent="0.2">
      <c r="A32" s="52">
        <v>1942</v>
      </c>
      <c r="B32" s="53">
        <v>10.143998565562461</v>
      </c>
      <c r="C32" s="53">
        <v>0</v>
      </c>
      <c r="D32" s="53">
        <v>10.143998565562461</v>
      </c>
      <c r="E32" s="54">
        <v>0.47624406411091363</v>
      </c>
      <c r="F32" s="13"/>
      <c r="G32" s="52">
        <v>2000</v>
      </c>
      <c r="H32" s="53">
        <v>12.766063366193253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14.9842242221482</v>
      </c>
      <c r="C33" s="53">
        <v>0</v>
      </c>
      <c r="D33" s="53">
        <v>14.9842242221482</v>
      </c>
      <c r="E33" s="54">
        <v>0.7034847052651737</v>
      </c>
      <c r="F33" s="13"/>
      <c r="G33" s="52">
        <v>1958</v>
      </c>
      <c r="H33" s="53">
        <v>12.741985308212934</v>
      </c>
      <c r="I33" s="55">
        <v>0.25925925925925969</v>
      </c>
      <c r="J33" s="56">
        <v>0.59821527268605323</v>
      </c>
      <c r="K33" s="18"/>
      <c r="L33" s="18"/>
      <c r="M33" s="18"/>
    </row>
    <row r="34" spans="1:13" ht="12.75" customHeight="1" x14ac:dyDescent="0.2">
      <c r="A34" s="52">
        <v>1944</v>
      </c>
      <c r="B34" s="53">
        <v>9.427381781166897</v>
      </c>
      <c r="C34" s="53">
        <v>0</v>
      </c>
      <c r="D34" s="53">
        <v>9.427381781166897</v>
      </c>
      <c r="E34" s="54">
        <v>0.44260008362285902</v>
      </c>
      <c r="F34" s="13"/>
      <c r="G34" s="52">
        <v>1935</v>
      </c>
      <c r="H34" s="53">
        <v>12.57079668810643</v>
      </c>
      <c r="I34" s="55">
        <v>0.27160493827160537</v>
      </c>
      <c r="J34" s="56">
        <v>0.59017824826790755</v>
      </c>
      <c r="K34" s="18"/>
      <c r="L34" s="18"/>
      <c r="M34" s="18"/>
    </row>
    <row r="35" spans="1:13" ht="12.75" customHeight="1" x14ac:dyDescent="0.2">
      <c r="A35" s="52">
        <v>1945</v>
      </c>
      <c r="B35" s="53">
        <v>11.731342256707769</v>
      </c>
      <c r="C35" s="53">
        <v>0</v>
      </c>
      <c r="D35" s="53">
        <v>11.731342256707769</v>
      </c>
      <c r="E35" s="54">
        <v>0.55076724209895633</v>
      </c>
      <c r="F35" s="13"/>
      <c r="G35" s="52">
        <v>1972</v>
      </c>
      <c r="H35" s="53">
        <v>12.468852961489588</v>
      </c>
      <c r="I35" s="55">
        <v>0.2839506172839511</v>
      </c>
      <c r="J35" s="56">
        <v>0.58539215781641263</v>
      </c>
      <c r="K35" s="18"/>
      <c r="L35" s="18"/>
      <c r="M35" s="18"/>
    </row>
    <row r="36" spans="1:13" ht="12.75" customHeight="1" x14ac:dyDescent="0.2">
      <c r="A36" s="52">
        <v>1946</v>
      </c>
      <c r="B36" s="53">
        <v>11.539858645163489</v>
      </c>
      <c r="C36" s="53">
        <v>0</v>
      </c>
      <c r="D36" s="53">
        <v>11.539858645163489</v>
      </c>
      <c r="E36" s="54">
        <v>0.54177740118138451</v>
      </c>
      <c r="F36" s="13"/>
      <c r="G36" s="52">
        <v>1995</v>
      </c>
      <c r="H36" s="53">
        <v>12.277415190489487</v>
      </c>
      <c r="I36" s="55">
        <v>0.29629629629629678</v>
      </c>
      <c r="J36" s="56">
        <v>0.5764044690370651</v>
      </c>
      <c r="K36" s="18"/>
      <c r="L36" s="18"/>
      <c r="M36" s="18"/>
    </row>
    <row r="37" spans="1:13" ht="12.75" customHeight="1" x14ac:dyDescent="0.2">
      <c r="A37" s="52">
        <v>1947</v>
      </c>
      <c r="B37" s="53">
        <v>7.0260301599096664</v>
      </c>
      <c r="C37" s="53">
        <v>0</v>
      </c>
      <c r="D37" s="53">
        <v>7.0260301599096664</v>
      </c>
      <c r="E37" s="54">
        <v>0.32986057088777776</v>
      </c>
      <c r="F37" s="13"/>
      <c r="G37" s="52">
        <v>1928</v>
      </c>
      <c r="H37" s="53">
        <v>12.171638041611207</v>
      </c>
      <c r="I37" s="55">
        <v>0.30864197530864246</v>
      </c>
      <c r="J37" s="56">
        <v>0.57143840570944626</v>
      </c>
      <c r="K37" s="18"/>
      <c r="L37" s="18"/>
      <c r="M37" s="18"/>
    </row>
    <row r="38" spans="1:13" ht="12.75" customHeight="1" x14ac:dyDescent="0.2">
      <c r="A38" s="52">
        <v>1948</v>
      </c>
      <c r="B38" s="53">
        <v>9.8988650702472984</v>
      </c>
      <c r="C38" s="53">
        <v>0</v>
      </c>
      <c r="D38" s="53">
        <v>9.8988650702472984</v>
      </c>
      <c r="E38" s="54">
        <v>0.46473544930738486</v>
      </c>
      <c r="F38" s="13"/>
      <c r="G38" s="52">
        <v>1923</v>
      </c>
      <c r="H38" s="53">
        <v>12.132532902766792</v>
      </c>
      <c r="I38" s="55">
        <v>0.32098765432098819</v>
      </c>
      <c r="J38" s="56">
        <v>0.5696024836979714</v>
      </c>
      <c r="K38" s="18"/>
      <c r="L38" s="18"/>
      <c r="M38" s="18"/>
    </row>
    <row r="39" spans="1:13" ht="12.75" customHeight="1" x14ac:dyDescent="0.2">
      <c r="A39" s="52">
        <v>1949</v>
      </c>
      <c r="B39" s="53">
        <v>7.7891824725962788</v>
      </c>
      <c r="C39" s="53">
        <v>0</v>
      </c>
      <c r="D39" s="53">
        <v>7.7891824725962788</v>
      </c>
      <c r="E39" s="54">
        <v>0.36568931796226661</v>
      </c>
      <c r="F39" s="13"/>
      <c r="G39" s="52">
        <v>1989</v>
      </c>
      <c r="H39" s="53">
        <v>12.113389701338457</v>
      </c>
      <c r="I39" s="55">
        <v>0.33333333333333387</v>
      </c>
      <c r="J39" s="56">
        <v>0.56870374184687589</v>
      </c>
      <c r="K39" s="18"/>
      <c r="L39" s="18"/>
      <c r="M39" s="18"/>
    </row>
    <row r="40" spans="1:13" ht="12.75" customHeight="1" x14ac:dyDescent="0.2">
      <c r="A40" s="52">
        <v>1950</v>
      </c>
      <c r="B40" s="53">
        <v>11.285320324804568</v>
      </c>
      <c r="C40" s="53">
        <v>0</v>
      </c>
      <c r="D40" s="53">
        <v>11.285320324804568</v>
      </c>
      <c r="E40" s="54">
        <v>0.52982724529598912</v>
      </c>
      <c r="F40" s="13"/>
      <c r="G40" s="52">
        <v>1968</v>
      </c>
      <c r="H40" s="53">
        <v>11.903693453508769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13.955291672616589</v>
      </c>
      <c r="C41" s="53">
        <v>0</v>
      </c>
      <c r="D41" s="53">
        <v>13.955291672616589</v>
      </c>
      <c r="E41" s="54">
        <v>0.65517801279890087</v>
      </c>
      <c r="F41" s="13"/>
      <c r="G41" s="52">
        <v>1965</v>
      </c>
      <c r="H41" s="53">
        <v>11.833199525627597</v>
      </c>
      <c r="I41" s="55">
        <v>0.35802469135802528</v>
      </c>
      <c r="J41" s="56">
        <v>0.55554927350364303</v>
      </c>
      <c r="K41" s="18"/>
      <c r="L41" s="18"/>
      <c r="M41" s="18"/>
    </row>
    <row r="42" spans="1:13" ht="12.75" customHeight="1" x14ac:dyDescent="0.2">
      <c r="A42" s="52">
        <v>1952</v>
      </c>
      <c r="B42" s="53">
        <v>11.513678177139639</v>
      </c>
      <c r="C42" s="53">
        <v>0</v>
      </c>
      <c r="D42" s="53">
        <v>11.513678177139639</v>
      </c>
      <c r="E42" s="54">
        <v>0.54054827122721305</v>
      </c>
      <c r="F42" s="13"/>
      <c r="G42" s="52">
        <v>1945</v>
      </c>
      <c r="H42" s="53">
        <v>11.731342256707769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10.560386999271651</v>
      </c>
      <c r="C43" s="53">
        <v>0</v>
      </c>
      <c r="D43" s="53">
        <v>10.560386999271651</v>
      </c>
      <c r="E43" s="54">
        <v>0.49579281686721366</v>
      </c>
      <c r="F43" s="13"/>
      <c r="G43" s="52">
        <v>1964</v>
      </c>
      <c r="H43" s="53">
        <v>11.725523684429367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9.8027627623176734</v>
      </c>
      <c r="C44" s="53">
        <v>0</v>
      </c>
      <c r="D44" s="53">
        <v>9.8027627623176734</v>
      </c>
      <c r="E44" s="54">
        <v>0.46022360386467948</v>
      </c>
      <c r="F44" s="13"/>
      <c r="G44" s="52">
        <v>1967</v>
      </c>
      <c r="H44" s="53">
        <v>11.656556936929297</v>
      </c>
      <c r="I44" s="55">
        <v>0.39506172839506237</v>
      </c>
      <c r="J44" s="56">
        <v>0.54725619422203275</v>
      </c>
      <c r="K44" s="18"/>
      <c r="L44" s="18"/>
      <c r="M44" s="18"/>
    </row>
    <row r="45" spans="1:13" ht="12.75" customHeight="1" x14ac:dyDescent="0.2">
      <c r="A45" s="52">
        <v>1955</v>
      </c>
      <c r="B45" s="53">
        <v>9.1349256903386031</v>
      </c>
      <c r="C45" s="53">
        <v>0</v>
      </c>
      <c r="D45" s="53">
        <v>9.1349256903386031</v>
      </c>
      <c r="E45" s="54">
        <v>0.42886975072012218</v>
      </c>
      <c r="F45" s="13"/>
      <c r="G45" s="52">
        <v>1946</v>
      </c>
      <c r="H45" s="53">
        <v>11.539858645163489</v>
      </c>
      <c r="I45" s="55">
        <v>0.40740740740740805</v>
      </c>
      <c r="J45" s="56">
        <v>0.54177740118138451</v>
      </c>
      <c r="K45" s="18"/>
      <c r="L45" s="18"/>
      <c r="M45" s="18"/>
    </row>
    <row r="46" spans="1:13" ht="12.75" customHeight="1" x14ac:dyDescent="0.2">
      <c r="A46" s="52">
        <v>1956</v>
      </c>
      <c r="B46" s="53">
        <v>14.585229878596575</v>
      </c>
      <c r="C46" s="53">
        <v>0</v>
      </c>
      <c r="D46" s="53">
        <v>14.585229878596575</v>
      </c>
      <c r="E46" s="54">
        <v>0.68475257645993304</v>
      </c>
      <c r="F46" s="13"/>
      <c r="G46" s="52">
        <v>1952</v>
      </c>
      <c r="H46" s="53">
        <v>11.513678177139639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9.424374062588381</v>
      </c>
      <c r="C47" s="53">
        <v>0</v>
      </c>
      <c r="D47" s="53">
        <v>9.424374062588381</v>
      </c>
      <c r="E47" s="54">
        <v>0.44245887617785823</v>
      </c>
      <c r="F47" s="13"/>
      <c r="G47" s="52">
        <v>1959</v>
      </c>
      <c r="H47" s="53">
        <v>11.395099944688805</v>
      </c>
      <c r="I47" s="55">
        <v>0.43209876543209946</v>
      </c>
      <c r="J47" s="56">
        <v>0.53498121806050725</v>
      </c>
      <c r="K47" s="18"/>
      <c r="L47" s="18"/>
      <c r="M47" s="18"/>
    </row>
    <row r="48" spans="1:13" ht="12.75" customHeight="1" x14ac:dyDescent="0.2">
      <c r="A48" s="52">
        <v>1958</v>
      </c>
      <c r="B48" s="53">
        <v>12.741985308212934</v>
      </c>
      <c r="C48" s="53">
        <v>0</v>
      </c>
      <c r="D48" s="53">
        <v>12.741985308212934</v>
      </c>
      <c r="E48" s="54">
        <v>0.59821527268605323</v>
      </c>
      <c r="F48" s="13"/>
      <c r="G48" s="52">
        <v>1950</v>
      </c>
      <c r="H48" s="53">
        <v>11.285320324804568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11.395099944688805</v>
      </c>
      <c r="C49" s="53">
        <v>0</v>
      </c>
      <c r="D49" s="53">
        <v>11.395099944688805</v>
      </c>
      <c r="E49" s="54">
        <v>0.53498121806050725</v>
      </c>
      <c r="F49" s="13"/>
      <c r="G49" s="52">
        <v>1973</v>
      </c>
      <c r="H49" s="53">
        <v>11.268026314301489</v>
      </c>
      <c r="I49" s="55">
        <v>0.45679012345679088</v>
      </c>
      <c r="J49" s="56">
        <v>0.52901531992025763</v>
      </c>
      <c r="K49" s="18"/>
      <c r="L49" s="18"/>
      <c r="M49" s="18"/>
    </row>
    <row r="50" spans="1:13" ht="12.75" customHeight="1" x14ac:dyDescent="0.2">
      <c r="A50" s="52">
        <v>1960</v>
      </c>
      <c r="B50" s="53">
        <v>7.8719963498519832</v>
      </c>
      <c r="C50" s="53">
        <v>0</v>
      </c>
      <c r="D50" s="53">
        <v>7.8719963498519832</v>
      </c>
      <c r="E50" s="54">
        <v>0.36957729342028089</v>
      </c>
      <c r="F50" s="13"/>
      <c r="G50" s="52">
        <v>1999</v>
      </c>
      <c r="H50" s="53">
        <v>11.079663709925413</v>
      </c>
      <c r="I50" s="55">
        <v>0.46913580246913655</v>
      </c>
      <c r="J50" s="56">
        <v>0.52017200516081752</v>
      </c>
      <c r="K50" s="18"/>
      <c r="L50" s="18"/>
      <c r="M50" s="18"/>
    </row>
    <row r="51" spans="1:13" ht="12.75" customHeight="1" x14ac:dyDescent="0.2">
      <c r="A51" s="52">
        <v>1961</v>
      </c>
      <c r="B51" s="53">
        <v>3.4620868269579597</v>
      </c>
      <c r="C51" s="53">
        <v>0</v>
      </c>
      <c r="D51" s="53">
        <v>3.4620868269579597</v>
      </c>
      <c r="E51" s="54">
        <v>0.16253928765060843</v>
      </c>
      <c r="F51" s="13"/>
      <c r="G51" s="52">
        <v>1940</v>
      </c>
      <c r="H51" s="53">
        <v>11.002749358099694</v>
      </c>
      <c r="I51" s="55">
        <v>0.48148148148148229</v>
      </c>
      <c r="J51" s="56">
        <v>0.51656100272768513</v>
      </c>
      <c r="K51" s="18"/>
      <c r="L51" s="18"/>
      <c r="M51" s="18"/>
    </row>
    <row r="52" spans="1:13" ht="12.75" customHeight="1" x14ac:dyDescent="0.2">
      <c r="A52" s="52">
        <v>1962</v>
      </c>
      <c r="B52" s="53">
        <v>10.303385180034887</v>
      </c>
      <c r="C52" s="53">
        <v>0</v>
      </c>
      <c r="D52" s="53">
        <v>10.303385180034887</v>
      </c>
      <c r="E52" s="54">
        <v>0.48372700375750644</v>
      </c>
      <c r="F52" s="13"/>
      <c r="G52" s="52">
        <v>1925</v>
      </c>
      <c r="H52" s="53">
        <v>10.924975112804933</v>
      </c>
      <c r="I52" s="55">
        <v>0.49382716049382797</v>
      </c>
      <c r="J52" s="56">
        <v>0.51290962970915177</v>
      </c>
      <c r="K52" s="18"/>
      <c r="L52" s="18"/>
      <c r="M52" s="18"/>
    </row>
    <row r="53" spans="1:13" ht="12.75" customHeight="1" x14ac:dyDescent="0.2">
      <c r="A53" s="52">
        <v>1963</v>
      </c>
      <c r="B53" s="53">
        <v>9.8165438341905986</v>
      </c>
      <c r="C53" s="53">
        <v>0</v>
      </c>
      <c r="D53" s="53">
        <v>9.8165438341905986</v>
      </c>
      <c r="E53" s="54">
        <v>0.46087060254415957</v>
      </c>
      <c r="F53" s="13"/>
      <c r="G53" s="52">
        <v>1975</v>
      </c>
      <c r="H53" s="53">
        <v>10.919369060764343</v>
      </c>
      <c r="I53" s="55">
        <v>0.50617283950617364</v>
      </c>
      <c r="J53" s="56">
        <v>0.51264643477766869</v>
      </c>
      <c r="K53" s="18"/>
      <c r="L53" s="18"/>
      <c r="M53" s="18"/>
    </row>
    <row r="54" spans="1:13" ht="12.75" customHeight="1" x14ac:dyDescent="0.2">
      <c r="A54" s="52">
        <v>1964</v>
      </c>
      <c r="B54" s="53">
        <v>11.725523684429367</v>
      </c>
      <c r="C54" s="53">
        <v>0</v>
      </c>
      <c r="D54" s="53">
        <v>11.725523684429367</v>
      </c>
      <c r="E54" s="54">
        <v>0.55049406969151959</v>
      </c>
      <c r="F54" s="13"/>
      <c r="G54" s="52">
        <v>1976</v>
      </c>
      <c r="H54" s="53">
        <v>10.851242830397714</v>
      </c>
      <c r="I54" s="55">
        <v>0.51851851851851938</v>
      </c>
      <c r="J54" s="56">
        <v>0.5094480202064654</v>
      </c>
      <c r="K54" s="18"/>
      <c r="L54" s="18"/>
      <c r="M54" s="18"/>
    </row>
    <row r="55" spans="1:13" ht="12" customHeight="1" x14ac:dyDescent="0.2">
      <c r="A55" s="47">
        <v>1965</v>
      </c>
      <c r="B55" s="48">
        <v>11.833199525627597</v>
      </c>
      <c r="C55" s="48">
        <v>0</v>
      </c>
      <c r="D55" s="48">
        <v>11.833199525627597</v>
      </c>
      <c r="E55" s="49">
        <v>0.55554927350364303</v>
      </c>
      <c r="F55" s="13"/>
      <c r="G55" s="47">
        <v>1985</v>
      </c>
      <c r="H55" s="48">
        <v>10.710756373779322</v>
      </c>
      <c r="I55" s="50">
        <v>0.53086419753086511</v>
      </c>
      <c r="J55" s="51">
        <v>0.50285241191452212</v>
      </c>
      <c r="K55" s="18"/>
      <c r="L55" s="18"/>
      <c r="M55" s="18"/>
    </row>
    <row r="56" spans="1:13" ht="12" customHeight="1" x14ac:dyDescent="0.2">
      <c r="A56" s="52">
        <v>1966</v>
      </c>
      <c r="B56" s="53">
        <v>12.906680340693885</v>
      </c>
      <c r="C56" s="53">
        <v>0</v>
      </c>
      <c r="D56" s="53">
        <v>12.906680340693885</v>
      </c>
      <c r="E56" s="54">
        <v>0.60594743383539362</v>
      </c>
      <c r="F56" s="13"/>
      <c r="G56" s="52">
        <v>1993</v>
      </c>
      <c r="H56" s="53">
        <v>10.701996599438875</v>
      </c>
      <c r="I56" s="55">
        <v>0.54320987654321073</v>
      </c>
      <c r="J56" s="56">
        <v>0.50244115490323349</v>
      </c>
      <c r="K56" s="18"/>
      <c r="L56" s="18"/>
      <c r="M56" s="18"/>
    </row>
    <row r="57" spans="1:13" ht="12" customHeight="1" x14ac:dyDescent="0.2">
      <c r="A57" s="52">
        <v>1967</v>
      </c>
      <c r="B57" s="53">
        <v>11.656556936929297</v>
      </c>
      <c r="C57" s="53">
        <v>0</v>
      </c>
      <c r="D57" s="53">
        <v>11.656556936929297</v>
      </c>
      <c r="E57" s="54">
        <v>0.54725619422203275</v>
      </c>
      <c r="F57" s="13"/>
      <c r="G57" s="52">
        <v>1930</v>
      </c>
      <c r="H57" s="53">
        <v>10.675722461563565</v>
      </c>
      <c r="I57" s="55">
        <v>0.55555555555555647</v>
      </c>
      <c r="J57" s="56">
        <v>0.5012076273034537</v>
      </c>
      <c r="K57" s="18"/>
      <c r="L57" s="18"/>
      <c r="M57" s="18"/>
    </row>
    <row r="58" spans="1:13" ht="12" customHeight="1" x14ac:dyDescent="0.2">
      <c r="A58" s="52">
        <v>1968</v>
      </c>
      <c r="B58" s="53">
        <v>11.903693453508769</v>
      </c>
      <c r="C58" s="53">
        <v>0</v>
      </c>
      <c r="D58" s="53">
        <v>11.903693453508769</v>
      </c>
      <c r="E58" s="54">
        <v>0.55885884758257132</v>
      </c>
      <c r="F58" s="13"/>
      <c r="G58" s="52">
        <v>1953</v>
      </c>
      <c r="H58" s="53">
        <v>10.560386999271651</v>
      </c>
      <c r="I58" s="55">
        <v>0.5679012345679022</v>
      </c>
      <c r="J58" s="56">
        <v>0.49579281686721366</v>
      </c>
      <c r="K58" s="18"/>
      <c r="L58" s="18"/>
      <c r="M58" s="18"/>
    </row>
    <row r="59" spans="1:13" ht="12" customHeight="1" x14ac:dyDescent="0.2">
      <c r="A59" s="52">
        <v>1969</v>
      </c>
      <c r="B59" s="53">
        <v>17.498604785570645</v>
      </c>
      <c r="C59" s="53">
        <v>0</v>
      </c>
      <c r="D59" s="53">
        <v>17.498604785570645</v>
      </c>
      <c r="E59" s="54">
        <v>0.82153074110660307</v>
      </c>
      <c r="F59" s="13"/>
      <c r="G59" s="52">
        <v>1939</v>
      </c>
      <c r="H59" s="53">
        <v>10.515462647908622</v>
      </c>
      <c r="I59" s="55">
        <v>0.58024691358024783</v>
      </c>
      <c r="J59" s="56">
        <v>0.49368369239007615</v>
      </c>
      <c r="K59" s="18"/>
      <c r="L59" s="18"/>
      <c r="M59" s="18"/>
    </row>
    <row r="60" spans="1:13" ht="12" customHeight="1" x14ac:dyDescent="0.2">
      <c r="A60" s="52">
        <v>1970</v>
      </c>
      <c r="B60" s="53">
        <v>13.471052588431139</v>
      </c>
      <c r="C60" s="53">
        <v>0</v>
      </c>
      <c r="D60" s="53">
        <v>13.471052588431139</v>
      </c>
      <c r="E60" s="54">
        <v>0.63244378349441965</v>
      </c>
      <c r="F60" s="13"/>
      <c r="G60" s="52">
        <v>1974</v>
      </c>
      <c r="H60" s="53">
        <v>10.362275231524814</v>
      </c>
      <c r="I60" s="55">
        <v>0.59259259259259356</v>
      </c>
      <c r="J60" s="56">
        <v>0.48649179490726824</v>
      </c>
      <c r="K60" s="18"/>
      <c r="L60" s="18"/>
      <c r="M60" s="18"/>
    </row>
    <row r="61" spans="1:13" ht="12" customHeight="1" x14ac:dyDescent="0.2">
      <c r="A61" s="52">
        <v>1971</v>
      </c>
      <c r="B61" s="53">
        <v>9.3138880302939171</v>
      </c>
      <c r="C61" s="53">
        <v>0</v>
      </c>
      <c r="D61" s="53">
        <v>9.3138880302939171</v>
      </c>
      <c r="E61" s="54">
        <v>0.43727173851145151</v>
      </c>
      <c r="F61" s="13"/>
      <c r="G61" s="52">
        <v>1962</v>
      </c>
      <c r="H61" s="53">
        <v>10.303385180034887</v>
      </c>
      <c r="I61" s="55">
        <v>0.60493827160493929</v>
      </c>
      <c r="J61" s="56">
        <v>0.48372700375750644</v>
      </c>
      <c r="K61" s="18"/>
      <c r="L61" s="18"/>
      <c r="M61" s="18"/>
    </row>
    <row r="62" spans="1:13" ht="12" customHeight="1" x14ac:dyDescent="0.2">
      <c r="A62" s="52">
        <v>1972</v>
      </c>
      <c r="B62" s="53">
        <v>12.468852961489588</v>
      </c>
      <c r="C62" s="53">
        <v>0</v>
      </c>
      <c r="D62" s="53">
        <v>12.468852961489588</v>
      </c>
      <c r="E62" s="54">
        <v>0.58539215781641263</v>
      </c>
      <c r="F62" s="13"/>
      <c r="G62" s="52">
        <v>1942</v>
      </c>
      <c r="H62" s="53">
        <v>10.143998565562461</v>
      </c>
      <c r="I62" s="55">
        <v>0.61728395061728492</v>
      </c>
      <c r="J62" s="56">
        <v>0.47624406411091363</v>
      </c>
      <c r="K62" s="18"/>
      <c r="L62" s="18"/>
      <c r="M62" s="18"/>
    </row>
    <row r="63" spans="1:13" ht="12" customHeight="1" x14ac:dyDescent="0.2">
      <c r="A63" s="52">
        <v>1973</v>
      </c>
      <c r="B63" s="53">
        <v>11.268026314301489</v>
      </c>
      <c r="C63" s="53">
        <v>0</v>
      </c>
      <c r="D63" s="53">
        <v>11.268026314301489</v>
      </c>
      <c r="E63" s="54">
        <v>0.52901531992025763</v>
      </c>
      <c r="F63" s="13"/>
      <c r="G63" s="52">
        <v>1948</v>
      </c>
      <c r="H63" s="53">
        <v>9.8988650702472984</v>
      </c>
      <c r="I63" s="55">
        <v>0.62962962962963065</v>
      </c>
      <c r="J63" s="56">
        <v>0.46473544930738486</v>
      </c>
      <c r="K63" s="18"/>
      <c r="L63" s="18"/>
      <c r="M63" s="18"/>
    </row>
    <row r="64" spans="1:13" ht="12" customHeight="1" x14ac:dyDescent="0.2">
      <c r="A64" s="52">
        <v>1974</v>
      </c>
      <c r="B64" s="53">
        <v>10.362275231524814</v>
      </c>
      <c r="C64" s="53">
        <v>0</v>
      </c>
      <c r="D64" s="53">
        <v>10.362275231524814</v>
      </c>
      <c r="E64" s="54">
        <v>0.48649179490726824</v>
      </c>
      <c r="F64" s="13"/>
      <c r="G64" s="52">
        <v>1963</v>
      </c>
      <c r="H64" s="53">
        <v>9.8165438341905986</v>
      </c>
      <c r="I64" s="55">
        <v>0.64197530864197638</v>
      </c>
      <c r="J64" s="56">
        <v>0.46087060254415957</v>
      </c>
      <c r="K64" s="18"/>
      <c r="L64" s="18"/>
      <c r="M64" s="18"/>
    </row>
    <row r="65" spans="1:13" ht="12" customHeight="1" x14ac:dyDescent="0.2">
      <c r="A65" s="52">
        <v>1975</v>
      </c>
      <c r="B65" s="53">
        <v>10.919369060764343</v>
      </c>
      <c r="C65" s="53">
        <v>0</v>
      </c>
      <c r="D65" s="53">
        <v>10.919369060764343</v>
      </c>
      <c r="E65" s="54">
        <v>0.51264643477766869</v>
      </c>
      <c r="F65" s="13"/>
      <c r="G65" s="52">
        <v>1954</v>
      </c>
      <c r="H65" s="53">
        <v>9.8027627623176734</v>
      </c>
      <c r="I65" s="55">
        <v>0.65432098765432201</v>
      </c>
      <c r="J65" s="56">
        <v>0.46022360386467948</v>
      </c>
      <c r="K65" s="18"/>
      <c r="L65" s="18"/>
      <c r="M65" s="18"/>
    </row>
    <row r="66" spans="1:13" ht="12" customHeight="1" x14ac:dyDescent="0.2">
      <c r="A66" s="52">
        <v>1976</v>
      </c>
      <c r="B66" s="53">
        <v>10.851242830397714</v>
      </c>
      <c r="C66" s="53">
        <v>0</v>
      </c>
      <c r="D66" s="53">
        <v>10.851242830397714</v>
      </c>
      <c r="E66" s="54">
        <v>0.5094480202064654</v>
      </c>
      <c r="F66" s="13"/>
      <c r="G66" s="52">
        <v>1922</v>
      </c>
      <c r="H66" s="53">
        <v>9.7874525341181542</v>
      </c>
      <c r="I66" s="55">
        <v>0.66666666666666774</v>
      </c>
      <c r="J66" s="56">
        <v>0.45950481380836405</v>
      </c>
      <c r="K66" s="18"/>
      <c r="L66" s="18"/>
      <c r="M66" s="18"/>
    </row>
    <row r="67" spans="1:13" ht="12" customHeight="1" x14ac:dyDescent="0.2">
      <c r="A67" s="52">
        <v>1977</v>
      </c>
      <c r="B67" s="53">
        <v>2.8075296875615798</v>
      </c>
      <c r="C67" s="53">
        <v>0</v>
      </c>
      <c r="D67" s="53">
        <v>2.8075296875615798</v>
      </c>
      <c r="E67" s="54">
        <v>0.13180890551932301</v>
      </c>
      <c r="F67" s="13"/>
      <c r="G67" s="52">
        <v>1944</v>
      </c>
      <c r="H67" s="53">
        <v>9.427381781166897</v>
      </c>
      <c r="I67" s="55">
        <v>0.67901234567901347</v>
      </c>
      <c r="J67" s="56">
        <v>0.44260008362285902</v>
      </c>
      <c r="K67" s="18"/>
      <c r="L67" s="18"/>
      <c r="M67" s="18"/>
    </row>
    <row r="68" spans="1:13" ht="12" customHeight="1" x14ac:dyDescent="0.2">
      <c r="A68" s="52">
        <v>1978</v>
      </c>
      <c r="B68" s="53">
        <v>13.937711594848318</v>
      </c>
      <c r="C68" s="53">
        <v>0</v>
      </c>
      <c r="D68" s="53">
        <v>13.937711594848318</v>
      </c>
      <c r="E68" s="54">
        <v>0.65435265703513235</v>
      </c>
      <c r="F68" s="13"/>
      <c r="G68" s="52">
        <v>1957</v>
      </c>
      <c r="H68" s="53">
        <v>9.424374062588381</v>
      </c>
      <c r="I68" s="55">
        <v>0.6913580246913591</v>
      </c>
      <c r="J68" s="56">
        <v>0.44245887617785823</v>
      </c>
      <c r="K68" s="18"/>
      <c r="L68" s="18"/>
      <c r="M68" s="18"/>
    </row>
    <row r="69" spans="1:13" ht="12" customHeight="1" x14ac:dyDescent="0.2">
      <c r="A69" s="52">
        <v>1979</v>
      </c>
      <c r="B69" s="53">
        <v>13.063054598574464</v>
      </c>
      <c r="C69" s="53">
        <v>0</v>
      </c>
      <c r="D69" s="53">
        <v>13.063054598574464</v>
      </c>
      <c r="E69" s="54">
        <v>0.6132889482898809</v>
      </c>
      <c r="F69" s="13"/>
      <c r="G69" s="52">
        <v>1971</v>
      </c>
      <c r="H69" s="53">
        <v>9.3138880302939171</v>
      </c>
      <c r="I69" s="55">
        <v>0.70370370370370483</v>
      </c>
      <c r="J69" s="56">
        <v>0.43727173851145151</v>
      </c>
      <c r="K69" s="18"/>
      <c r="L69" s="18"/>
      <c r="M69" s="18"/>
    </row>
    <row r="70" spans="1:13" ht="12" customHeight="1" x14ac:dyDescent="0.2">
      <c r="A70" s="52">
        <v>1980</v>
      </c>
      <c r="B70" s="53">
        <v>16.266824859628478</v>
      </c>
      <c r="C70" s="53">
        <v>0</v>
      </c>
      <c r="D70" s="53">
        <v>16.266824859628478</v>
      </c>
      <c r="E70" s="54">
        <v>0.76370069763513981</v>
      </c>
      <c r="F70" s="13"/>
      <c r="G70" s="52">
        <v>1927</v>
      </c>
      <c r="H70" s="53">
        <v>9.2403442081708675</v>
      </c>
      <c r="I70" s="55">
        <v>0.71604938271605056</v>
      </c>
      <c r="J70" s="56">
        <v>0.43381897690943039</v>
      </c>
      <c r="K70" s="18"/>
      <c r="L70" s="18"/>
      <c r="M70" s="18"/>
    </row>
    <row r="71" spans="1:13" ht="12" customHeight="1" x14ac:dyDescent="0.2">
      <c r="A71" s="52">
        <v>1981</v>
      </c>
      <c r="B71" s="53">
        <v>8.7368006311015201</v>
      </c>
      <c r="C71" s="53">
        <v>0</v>
      </c>
      <c r="D71" s="53">
        <v>8.7368006311015201</v>
      </c>
      <c r="E71" s="54">
        <v>0.41017843338504789</v>
      </c>
      <c r="F71" s="13"/>
      <c r="G71" s="52">
        <v>1955</v>
      </c>
      <c r="H71" s="53">
        <v>9.1349256903386031</v>
      </c>
      <c r="I71" s="55">
        <v>0.7283950617283963</v>
      </c>
      <c r="J71" s="56">
        <v>0.42886975072012218</v>
      </c>
      <c r="K71" s="18"/>
      <c r="L71" s="18"/>
      <c r="M71" s="18"/>
    </row>
    <row r="72" spans="1:13" ht="12" customHeight="1" x14ac:dyDescent="0.2">
      <c r="A72" s="52">
        <v>1982</v>
      </c>
      <c r="B72" s="53">
        <v>15.827626573374701</v>
      </c>
      <c r="C72" s="53">
        <v>0</v>
      </c>
      <c r="D72" s="53">
        <v>15.827626573374701</v>
      </c>
      <c r="E72" s="54">
        <v>0.74308105978284977</v>
      </c>
      <c r="F72" s="13"/>
      <c r="G72" s="52">
        <v>2002</v>
      </c>
      <c r="H72" s="53">
        <v>8.7970265441894355</v>
      </c>
      <c r="I72" s="55">
        <v>0.74074074074074192</v>
      </c>
      <c r="J72" s="56">
        <v>0.41300594104175753</v>
      </c>
      <c r="K72" s="18"/>
      <c r="L72" s="18"/>
      <c r="M72" s="18"/>
    </row>
    <row r="73" spans="1:13" ht="12" customHeight="1" x14ac:dyDescent="0.2">
      <c r="A73" s="52">
        <v>1983</v>
      </c>
      <c r="B73" s="53">
        <v>17.498604785570642</v>
      </c>
      <c r="C73" s="53">
        <v>0</v>
      </c>
      <c r="D73" s="53">
        <v>17.498604785570642</v>
      </c>
      <c r="E73" s="54">
        <v>0.82153074110660285</v>
      </c>
      <c r="F73" s="13"/>
      <c r="G73" s="52">
        <v>1981</v>
      </c>
      <c r="H73" s="53">
        <v>8.7368006311015201</v>
      </c>
      <c r="I73" s="55">
        <v>0.75308641975308765</v>
      </c>
      <c r="J73" s="56">
        <v>0.41017843338504789</v>
      </c>
      <c r="K73" s="18"/>
      <c r="L73" s="18"/>
      <c r="M73" s="18"/>
    </row>
    <row r="74" spans="1:13" ht="12" customHeight="1" x14ac:dyDescent="0.2">
      <c r="A74" s="52">
        <v>1984</v>
      </c>
      <c r="B74" s="53">
        <v>15.391172594050206</v>
      </c>
      <c r="C74" s="53">
        <v>0</v>
      </c>
      <c r="D74" s="53">
        <v>15.391172594050206</v>
      </c>
      <c r="E74" s="54">
        <v>0.72259026263146497</v>
      </c>
      <c r="F74" s="13"/>
      <c r="G74" s="52">
        <v>1926</v>
      </c>
      <c r="H74" s="53">
        <v>8.618838069224207</v>
      </c>
      <c r="I74" s="55">
        <v>0.76543209876543339</v>
      </c>
      <c r="J74" s="56">
        <v>0.40464028494010362</v>
      </c>
      <c r="K74" s="18"/>
      <c r="L74" s="18"/>
      <c r="M74" s="18"/>
    </row>
    <row r="75" spans="1:13" ht="12" customHeight="1" x14ac:dyDescent="0.2">
      <c r="A75" s="52">
        <v>1985</v>
      </c>
      <c r="B75" s="53">
        <v>10.710756373779322</v>
      </c>
      <c r="C75" s="53">
        <v>0</v>
      </c>
      <c r="D75" s="53">
        <v>10.710756373779322</v>
      </c>
      <c r="E75" s="54">
        <v>0.50285241191452212</v>
      </c>
      <c r="F75" s="13"/>
      <c r="G75" s="52">
        <v>2003</v>
      </c>
      <c r="H75" s="53">
        <v>8.6052523807698122</v>
      </c>
      <c r="I75" s="55">
        <v>0.77777777777777901</v>
      </c>
      <c r="J75" s="56">
        <v>0.40400245919107097</v>
      </c>
      <c r="K75" s="18"/>
      <c r="L75" s="18"/>
      <c r="M75" s="18"/>
    </row>
    <row r="76" spans="1:13" ht="12" customHeight="1" x14ac:dyDescent="0.2">
      <c r="A76" s="52">
        <v>1986</v>
      </c>
      <c r="B76" s="53">
        <v>16.538226463613039</v>
      </c>
      <c r="C76" s="53">
        <v>0</v>
      </c>
      <c r="D76" s="53">
        <v>16.538226463613039</v>
      </c>
      <c r="E76" s="54">
        <v>0.77644255697713793</v>
      </c>
      <c r="F76" s="13"/>
      <c r="G76" s="52">
        <v>1960</v>
      </c>
      <c r="H76" s="53">
        <v>7.8719963498519832</v>
      </c>
      <c r="I76" s="55">
        <v>0.79012345679012475</v>
      </c>
      <c r="J76" s="56">
        <v>0.36957729342028089</v>
      </c>
      <c r="K76" s="18"/>
      <c r="L76" s="18"/>
      <c r="M76" s="18"/>
    </row>
    <row r="77" spans="1:13" ht="12" customHeight="1" x14ac:dyDescent="0.2">
      <c r="A77" s="52">
        <v>1987</v>
      </c>
      <c r="B77" s="53">
        <v>6.8456080353213293</v>
      </c>
      <c r="C77" s="53">
        <v>0</v>
      </c>
      <c r="D77" s="53">
        <v>6.8456080353213293</v>
      </c>
      <c r="E77" s="54">
        <v>0.32139004860663517</v>
      </c>
      <c r="F77" s="13"/>
      <c r="G77" s="52">
        <v>1933</v>
      </c>
      <c r="H77" s="53">
        <v>7.7929329406270877</v>
      </c>
      <c r="I77" s="55">
        <v>0.80246913580247048</v>
      </c>
      <c r="J77" s="56">
        <v>0.36586539627357217</v>
      </c>
      <c r="K77" s="18"/>
      <c r="L77" s="18"/>
      <c r="M77" s="18"/>
    </row>
    <row r="78" spans="1:13" ht="12" customHeight="1" x14ac:dyDescent="0.2">
      <c r="A78" s="52">
        <v>1988</v>
      </c>
      <c r="B78" s="53">
        <v>2.8083820444231797</v>
      </c>
      <c r="C78" s="53">
        <v>0</v>
      </c>
      <c r="D78" s="53">
        <v>2.8083820444231797</v>
      </c>
      <c r="E78" s="54">
        <v>0.13184892227338871</v>
      </c>
      <c r="F78" s="13"/>
      <c r="G78" s="52">
        <v>1949</v>
      </c>
      <c r="H78" s="53">
        <v>7.7891824725962788</v>
      </c>
      <c r="I78" s="55">
        <v>0.8148148148148161</v>
      </c>
      <c r="J78" s="56">
        <v>0.36568931796226661</v>
      </c>
      <c r="K78" s="18"/>
      <c r="L78" s="18"/>
      <c r="M78" s="18"/>
    </row>
    <row r="79" spans="1:13" ht="12" customHeight="1" x14ac:dyDescent="0.2">
      <c r="A79" s="52">
        <v>1989</v>
      </c>
      <c r="B79" s="53">
        <v>12.113389701338457</v>
      </c>
      <c r="C79" s="53">
        <v>0</v>
      </c>
      <c r="D79" s="53">
        <v>12.113389701338457</v>
      </c>
      <c r="E79" s="54">
        <v>0.56870374184687589</v>
      </c>
      <c r="F79" s="13"/>
      <c r="G79" s="52">
        <v>1932</v>
      </c>
      <c r="H79" s="53">
        <v>7.416416549542161</v>
      </c>
      <c r="I79" s="55">
        <v>0.82716049382716184</v>
      </c>
      <c r="J79" s="56">
        <v>0.3481885704010404</v>
      </c>
      <c r="K79" s="18"/>
      <c r="L79" s="18"/>
      <c r="M79" s="18"/>
    </row>
    <row r="80" spans="1:13" ht="12" customHeight="1" x14ac:dyDescent="0.2">
      <c r="A80" s="52">
        <v>1990</v>
      </c>
      <c r="B80" s="53">
        <v>5.1274113093284583</v>
      </c>
      <c r="C80" s="53">
        <v>0</v>
      </c>
      <c r="D80" s="53">
        <v>5.1274113093284583</v>
      </c>
      <c r="E80" s="54">
        <v>0.24072353564922339</v>
      </c>
      <c r="F80" s="13"/>
      <c r="G80" s="52">
        <v>1994</v>
      </c>
      <c r="H80" s="53">
        <v>7.354054100442708</v>
      </c>
      <c r="I80" s="55">
        <v>0.83950617283950757</v>
      </c>
      <c r="J80" s="56">
        <v>0.34526075588932903</v>
      </c>
      <c r="K80" s="18"/>
      <c r="L80" s="18"/>
      <c r="M80" s="18"/>
    </row>
    <row r="81" spans="1:13" ht="12" customHeight="1" x14ac:dyDescent="0.2">
      <c r="A81" s="52">
        <v>1991</v>
      </c>
      <c r="B81" s="53">
        <v>2.5020897973158358</v>
      </c>
      <c r="C81" s="53">
        <v>0</v>
      </c>
      <c r="D81" s="53">
        <v>2.5020897973158358</v>
      </c>
      <c r="E81" s="54">
        <v>0.11746900456881858</v>
      </c>
      <c r="F81" s="13"/>
      <c r="G81" s="52">
        <v>2001</v>
      </c>
      <c r="H81" s="53">
        <v>7.1769362980831293</v>
      </c>
      <c r="I81" s="55">
        <v>0.85185185185185319</v>
      </c>
      <c r="J81" s="56">
        <v>0.33694536610718917</v>
      </c>
      <c r="K81" s="18"/>
      <c r="L81" s="18"/>
      <c r="M81" s="18"/>
    </row>
    <row r="82" spans="1:13" ht="12" customHeight="1" x14ac:dyDescent="0.2">
      <c r="A82" s="52">
        <v>1992</v>
      </c>
      <c r="B82" s="53">
        <v>4.4946445403844439</v>
      </c>
      <c r="C82" s="53">
        <v>0</v>
      </c>
      <c r="D82" s="53">
        <v>4.4946445403844439</v>
      </c>
      <c r="E82" s="54">
        <v>0.21101617560490346</v>
      </c>
      <c r="F82" s="13"/>
      <c r="G82" s="52">
        <v>1947</v>
      </c>
      <c r="H82" s="53">
        <v>7.0260301599096664</v>
      </c>
      <c r="I82" s="55">
        <v>0.86419753086419893</v>
      </c>
      <c r="J82" s="56">
        <v>0.32986057088777776</v>
      </c>
      <c r="K82" s="18"/>
      <c r="L82" s="18"/>
      <c r="M82" s="18"/>
    </row>
    <row r="83" spans="1:13" ht="12" customHeight="1" x14ac:dyDescent="0.2">
      <c r="A83" s="52">
        <v>1993</v>
      </c>
      <c r="B83" s="53">
        <v>10.701996599438875</v>
      </c>
      <c r="C83" s="53">
        <v>0</v>
      </c>
      <c r="D83" s="53">
        <v>10.701996599438875</v>
      </c>
      <c r="E83" s="54">
        <v>0.50244115490323349</v>
      </c>
      <c r="F83" s="13"/>
      <c r="G83" s="52">
        <v>1987</v>
      </c>
      <c r="H83" s="53">
        <v>6.8456080353213293</v>
      </c>
      <c r="I83" s="55">
        <v>0.87654320987654466</v>
      </c>
      <c r="J83" s="56">
        <v>0.32139004860663517</v>
      </c>
      <c r="K83" s="18"/>
      <c r="L83" s="18"/>
      <c r="M83" s="18"/>
    </row>
    <row r="84" spans="1:13" ht="12" customHeight="1" x14ac:dyDescent="0.2">
      <c r="A84" s="52">
        <v>1994</v>
      </c>
      <c r="B84" s="53">
        <v>7.354054100442708</v>
      </c>
      <c r="C84" s="53">
        <v>0</v>
      </c>
      <c r="D84" s="53">
        <v>7.354054100442708</v>
      </c>
      <c r="E84" s="54">
        <v>0.34526075588932903</v>
      </c>
      <c r="F84" s="13"/>
      <c r="G84" s="52">
        <v>1990</v>
      </c>
      <c r="H84" s="53">
        <v>5.1274113093284583</v>
      </c>
      <c r="I84" s="55">
        <v>0.88888888888889039</v>
      </c>
      <c r="J84" s="56">
        <v>0.24072353564922339</v>
      </c>
      <c r="K84" s="18"/>
      <c r="L84" s="18"/>
      <c r="M84" s="18"/>
    </row>
    <row r="85" spans="1:13" ht="12" customHeight="1" x14ac:dyDescent="0.2">
      <c r="A85" s="52">
        <v>1995</v>
      </c>
      <c r="B85" s="53">
        <v>12.277415190489487</v>
      </c>
      <c r="C85" s="53">
        <v>0</v>
      </c>
      <c r="D85" s="53">
        <v>12.277415190489487</v>
      </c>
      <c r="E85" s="54">
        <v>0.5764044690370651</v>
      </c>
      <c r="F85" s="13"/>
      <c r="G85" s="52">
        <v>1934</v>
      </c>
      <c r="H85" s="53">
        <v>5.1146092156217673</v>
      </c>
      <c r="I85" s="55">
        <v>0.90123456790123602</v>
      </c>
      <c r="J85" s="56">
        <v>0.24012249838599845</v>
      </c>
      <c r="K85" s="18"/>
      <c r="L85" s="18"/>
      <c r="M85" s="18"/>
    </row>
    <row r="86" spans="1:13" ht="12" customHeight="1" x14ac:dyDescent="0.2">
      <c r="A86" s="52">
        <v>1996</v>
      </c>
      <c r="B86" s="53">
        <v>13.837986387802721</v>
      </c>
      <c r="C86" s="53">
        <v>0</v>
      </c>
      <c r="D86" s="53">
        <v>13.837986387802721</v>
      </c>
      <c r="E86" s="54">
        <v>0.64967072243205259</v>
      </c>
      <c r="F86" s="13"/>
      <c r="G86" s="52">
        <v>1992</v>
      </c>
      <c r="H86" s="53">
        <v>4.4946445403844439</v>
      </c>
      <c r="I86" s="55">
        <v>0.91358024691358175</v>
      </c>
      <c r="J86" s="56">
        <v>0.21101617560490346</v>
      </c>
      <c r="K86" s="18"/>
      <c r="L86" s="18"/>
      <c r="M86" s="18"/>
    </row>
    <row r="87" spans="1:13" ht="12" customHeight="1" x14ac:dyDescent="0.2">
      <c r="A87" s="52">
        <v>1997</v>
      </c>
      <c r="B87" s="53">
        <v>15.421022460116026</v>
      </c>
      <c r="C87" s="53">
        <v>0</v>
      </c>
      <c r="D87" s="53">
        <v>15.421022460116026</v>
      </c>
      <c r="E87" s="54">
        <v>0.72399166479417965</v>
      </c>
      <c r="F87" s="13"/>
      <c r="G87" s="52">
        <v>1929</v>
      </c>
      <c r="H87" s="53">
        <v>4.1678653958129281</v>
      </c>
      <c r="I87" s="55">
        <v>0.92592592592592748</v>
      </c>
      <c r="J87" s="56">
        <v>0.19567443172830648</v>
      </c>
      <c r="K87" s="18"/>
      <c r="L87" s="18"/>
      <c r="M87" s="18"/>
    </row>
    <row r="88" spans="1:13" ht="12" customHeight="1" x14ac:dyDescent="0.2">
      <c r="A88" s="52">
        <v>1998</v>
      </c>
      <c r="B88" s="53">
        <v>14.324944877681789</v>
      </c>
      <c r="C88" s="53">
        <v>0</v>
      </c>
      <c r="D88" s="53">
        <v>14.324944877681789</v>
      </c>
      <c r="E88" s="54">
        <v>0.67253262336534214</v>
      </c>
      <c r="F88" s="13"/>
      <c r="G88" s="52">
        <v>1931</v>
      </c>
      <c r="H88" s="53">
        <v>3.8361699880761151</v>
      </c>
      <c r="I88" s="55">
        <v>0.93827160493827311</v>
      </c>
      <c r="J88" s="56">
        <v>0.18010187737446548</v>
      </c>
      <c r="K88" s="18"/>
      <c r="L88" s="18"/>
      <c r="M88" s="18"/>
    </row>
    <row r="89" spans="1:13" ht="12" customHeight="1" x14ac:dyDescent="0.2">
      <c r="A89" s="52">
        <v>1999</v>
      </c>
      <c r="B89" s="53">
        <v>11.079663709925413</v>
      </c>
      <c r="C89" s="53">
        <v>0</v>
      </c>
      <c r="D89" s="53">
        <v>11.079663709925413</v>
      </c>
      <c r="E89" s="54">
        <v>0.52017200516081752</v>
      </c>
      <c r="F89" s="13"/>
      <c r="G89" s="52">
        <v>1961</v>
      </c>
      <c r="H89" s="53">
        <v>3.4620868269579597</v>
      </c>
      <c r="I89" s="55">
        <v>0.95061728395061884</v>
      </c>
      <c r="J89" s="56">
        <v>0.16253928765060843</v>
      </c>
      <c r="K89" s="18"/>
      <c r="L89" s="18"/>
      <c r="M89" s="18"/>
    </row>
    <row r="90" spans="1:13" ht="12" customHeight="1" x14ac:dyDescent="0.2">
      <c r="A90" s="52">
        <v>2000</v>
      </c>
      <c r="B90" s="53">
        <v>12.766063366193253</v>
      </c>
      <c r="C90" s="53">
        <v>0</v>
      </c>
      <c r="D90" s="53">
        <v>12.766063366193253</v>
      </c>
      <c r="E90" s="54">
        <v>0.59934569794334513</v>
      </c>
      <c r="F90" s="13"/>
      <c r="G90" s="52">
        <v>1924</v>
      </c>
      <c r="H90" s="53">
        <v>2.9087906056059776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7.1769362980831293</v>
      </c>
      <c r="C91" s="53">
        <v>0</v>
      </c>
      <c r="D91" s="53">
        <v>7.1769362980831293</v>
      </c>
      <c r="E91" s="54">
        <v>0.33694536610718917</v>
      </c>
      <c r="F91" s="13"/>
      <c r="G91" s="52">
        <v>1988</v>
      </c>
      <c r="H91" s="53">
        <v>2.8083820444231797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8.7970265441894355</v>
      </c>
      <c r="C92" s="53">
        <v>0</v>
      </c>
      <c r="D92" s="53">
        <v>8.7970265441894355</v>
      </c>
      <c r="E92" s="54">
        <v>0.41300594104175753</v>
      </c>
      <c r="F92" s="13"/>
      <c r="G92" s="52">
        <v>1977</v>
      </c>
      <c r="H92" s="53">
        <v>2.8075296875615798</v>
      </c>
      <c r="I92" s="55">
        <v>0.98765432098765593</v>
      </c>
      <c r="J92" s="56">
        <v>0.13180890551932301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8.6052523807698122</v>
      </c>
      <c r="C93" s="58">
        <v>0</v>
      </c>
      <c r="D93" s="58">
        <v>8.6052523807698122</v>
      </c>
      <c r="E93" s="59">
        <v>0.40400245919107097</v>
      </c>
      <c r="F93" s="29"/>
      <c r="G93" s="57">
        <v>1991</v>
      </c>
      <c r="H93" s="58">
        <v>2.5020897973158358</v>
      </c>
      <c r="I93" s="60">
        <v>1.0000000000000016</v>
      </c>
      <c r="J93" s="61">
        <v>0.11746900456881858</v>
      </c>
      <c r="K93" s="18"/>
      <c r="L93" s="18"/>
      <c r="M93" s="18"/>
    </row>
    <row r="94" spans="1:13" ht="12" customHeight="1" x14ac:dyDescent="0.2">
      <c r="A94" s="62" t="s">
        <v>11</v>
      </c>
      <c r="B94" s="63">
        <v>10.608409167767062</v>
      </c>
      <c r="C94" s="63">
        <v>0</v>
      </c>
      <c r="D94" s="63">
        <v>10.608409167767062</v>
      </c>
      <c r="E94" s="64">
        <v>0.49804737876840693</v>
      </c>
      <c r="F94" s="36"/>
      <c r="G94" s="62"/>
      <c r="H94" s="63">
        <v>10.608409167767064</v>
      </c>
      <c r="I94" s="63"/>
      <c r="J94" s="64">
        <v>0.49804737876840682</v>
      </c>
      <c r="K94" s="39"/>
      <c r="L94" s="39"/>
      <c r="M94" s="39"/>
    </row>
    <row r="95" spans="1:13" ht="12" customHeight="1" x14ac:dyDescent="0.2">
      <c r="A95" s="65" t="s">
        <v>12</v>
      </c>
      <c r="B95" s="66">
        <v>17.498604785570645</v>
      </c>
      <c r="C95" s="66">
        <v>0</v>
      </c>
      <c r="D95" s="66">
        <v>17.498604785570645</v>
      </c>
      <c r="E95" s="67">
        <v>0.82153074110660307</v>
      </c>
      <c r="F95" s="36"/>
      <c r="G95" s="68"/>
      <c r="H95" s="66">
        <v>17.498604785570645</v>
      </c>
      <c r="I95" s="69"/>
      <c r="J95" s="67">
        <v>0.82153074110660307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2.5020897973158358</v>
      </c>
      <c r="C96" s="66">
        <v>0</v>
      </c>
      <c r="D96" s="66">
        <v>2.5020897973158358</v>
      </c>
      <c r="E96" s="67">
        <v>0.11746900456881858</v>
      </c>
      <c r="F96" s="45"/>
      <c r="G96" s="68"/>
      <c r="H96" s="66">
        <v>2.5020897973158358</v>
      </c>
      <c r="I96" s="69"/>
      <c r="J96" s="67">
        <v>0.11746900456881858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3:BU1032"/>
  <sheetViews>
    <sheetView zoomScale="130" zoomScaleNormal="130" workbookViewId="0">
      <selection activeCell="N92" sqref="N9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47.145193896738135</v>
      </c>
      <c r="C12" s="48">
        <v>0</v>
      </c>
      <c r="D12" s="48">
        <v>47.145193896738135</v>
      </c>
      <c r="E12" s="49">
        <v>0.45950481380836394</v>
      </c>
      <c r="F12" s="13"/>
      <c r="G12" s="47">
        <v>1983</v>
      </c>
      <c r="H12" s="48">
        <v>82.136764958619096</v>
      </c>
      <c r="I12" s="50">
        <v>0</v>
      </c>
      <c r="J12" s="51">
        <v>0.80055326470388988</v>
      </c>
      <c r="K12" s="18"/>
      <c r="L12" s="18"/>
      <c r="M12" s="18"/>
    </row>
    <row r="13" spans="1:13" ht="12.75" customHeight="1" x14ac:dyDescent="0.2">
      <c r="A13" s="52">
        <v>1923</v>
      </c>
      <c r="B13" s="53">
        <v>58.441214827411862</v>
      </c>
      <c r="C13" s="53">
        <v>0</v>
      </c>
      <c r="D13" s="53">
        <v>58.441214827411862</v>
      </c>
      <c r="E13" s="54">
        <v>0.5696024836979714</v>
      </c>
      <c r="F13" s="13"/>
      <c r="G13" s="52">
        <v>1938</v>
      </c>
      <c r="H13" s="53">
        <v>77.171590739344097</v>
      </c>
      <c r="I13" s="55">
        <v>1.2345679012345699E-2</v>
      </c>
      <c r="J13" s="56">
        <v>0.75215975379477684</v>
      </c>
      <c r="K13" s="18"/>
      <c r="L13" s="18"/>
      <c r="M13" s="18"/>
    </row>
    <row r="14" spans="1:13" ht="12.75" customHeight="1" x14ac:dyDescent="0.2">
      <c r="A14" s="52">
        <v>1924</v>
      </c>
      <c r="B14" s="53">
        <v>14.011357565031609</v>
      </c>
      <c r="C14" s="53">
        <v>0</v>
      </c>
      <c r="D14" s="53">
        <v>14.011357565031609</v>
      </c>
      <c r="E14" s="54">
        <v>0.13656293923032758</v>
      </c>
      <c r="F14" s="13"/>
      <c r="G14" s="52">
        <v>1969</v>
      </c>
      <c r="H14" s="53">
        <v>74.923603588922177</v>
      </c>
      <c r="I14" s="55">
        <v>2.4691358024691398E-2</v>
      </c>
      <c r="J14" s="56">
        <v>0.73024954765031369</v>
      </c>
      <c r="K14" s="18"/>
      <c r="L14" s="18"/>
      <c r="M14" s="18"/>
    </row>
    <row r="15" spans="1:13" ht="12.75" customHeight="1" x14ac:dyDescent="0.2">
      <c r="A15" s="52">
        <v>1925</v>
      </c>
      <c r="B15" s="53">
        <v>52.624528008158947</v>
      </c>
      <c r="C15" s="53">
        <v>0</v>
      </c>
      <c r="D15" s="53">
        <v>52.624528008158947</v>
      </c>
      <c r="E15" s="54">
        <v>0.51290962970915155</v>
      </c>
      <c r="F15" s="13"/>
      <c r="G15" s="52">
        <v>1980</v>
      </c>
      <c r="H15" s="53">
        <v>70.902663587613702</v>
      </c>
      <c r="I15" s="55">
        <v>3.7037037037037097E-2</v>
      </c>
      <c r="J15" s="56">
        <v>0.69105909929448062</v>
      </c>
      <c r="K15" s="18"/>
      <c r="L15" s="18"/>
      <c r="M15" s="18"/>
    </row>
    <row r="16" spans="1:13" ht="12.75" customHeight="1" x14ac:dyDescent="0.2">
      <c r="A16" s="52">
        <v>1926</v>
      </c>
      <c r="B16" s="53">
        <v>41.51609323485463</v>
      </c>
      <c r="C16" s="53">
        <v>0</v>
      </c>
      <c r="D16" s="53">
        <v>41.51609323485463</v>
      </c>
      <c r="E16" s="54">
        <v>0.40464028494010362</v>
      </c>
      <c r="F16" s="13"/>
      <c r="G16" s="52">
        <v>1986</v>
      </c>
      <c r="H16" s="53">
        <v>70.811561196314983</v>
      </c>
      <c r="I16" s="55">
        <v>4.9382716049382797E-2</v>
      </c>
      <c r="J16" s="56">
        <v>0.69017116175745596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44.509827030907559</v>
      </c>
      <c r="C17" s="53">
        <v>0</v>
      </c>
      <c r="D17" s="53">
        <v>44.509827030907559</v>
      </c>
      <c r="E17" s="54">
        <v>0.43381897690943044</v>
      </c>
      <c r="F17" s="13"/>
      <c r="G17" s="52">
        <v>1970</v>
      </c>
      <c r="H17" s="53">
        <v>70.633561357635401</v>
      </c>
      <c r="I17" s="55">
        <v>6.1728395061728496E-2</v>
      </c>
      <c r="J17" s="56">
        <v>0.68843627054225542</v>
      </c>
      <c r="K17" s="18"/>
      <c r="L17" s="18"/>
      <c r="M17" s="18"/>
    </row>
    <row r="18" spans="1:13" ht="12.75" customHeight="1" x14ac:dyDescent="0.2">
      <c r="A18" s="52">
        <v>1928</v>
      </c>
      <c r="B18" s="53">
        <v>58.6295804257892</v>
      </c>
      <c r="C18" s="53">
        <v>0</v>
      </c>
      <c r="D18" s="53">
        <v>58.6295804257892</v>
      </c>
      <c r="E18" s="54">
        <v>0.57143840570944637</v>
      </c>
      <c r="F18" s="13"/>
      <c r="G18" s="52">
        <v>1998</v>
      </c>
      <c r="H18" s="53">
        <v>70.476347800182694</v>
      </c>
      <c r="I18" s="55">
        <v>7.4074074074074195E-2</v>
      </c>
      <c r="J18" s="56">
        <v>0.68690397466065012</v>
      </c>
      <c r="K18" s="18"/>
      <c r="L18" s="18"/>
      <c r="M18" s="18"/>
    </row>
    <row r="19" spans="1:13" ht="12.75" customHeight="1" x14ac:dyDescent="0.2">
      <c r="A19" s="52">
        <v>1929</v>
      </c>
      <c r="B19" s="53">
        <v>20.076196695324246</v>
      </c>
      <c r="C19" s="53">
        <v>0</v>
      </c>
      <c r="D19" s="53">
        <v>20.076196695324246</v>
      </c>
      <c r="E19" s="54">
        <v>0.19567443172830651</v>
      </c>
      <c r="F19" s="13"/>
      <c r="G19" s="52">
        <v>1984</v>
      </c>
      <c r="H19" s="53">
        <v>70.114684818341019</v>
      </c>
      <c r="I19" s="55">
        <v>8.6419753086419887E-2</v>
      </c>
      <c r="J19" s="56">
        <v>0.68337899433080918</v>
      </c>
      <c r="K19" s="18"/>
      <c r="L19" s="18"/>
      <c r="M19" s="18"/>
    </row>
    <row r="20" spans="1:13" ht="12.75" customHeight="1" x14ac:dyDescent="0.2">
      <c r="A20" s="52">
        <v>1930</v>
      </c>
      <c r="B20" s="53">
        <v>51.423902561334359</v>
      </c>
      <c r="C20" s="53">
        <v>0</v>
      </c>
      <c r="D20" s="53">
        <v>51.423902561334359</v>
      </c>
      <c r="E20" s="54">
        <v>0.50120762730345381</v>
      </c>
      <c r="F20" s="13"/>
      <c r="G20" s="52">
        <v>1997</v>
      </c>
      <c r="H20" s="53">
        <v>69.962148639203349</v>
      </c>
      <c r="I20" s="55">
        <v>9.8765432098765593E-2</v>
      </c>
      <c r="J20" s="56">
        <v>0.68189228693180659</v>
      </c>
      <c r="K20" s="18"/>
      <c r="L20" s="18"/>
      <c r="M20" s="18"/>
    </row>
    <row r="21" spans="1:13" ht="12.75" customHeight="1" x14ac:dyDescent="0.2">
      <c r="A21" s="52">
        <v>1931</v>
      </c>
      <c r="B21" s="53">
        <v>18.47845261862016</v>
      </c>
      <c r="C21" s="53">
        <v>0</v>
      </c>
      <c r="D21" s="53">
        <v>18.47845261862016</v>
      </c>
      <c r="E21" s="54">
        <v>0.18010187737446551</v>
      </c>
      <c r="F21" s="13"/>
      <c r="G21" s="52">
        <v>1982</v>
      </c>
      <c r="H21" s="53">
        <v>67.768992652195905</v>
      </c>
      <c r="I21" s="55">
        <v>0.1111111111111113</v>
      </c>
      <c r="J21" s="56">
        <v>0.6605164975847555</v>
      </c>
      <c r="K21" s="18"/>
      <c r="L21" s="18"/>
      <c r="M21" s="18"/>
    </row>
    <row r="22" spans="1:13" ht="12.75" customHeight="1" x14ac:dyDescent="0.2">
      <c r="A22" s="52">
        <v>1932</v>
      </c>
      <c r="B22" s="53">
        <v>35.724147323146738</v>
      </c>
      <c r="C22" s="53">
        <v>0</v>
      </c>
      <c r="D22" s="53">
        <v>35.724147323146738</v>
      </c>
      <c r="E22" s="54">
        <v>0.34818857040104034</v>
      </c>
      <c r="F22" s="13"/>
      <c r="G22" s="52">
        <v>1937</v>
      </c>
      <c r="H22" s="53">
        <v>66.310667450194146</v>
      </c>
      <c r="I22" s="55">
        <v>0.12345679012345699</v>
      </c>
      <c r="J22" s="56">
        <v>0.64630280165881238</v>
      </c>
      <c r="K22" s="18"/>
      <c r="L22" s="18"/>
      <c r="M22" s="18"/>
    </row>
    <row r="23" spans="1:13" ht="12.75" customHeight="1" x14ac:dyDescent="0.2">
      <c r="A23" s="52">
        <v>1933</v>
      </c>
      <c r="B23" s="53">
        <v>37.537789657668519</v>
      </c>
      <c r="C23" s="53">
        <v>0</v>
      </c>
      <c r="D23" s="53">
        <v>37.537789657668519</v>
      </c>
      <c r="E23" s="54">
        <v>0.36586539627357234</v>
      </c>
      <c r="F23" s="13"/>
      <c r="G23" s="52">
        <v>1979</v>
      </c>
      <c r="H23" s="53">
        <v>66.262012887273968</v>
      </c>
      <c r="I23" s="55">
        <v>0.13580246913580268</v>
      </c>
      <c r="J23" s="56">
        <v>0.64582858564594514</v>
      </c>
      <c r="K23" s="18"/>
      <c r="L23" s="18"/>
      <c r="M23" s="18"/>
    </row>
    <row r="24" spans="1:13" ht="12.75" customHeight="1" x14ac:dyDescent="0.2">
      <c r="A24" s="52">
        <v>1934</v>
      </c>
      <c r="B24" s="53">
        <v>24.636568334403442</v>
      </c>
      <c r="C24" s="53">
        <v>0</v>
      </c>
      <c r="D24" s="53">
        <v>24.636568334403442</v>
      </c>
      <c r="E24" s="54">
        <v>0.24012249838599847</v>
      </c>
      <c r="F24" s="13"/>
      <c r="G24" s="52">
        <v>1943</v>
      </c>
      <c r="H24" s="53">
        <v>64.157805120183852</v>
      </c>
      <c r="I24" s="55">
        <v>0.14814814814814839</v>
      </c>
      <c r="J24" s="56">
        <v>0.62531973801348784</v>
      </c>
      <c r="K24" s="18"/>
      <c r="L24" s="18"/>
      <c r="M24" s="18"/>
    </row>
    <row r="25" spans="1:13" ht="12.75" customHeight="1" x14ac:dyDescent="0.2">
      <c r="A25" s="52">
        <v>1935</v>
      </c>
      <c r="B25" s="53">
        <v>60.552288272287278</v>
      </c>
      <c r="C25" s="53">
        <v>0</v>
      </c>
      <c r="D25" s="53">
        <v>60.552288272287278</v>
      </c>
      <c r="E25" s="54">
        <v>0.59017824826790721</v>
      </c>
      <c r="F25" s="13"/>
      <c r="G25" s="52">
        <v>1956</v>
      </c>
      <c r="H25" s="53">
        <v>62.604122867982511</v>
      </c>
      <c r="I25" s="55">
        <v>0.1604938271604941</v>
      </c>
      <c r="J25" s="56">
        <v>0.61017663614018047</v>
      </c>
      <c r="K25" s="18"/>
      <c r="L25" s="18"/>
      <c r="M25" s="18"/>
    </row>
    <row r="26" spans="1:13" ht="12.75" customHeight="1" x14ac:dyDescent="0.2">
      <c r="A26" s="52">
        <v>1936</v>
      </c>
      <c r="B26" s="53">
        <v>61.065768384971214</v>
      </c>
      <c r="C26" s="53">
        <v>0</v>
      </c>
      <c r="D26" s="53">
        <v>61.065768384971214</v>
      </c>
      <c r="E26" s="54">
        <v>0.59518292772876435</v>
      </c>
      <c r="F26" s="13"/>
      <c r="G26" s="52">
        <v>1951</v>
      </c>
      <c r="H26" s="53">
        <v>62.08002013792693</v>
      </c>
      <c r="I26" s="55">
        <v>0.17283950617283977</v>
      </c>
      <c r="J26" s="56">
        <v>0.60506842239694869</v>
      </c>
      <c r="K26" s="18"/>
      <c r="L26" s="18"/>
      <c r="M26" s="18"/>
    </row>
    <row r="27" spans="1:13" ht="12.75" customHeight="1" x14ac:dyDescent="0.2">
      <c r="A27" s="52">
        <v>1937</v>
      </c>
      <c r="B27" s="53">
        <v>64.399496029905436</v>
      </c>
      <c r="C27" s="53">
        <v>1.9111714202887056</v>
      </c>
      <c r="D27" s="53">
        <v>66.310667450194146</v>
      </c>
      <c r="E27" s="54">
        <v>0.64630280165881238</v>
      </c>
      <c r="F27" s="13"/>
      <c r="G27" s="52">
        <v>1941</v>
      </c>
      <c r="H27" s="53">
        <v>62.079529472565497</v>
      </c>
      <c r="I27" s="55">
        <v>0.18518518518518548</v>
      </c>
      <c r="J27" s="56">
        <v>0.60506364008348446</v>
      </c>
      <c r="K27" s="18"/>
      <c r="L27" s="18"/>
      <c r="M27" s="18"/>
    </row>
    <row r="28" spans="1:13" ht="12.75" customHeight="1" x14ac:dyDescent="0.2">
      <c r="A28" s="52">
        <v>1938</v>
      </c>
      <c r="B28" s="53">
        <v>73.970558418077587</v>
      </c>
      <c r="C28" s="53">
        <v>3.2010323212665166</v>
      </c>
      <c r="D28" s="53">
        <v>77.171590739344097</v>
      </c>
      <c r="E28" s="54">
        <v>0.75215975379477684</v>
      </c>
      <c r="F28" s="13"/>
      <c r="G28" s="52">
        <v>1978</v>
      </c>
      <c r="H28" s="53">
        <v>62.060792849182953</v>
      </c>
      <c r="I28" s="55">
        <v>0.19753086419753119</v>
      </c>
      <c r="J28" s="56">
        <v>0.60488102192186122</v>
      </c>
      <c r="K28" s="18"/>
      <c r="L28" s="18"/>
      <c r="M28" s="18"/>
    </row>
    <row r="29" spans="1:13" ht="12.75" customHeight="1" x14ac:dyDescent="0.2">
      <c r="A29" s="52">
        <v>1939</v>
      </c>
      <c r="B29" s="53">
        <v>50.6519468392218</v>
      </c>
      <c r="C29" s="53">
        <v>9.0805120927849323</v>
      </c>
      <c r="D29" s="53">
        <v>59.732458932006736</v>
      </c>
      <c r="E29" s="54">
        <v>0.58218770888895455</v>
      </c>
      <c r="F29" s="13"/>
      <c r="G29" s="52">
        <v>1996</v>
      </c>
      <c r="H29" s="53">
        <v>61.885645189941712</v>
      </c>
      <c r="I29" s="55">
        <v>0.20987654320987689</v>
      </c>
      <c r="J29" s="56">
        <v>0.60317392972652739</v>
      </c>
      <c r="K29" s="18"/>
      <c r="L29" s="18"/>
      <c r="M29" s="18"/>
    </row>
    <row r="30" spans="1:13" ht="12.75" customHeight="1" x14ac:dyDescent="0.2">
      <c r="A30" s="52">
        <v>1940</v>
      </c>
      <c r="B30" s="53">
        <v>52.999158879860474</v>
      </c>
      <c r="C30" s="53">
        <v>0</v>
      </c>
      <c r="D30" s="53">
        <v>52.999158879860474</v>
      </c>
      <c r="E30" s="54">
        <v>0.5165610027276849</v>
      </c>
      <c r="F30" s="13"/>
      <c r="G30" s="52">
        <v>1989</v>
      </c>
      <c r="H30" s="53">
        <v>61.714966136577885</v>
      </c>
      <c r="I30" s="55">
        <v>0.2222222222222226</v>
      </c>
      <c r="J30" s="56">
        <v>0.60151039119471628</v>
      </c>
      <c r="K30" s="18"/>
      <c r="L30" s="18"/>
      <c r="M30" s="18"/>
    </row>
    <row r="31" spans="1:13" ht="12.75" customHeight="1" x14ac:dyDescent="0.2">
      <c r="A31" s="52">
        <v>1941</v>
      </c>
      <c r="B31" s="53">
        <v>62.079529472565497</v>
      </c>
      <c r="C31" s="53">
        <v>0</v>
      </c>
      <c r="D31" s="53">
        <v>62.079529472565497</v>
      </c>
      <c r="E31" s="54">
        <v>0.60506364008348446</v>
      </c>
      <c r="F31" s="13"/>
      <c r="G31" s="52">
        <v>1936</v>
      </c>
      <c r="H31" s="53">
        <v>61.065768384971214</v>
      </c>
      <c r="I31" s="55">
        <v>0.23456790123456828</v>
      </c>
      <c r="J31" s="56">
        <v>0.59518292772876435</v>
      </c>
      <c r="K31" s="18"/>
      <c r="L31" s="18"/>
      <c r="M31" s="18"/>
    </row>
    <row r="32" spans="1:13" ht="12.75" customHeight="1" x14ac:dyDescent="0.2">
      <c r="A32" s="52">
        <v>1942</v>
      </c>
      <c r="B32" s="53">
        <v>48.862640977779712</v>
      </c>
      <c r="C32" s="53">
        <v>5.1415491253109566</v>
      </c>
      <c r="D32" s="53">
        <v>54.004190103090671</v>
      </c>
      <c r="E32" s="54">
        <v>0.52635662868509425</v>
      </c>
      <c r="F32" s="13"/>
      <c r="G32" s="52">
        <v>1966</v>
      </c>
      <c r="H32" s="53">
        <v>60.771082188162225</v>
      </c>
      <c r="I32" s="55">
        <v>0.24691358024691398</v>
      </c>
      <c r="J32" s="56">
        <v>0.59231074257468064</v>
      </c>
      <c r="K32" s="18"/>
      <c r="L32" s="18"/>
      <c r="M32" s="18"/>
    </row>
    <row r="33" spans="1:13" ht="12.75" customHeight="1" x14ac:dyDescent="0.2">
      <c r="A33" s="52">
        <v>1943</v>
      </c>
      <c r="B33" s="53">
        <v>64.157805120183852</v>
      </c>
      <c r="C33" s="53">
        <v>0</v>
      </c>
      <c r="D33" s="53">
        <v>64.157805120183852</v>
      </c>
      <c r="E33" s="54">
        <v>0.62531973801348784</v>
      </c>
      <c r="F33" s="13"/>
      <c r="G33" s="52">
        <v>1935</v>
      </c>
      <c r="H33" s="53">
        <v>60.552288272287278</v>
      </c>
      <c r="I33" s="55">
        <v>0.25925925925925969</v>
      </c>
      <c r="J33" s="56">
        <v>0.59017824826790721</v>
      </c>
      <c r="K33" s="18"/>
      <c r="L33" s="18"/>
      <c r="M33" s="18"/>
    </row>
    <row r="34" spans="1:13" ht="12.75" customHeight="1" x14ac:dyDescent="0.2">
      <c r="A34" s="52">
        <v>1944</v>
      </c>
      <c r="B34" s="53">
        <v>45.410768579705319</v>
      </c>
      <c r="C34" s="53">
        <v>8.0197250747042084</v>
      </c>
      <c r="D34" s="53">
        <v>53.430493654409531</v>
      </c>
      <c r="E34" s="54">
        <v>0.52076504536461532</v>
      </c>
      <c r="F34" s="13"/>
      <c r="G34" s="52">
        <v>2000</v>
      </c>
      <c r="H34" s="53">
        <v>60.443984070901337</v>
      </c>
      <c r="I34" s="55">
        <v>0.27160493827160537</v>
      </c>
      <c r="J34" s="56">
        <v>0.58912265176317091</v>
      </c>
      <c r="K34" s="18"/>
      <c r="L34" s="18"/>
      <c r="M34" s="18"/>
    </row>
    <row r="35" spans="1:13" ht="12.75" customHeight="1" x14ac:dyDescent="0.2">
      <c r="A35" s="52">
        <v>1945</v>
      </c>
      <c r="B35" s="53">
        <v>56.508719039352904</v>
      </c>
      <c r="C35" s="53">
        <v>0</v>
      </c>
      <c r="D35" s="53">
        <v>56.508719039352904</v>
      </c>
      <c r="E35" s="54">
        <v>0.55076724209895622</v>
      </c>
      <c r="F35" s="13"/>
      <c r="G35" s="52">
        <v>1952</v>
      </c>
      <c r="H35" s="53">
        <v>60.420185620191248</v>
      </c>
      <c r="I35" s="55">
        <v>0.2839506172839511</v>
      </c>
      <c r="J35" s="56">
        <v>0.58889069805254635</v>
      </c>
      <c r="K35" s="18"/>
      <c r="L35" s="18"/>
      <c r="M35" s="18"/>
    </row>
    <row r="36" spans="1:13" ht="12.75" customHeight="1" x14ac:dyDescent="0.2">
      <c r="A36" s="52">
        <v>1946</v>
      </c>
      <c r="B36" s="53">
        <v>55.586361361210038</v>
      </c>
      <c r="C36" s="53">
        <v>0</v>
      </c>
      <c r="D36" s="53">
        <v>55.586361361210038</v>
      </c>
      <c r="E36" s="54">
        <v>0.5417774011813844</v>
      </c>
      <c r="F36" s="13"/>
      <c r="G36" s="52">
        <v>1958</v>
      </c>
      <c r="H36" s="53">
        <v>60.345575670631419</v>
      </c>
      <c r="I36" s="55">
        <v>0.29629629629629678</v>
      </c>
      <c r="J36" s="56">
        <v>0.58816350556170982</v>
      </c>
      <c r="K36" s="18"/>
      <c r="L36" s="18"/>
      <c r="M36" s="18"/>
    </row>
    <row r="37" spans="1:13" ht="12.75" customHeight="1" x14ac:dyDescent="0.2">
      <c r="A37" s="52">
        <v>1947</v>
      </c>
      <c r="B37" s="53">
        <v>53.331826629027738</v>
      </c>
      <c r="C37" s="53">
        <v>0</v>
      </c>
      <c r="D37" s="53">
        <v>53.331826629027738</v>
      </c>
      <c r="E37" s="54">
        <v>0.51980337845056279</v>
      </c>
      <c r="F37" s="13"/>
      <c r="G37" s="52">
        <v>1972</v>
      </c>
      <c r="H37" s="53">
        <v>60.031050408803203</v>
      </c>
      <c r="I37" s="55">
        <v>0.30864197530864246</v>
      </c>
      <c r="J37" s="56">
        <v>0.58509795720081104</v>
      </c>
      <c r="K37" s="18"/>
      <c r="L37" s="18"/>
      <c r="M37" s="18"/>
    </row>
    <row r="38" spans="1:13" ht="12.75" customHeight="1" x14ac:dyDescent="0.2">
      <c r="A38" s="52">
        <v>1948</v>
      </c>
      <c r="B38" s="53">
        <v>47.681857098937677</v>
      </c>
      <c r="C38" s="53">
        <v>0</v>
      </c>
      <c r="D38" s="53">
        <v>47.681857098937677</v>
      </c>
      <c r="E38" s="54">
        <v>0.46473544930738481</v>
      </c>
      <c r="F38" s="13"/>
      <c r="G38" s="52">
        <v>1999</v>
      </c>
      <c r="H38" s="53">
        <v>59.987129010695099</v>
      </c>
      <c r="I38" s="55">
        <v>0.32098765432098819</v>
      </c>
      <c r="J38" s="56">
        <v>0.58466987339858778</v>
      </c>
      <c r="K38" s="18"/>
      <c r="L38" s="18"/>
      <c r="M38" s="18"/>
    </row>
    <row r="39" spans="1:13" ht="12.75" customHeight="1" x14ac:dyDescent="0.2">
      <c r="A39" s="52">
        <v>1949</v>
      </c>
      <c r="B39" s="53">
        <v>37.519724022928543</v>
      </c>
      <c r="C39" s="53">
        <v>0</v>
      </c>
      <c r="D39" s="53">
        <v>37.519724022928543</v>
      </c>
      <c r="E39" s="54">
        <v>0.3656893179622665</v>
      </c>
      <c r="F39" s="13"/>
      <c r="G39" s="52">
        <v>1985</v>
      </c>
      <c r="H39" s="53">
        <v>59.830185691108539</v>
      </c>
      <c r="I39" s="55">
        <v>0.33333333333333387</v>
      </c>
      <c r="J39" s="56">
        <v>0.58314021141431327</v>
      </c>
      <c r="K39" s="18"/>
      <c r="L39" s="18"/>
      <c r="M39" s="18"/>
    </row>
    <row r="40" spans="1:13" ht="12.75" customHeight="1" x14ac:dyDescent="0.2">
      <c r="A40" s="52">
        <v>1950</v>
      </c>
      <c r="B40" s="53">
        <v>54.360275367368494</v>
      </c>
      <c r="C40" s="53">
        <v>0</v>
      </c>
      <c r="D40" s="53">
        <v>54.360275367368494</v>
      </c>
      <c r="E40" s="54">
        <v>0.52982724529598924</v>
      </c>
      <c r="F40" s="13"/>
      <c r="G40" s="52">
        <v>1939</v>
      </c>
      <c r="H40" s="53">
        <v>59.732458932006736</v>
      </c>
      <c r="I40" s="55">
        <v>0.34567901234567955</v>
      </c>
      <c r="J40" s="56">
        <v>0.58218770888895455</v>
      </c>
      <c r="K40" s="18"/>
      <c r="L40" s="18"/>
      <c r="M40" s="18"/>
    </row>
    <row r="41" spans="1:13" ht="12.75" customHeight="1" x14ac:dyDescent="0.2">
      <c r="A41" s="52">
        <v>1951</v>
      </c>
      <c r="B41" s="53">
        <v>62.08002013792693</v>
      </c>
      <c r="C41" s="53">
        <v>0</v>
      </c>
      <c r="D41" s="53">
        <v>62.08002013792693</v>
      </c>
      <c r="E41" s="54">
        <v>0.60506842239694869</v>
      </c>
      <c r="F41" s="13"/>
      <c r="G41" s="52">
        <v>1995</v>
      </c>
      <c r="H41" s="53">
        <v>59.139098523202861</v>
      </c>
      <c r="I41" s="55">
        <v>0.35802469135802528</v>
      </c>
      <c r="J41" s="56">
        <v>0.57640446903706499</v>
      </c>
      <c r="K41" s="18"/>
      <c r="L41" s="18"/>
      <c r="M41" s="18"/>
    </row>
    <row r="42" spans="1:13" ht="12.75" customHeight="1" x14ac:dyDescent="0.2">
      <c r="A42" s="52">
        <v>1952</v>
      </c>
      <c r="B42" s="53">
        <v>55.460252627912062</v>
      </c>
      <c r="C42" s="53">
        <v>4.9599329922791844</v>
      </c>
      <c r="D42" s="53">
        <v>60.420185620191248</v>
      </c>
      <c r="E42" s="54">
        <v>0.58889069805254635</v>
      </c>
      <c r="F42" s="13"/>
      <c r="G42" s="52">
        <v>1928</v>
      </c>
      <c r="H42" s="53">
        <v>58.6295804257892</v>
      </c>
      <c r="I42" s="55">
        <v>0.37037037037037096</v>
      </c>
      <c r="J42" s="56">
        <v>0.57143840570944637</v>
      </c>
      <c r="K42" s="18"/>
      <c r="L42" s="18"/>
      <c r="M42" s="18"/>
    </row>
    <row r="43" spans="1:13" ht="12.75" customHeight="1" x14ac:dyDescent="0.2">
      <c r="A43" s="52">
        <v>1953</v>
      </c>
      <c r="B43" s="53">
        <v>50.86834301057614</v>
      </c>
      <c r="C43" s="53">
        <v>0</v>
      </c>
      <c r="D43" s="53">
        <v>50.86834301057614</v>
      </c>
      <c r="E43" s="54">
        <v>0.49579281686721388</v>
      </c>
      <c r="F43" s="13"/>
      <c r="G43" s="52">
        <v>1923</v>
      </c>
      <c r="H43" s="53">
        <v>58.441214827411862</v>
      </c>
      <c r="I43" s="55">
        <v>0.38271604938271669</v>
      </c>
      <c r="J43" s="56">
        <v>0.5696024836979714</v>
      </c>
      <c r="K43" s="18"/>
      <c r="L43" s="18"/>
      <c r="M43" s="18"/>
    </row>
    <row r="44" spans="1:13" ht="12.75" customHeight="1" x14ac:dyDescent="0.2">
      <c r="A44" s="52">
        <v>1954</v>
      </c>
      <c r="B44" s="53">
        <v>47.218941756516095</v>
      </c>
      <c r="C44" s="53">
        <v>0</v>
      </c>
      <c r="D44" s="53">
        <v>47.218941756516095</v>
      </c>
      <c r="E44" s="54">
        <v>0.46022360386467931</v>
      </c>
      <c r="F44" s="13"/>
      <c r="G44" s="52">
        <v>1967</v>
      </c>
      <c r="H44" s="53">
        <v>57.344794774543878</v>
      </c>
      <c r="I44" s="55">
        <v>0.39506172839506237</v>
      </c>
      <c r="J44" s="56">
        <v>0.55891612840686045</v>
      </c>
      <c r="K44" s="18"/>
      <c r="L44" s="18"/>
      <c r="M44" s="18"/>
    </row>
    <row r="45" spans="1:13" ht="12.75" customHeight="1" x14ac:dyDescent="0.2">
      <c r="A45" s="52">
        <v>1955</v>
      </c>
      <c r="B45" s="53">
        <v>44.002036423884512</v>
      </c>
      <c r="C45" s="53">
        <v>0</v>
      </c>
      <c r="D45" s="53">
        <v>44.002036423884512</v>
      </c>
      <c r="E45" s="54">
        <v>0.42886975072012196</v>
      </c>
      <c r="F45" s="13"/>
      <c r="G45" s="52">
        <v>1968</v>
      </c>
      <c r="H45" s="53">
        <v>57.338917761971821</v>
      </c>
      <c r="I45" s="55">
        <v>0.40740740740740805</v>
      </c>
      <c r="J45" s="56">
        <v>0.55885884758257143</v>
      </c>
      <c r="K45" s="18"/>
      <c r="L45" s="18"/>
      <c r="M45" s="18"/>
    </row>
    <row r="46" spans="1:13" ht="12.75" customHeight="1" x14ac:dyDescent="0.2">
      <c r="A46" s="52">
        <v>1956</v>
      </c>
      <c r="B46" s="53">
        <v>62.604122867982511</v>
      </c>
      <c r="C46" s="53">
        <v>0</v>
      </c>
      <c r="D46" s="53">
        <v>62.604122867982511</v>
      </c>
      <c r="E46" s="54">
        <v>0.61017663614018047</v>
      </c>
      <c r="F46" s="13"/>
      <c r="G46" s="52">
        <v>1981</v>
      </c>
      <c r="H46" s="53">
        <v>57.137498587277477</v>
      </c>
      <c r="I46" s="55">
        <v>0.41975308641975378</v>
      </c>
      <c r="J46" s="56">
        <v>0.5568956977317493</v>
      </c>
      <c r="K46" s="18"/>
      <c r="L46" s="18"/>
      <c r="M46" s="18"/>
    </row>
    <row r="47" spans="1:13" ht="12.75" customHeight="1" x14ac:dyDescent="0.2">
      <c r="A47" s="52">
        <v>1957</v>
      </c>
      <c r="B47" s="53">
        <v>45.396280695848269</v>
      </c>
      <c r="C47" s="53">
        <v>7.6514917925498214</v>
      </c>
      <c r="D47" s="53">
        <v>53.047772488398088</v>
      </c>
      <c r="E47" s="54">
        <v>0.51703481957503017</v>
      </c>
      <c r="F47" s="13"/>
      <c r="G47" s="52">
        <v>1965</v>
      </c>
      <c r="H47" s="53">
        <v>56.99935546147379</v>
      </c>
      <c r="I47" s="55">
        <v>0.43209876543209946</v>
      </c>
      <c r="J47" s="56">
        <v>0.55554927350364325</v>
      </c>
      <c r="K47" s="18"/>
      <c r="L47" s="18"/>
      <c r="M47" s="18"/>
    </row>
    <row r="48" spans="1:13" ht="12.75" customHeight="1" x14ac:dyDescent="0.2">
      <c r="A48" s="52">
        <v>1958</v>
      </c>
      <c r="B48" s="53">
        <v>60.345575670631419</v>
      </c>
      <c r="C48" s="53">
        <v>0</v>
      </c>
      <c r="D48" s="53">
        <v>60.345575670631419</v>
      </c>
      <c r="E48" s="54">
        <v>0.58816350556170982</v>
      </c>
      <c r="F48" s="13"/>
      <c r="G48" s="52">
        <v>1945</v>
      </c>
      <c r="H48" s="53">
        <v>56.508719039352904</v>
      </c>
      <c r="I48" s="55">
        <v>0.4444444444444452</v>
      </c>
      <c r="J48" s="56">
        <v>0.55076724209895622</v>
      </c>
      <c r="K48" s="18"/>
      <c r="L48" s="18"/>
      <c r="M48" s="18"/>
    </row>
    <row r="49" spans="1:13" ht="12.75" customHeight="1" x14ac:dyDescent="0.2">
      <c r="A49" s="52">
        <v>1959</v>
      </c>
      <c r="B49" s="53">
        <v>54.889072973008055</v>
      </c>
      <c r="C49" s="53">
        <v>0.84225459782093048</v>
      </c>
      <c r="D49" s="53">
        <v>55.731327570828988</v>
      </c>
      <c r="E49" s="54">
        <v>0.54319032720106231</v>
      </c>
      <c r="F49" s="13"/>
      <c r="G49" s="52">
        <v>1964</v>
      </c>
      <c r="H49" s="53">
        <v>56.480691550349896</v>
      </c>
      <c r="I49" s="55">
        <v>0.45679012345679088</v>
      </c>
      <c r="J49" s="56">
        <v>0.55049406969151948</v>
      </c>
      <c r="K49" s="18"/>
      <c r="L49" s="18"/>
      <c r="M49" s="18"/>
    </row>
    <row r="50" spans="1:13" ht="12.75" customHeight="1" x14ac:dyDescent="0.2">
      <c r="A50" s="52">
        <v>1960</v>
      </c>
      <c r="B50" s="53">
        <v>50.964830094663768</v>
      </c>
      <c r="C50" s="53">
        <v>0</v>
      </c>
      <c r="D50" s="53">
        <v>50.964830094663768</v>
      </c>
      <c r="E50" s="54">
        <v>0.49673323679009523</v>
      </c>
      <c r="F50" s="13"/>
      <c r="G50" s="52">
        <v>2002</v>
      </c>
      <c r="H50" s="53">
        <v>56.328096917502009</v>
      </c>
      <c r="I50" s="55">
        <v>0.46913580246913655</v>
      </c>
      <c r="J50" s="56">
        <v>0.54900679256824569</v>
      </c>
      <c r="K50" s="18"/>
      <c r="L50" s="18"/>
      <c r="M50" s="18"/>
    </row>
    <row r="51" spans="1:13" ht="12.75" customHeight="1" x14ac:dyDescent="0.2">
      <c r="A51" s="52">
        <v>1961</v>
      </c>
      <c r="B51" s="53">
        <v>37.743303905863613</v>
      </c>
      <c r="C51" s="53">
        <v>0</v>
      </c>
      <c r="D51" s="53">
        <v>37.743303905863613</v>
      </c>
      <c r="E51" s="54">
        <v>0.36786845912147775</v>
      </c>
      <c r="F51" s="13"/>
      <c r="G51" s="52">
        <v>1959</v>
      </c>
      <c r="H51" s="53">
        <v>55.731327570828988</v>
      </c>
      <c r="I51" s="55">
        <v>0.48148148148148229</v>
      </c>
      <c r="J51" s="56">
        <v>0.54319032720106231</v>
      </c>
      <c r="K51" s="18"/>
      <c r="L51" s="18"/>
      <c r="M51" s="18"/>
    </row>
    <row r="52" spans="1:13" ht="12.75" customHeight="1" x14ac:dyDescent="0.2">
      <c r="A52" s="52">
        <v>1962</v>
      </c>
      <c r="B52" s="53">
        <v>49.630390585520153</v>
      </c>
      <c r="C52" s="53">
        <v>0</v>
      </c>
      <c r="D52" s="53">
        <v>49.630390585520153</v>
      </c>
      <c r="E52" s="54">
        <v>0.48372700375750638</v>
      </c>
      <c r="F52" s="13"/>
      <c r="G52" s="52">
        <v>1946</v>
      </c>
      <c r="H52" s="53">
        <v>55.586361361210038</v>
      </c>
      <c r="I52" s="55">
        <v>0.49382716049382797</v>
      </c>
      <c r="J52" s="56">
        <v>0.5417774011813844</v>
      </c>
      <c r="K52" s="18"/>
      <c r="L52" s="18"/>
      <c r="M52" s="18"/>
    </row>
    <row r="53" spans="1:13" ht="12.75" customHeight="1" x14ac:dyDescent="0.2">
      <c r="A53" s="52">
        <v>1963</v>
      </c>
      <c r="B53" s="53">
        <v>47.285323821030758</v>
      </c>
      <c r="C53" s="53">
        <v>0</v>
      </c>
      <c r="D53" s="53">
        <v>47.285323821030758</v>
      </c>
      <c r="E53" s="54">
        <v>0.46087060254415946</v>
      </c>
      <c r="F53" s="13"/>
      <c r="G53" s="52">
        <v>1994</v>
      </c>
      <c r="H53" s="53">
        <v>54.63560963937411</v>
      </c>
      <c r="I53" s="55">
        <v>0.50617283950617364</v>
      </c>
      <c r="J53" s="56">
        <v>0.53251081519857812</v>
      </c>
      <c r="K53" s="18"/>
      <c r="L53" s="18"/>
      <c r="M53" s="18"/>
    </row>
    <row r="54" spans="1:13" ht="12.75" customHeight="1" x14ac:dyDescent="0.2">
      <c r="A54" s="52">
        <v>1964</v>
      </c>
      <c r="B54" s="53">
        <v>56.480691550349896</v>
      </c>
      <c r="C54" s="53">
        <v>0</v>
      </c>
      <c r="D54" s="53">
        <v>56.480691550349896</v>
      </c>
      <c r="E54" s="54">
        <v>0.55049406969151948</v>
      </c>
      <c r="F54" s="13"/>
      <c r="G54" s="52">
        <v>1950</v>
      </c>
      <c r="H54" s="53">
        <v>54.360275367368494</v>
      </c>
      <c r="I54" s="55">
        <v>0.51851851851851938</v>
      </c>
      <c r="J54" s="56">
        <v>0.52982724529598924</v>
      </c>
      <c r="K54" s="18"/>
      <c r="L54" s="18"/>
      <c r="M54" s="18"/>
    </row>
    <row r="55" spans="1:13" ht="12" customHeight="1" x14ac:dyDescent="0.2">
      <c r="A55" s="47">
        <v>1965</v>
      </c>
      <c r="B55" s="48">
        <v>56.99935546147379</v>
      </c>
      <c r="C55" s="48">
        <v>0</v>
      </c>
      <c r="D55" s="48">
        <v>56.99935546147379</v>
      </c>
      <c r="E55" s="49">
        <v>0.55554927350364325</v>
      </c>
      <c r="F55" s="13"/>
      <c r="G55" s="47">
        <v>1973</v>
      </c>
      <c r="H55" s="48">
        <v>54.307156805945311</v>
      </c>
      <c r="I55" s="50">
        <v>0.53086419753086511</v>
      </c>
      <c r="J55" s="51">
        <v>0.52930952052578284</v>
      </c>
      <c r="K55" s="18"/>
      <c r="L55" s="18"/>
      <c r="M55" s="18"/>
    </row>
    <row r="56" spans="1:13" ht="12" customHeight="1" x14ac:dyDescent="0.2">
      <c r="A56" s="52">
        <v>1966</v>
      </c>
      <c r="B56" s="53">
        <v>60.771082188162225</v>
      </c>
      <c r="C56" s="53">
        <v>0</v>
      </c>
      <c r="D56" s="53">
        <v>60.771082188162225</v>
      </c>
      <c r="E56" s="54">
        <v>0.59231074257468064</v>
      </c>
      <c r="F56" s="13"/>
      <c r="G56" s="52">
        <v>1942</v>
      </c>
      <c r="H56" s="53">
        <v>54.004190103090671</v>
      </c>
      <c r="I56" s="55">
        <v>0.54320987654321073</v>
      </c>
      <c r="J56" s="56">
        <v>0.52635662868509425</v>
      </c>
      <c r="K56" s="18"/>
      <c r="L56" s="18"/>
      <c r="M56" s="18"/>
    </row>
    <row r="57" spans="1:13" ht="12" customHeight="1" x14ac:dyDescent="0.2">
      <c r="A57" s="52">
        <v>1967</v>
      </c>
      <c r="B57" s="53">
        <v>56.148485527180554</v>
      </c>
      <c r="C57" s="53">
        <v>1.1963092473633266</v>
      </c>
      <c r="D57" s="53">
        <v>57.344794774543878</v>
      </c>
      <c r="E57" s="54">
        <v>0.55891612840686045</v>
      </c>
      <c r="F57" s="13"/>
      <c r="G57" s="52">
        <v>1944</v>
      </c>
      <c r="H57" s="53">
        <v>53.430493654409531</v>
      </c>
      <c r="I57" s="55">
        <v>0.55555555555555647</v>
      </c>
      <c r="J57" s="56">
        <v>0.52076504536461532</v>
      </c>
      <c r="K57" s="18"/>
      <c r="L57" s="18"/>
      <c r="M57" s="18"/>
    </row>
    <row r="58" spans="1:13" ht="12" customHeight="1" x14ac:dyDescent="0.2">
      <c r="A58" s="52">
        <v>1968</v>
      </c>
      <c r="B58" s="53">
        <v>57.338917761971821</v>
      </c>
      <c r="C58" s="53">
        <v>0</v>
      </c>
      <c r="D58" s="53">
        <v>57.338917761971821</v>
      </c>
      <c r="E58" s="54">
        <v>0.55885884758257143</v>
      </c>
      <c r="F58" s="13"/>
      <c r="G58" s="52">
        <v>1947</v>
      </c>
      <c r="H58" s="53">
        <v>53.331826629027738</v>
      </c>
      <c r="I58" s="55">
        <v>0.5679012345679022</v>
      </c>
      <c r="J58" s="56">
        <v>0.51980337845056279</v>
      </c>
      <c r="K58" s="18"/>
      <c r="L58" s="18"/>
      <c r="M58" s="18"/>
    </row>
    <row r="59" spans="1:13" ht="12" customHeight="1" x14ac:dyDescent="0.2">
      <c r="A59" s="52">
        <v>1969</v>
      </c>
      <c r="B59" s="53">
        <v>74.923603588922177</v>
      </c>
      <c r="C59" s="53">
        <v>0</v>
      </c>
      <c r="D59" s="53">
        <v>74.923603588922177</v>
      </c>
      <c r="E59" s="54">
        <v>0.73024954765031369</v>
      </c>
      <c r="F59" s="13"/>
      <c r="G59" s="52">
        <v>1957</v>
      </c>
      <c r="H59" s="53">
        <v>53.047772488398088</v>
      </c>
      <c r="I59" s="55">
        <v>0.58024691358024783</v>
      </c>
      <c r="J59" s="56">
        <v>0.51703481957503017</v>
      </c>
      <c r="K59" s="18"/>
      <c r="L59" s="18"/>
      <c r="M59" s="18"/>
    </row>
    <row r="60" spans="1:13" ht="12" customHeight="1" x14ac:dyDescent="0.2">
      <c r="A60" s="52">
        <v>1970</v>
      </c>
      <c r="B60" s="53">
        <v>61.434431963850891</v>
      </c>
      <c r="C60" s="53">
        <v>9.1991293937845047</v>
      </c>
      <c r="D60" s="53">
        <v>70.633561357635401</v>
      </c>
      <c r="E60" s="54">
        <v>0.68843627054225542</v>
      </c>
      <c r="F60" s="13"/>
      <c r="G60" s="52">
        <v>1940</v>
      </c>
      <c r="H60" s="53">
        <v>52.999158879860474</v>
      </c>
      <c r="I60" s="55">
        <v>0.59259259259259356</v>
      </c>
      <c r="J60" s="56">
        <v>0.5165610027276849</v>
      </c>
      <c r="K60" s="18"/>
      <c r="L60" s="18"/>
      <c r="M60" s="18"/>
    </row>
    <row r="61" spans="1:13" ht="12" customHeight="1" x14ac:dyDescent="0.2">
      <c r="A61" s="52">
        <v>1971</v>
      </c>
      <c r="B61" s="53">
        <v>44.864080371274923</v>
      </c>
      <c r="C61" s="53">
        <v>3.4543002655503336</v>
      </c>
      <c r="D61" s="53">
        <v>48.318380636825253</v>
      </c>
      <c r="E61" s="54">
        <v>0.47093938242519745</v>
      </c>
      <c r="F61" s="13"/>
      <c r="G61" s="52">
        <v>1925</v>
      </c>
      <c r="H61" s="53">
        <v>52.624528008158947</v>
      </c>
      <c r="I61" s="55">
        <v>0.60493827160493929</v>
      </c>
      <c r="J61" s="56">
        <v>0.51290962970915155</v>
      </c>
      <c r="K61" s="18"/>
      <c r="L61" s="18"/>
      <c r="M61" s="18"/>
    </row>
    <row r="62" spans="1:13" ht="12" customHeight="1" x14ac:dyDescent="0.2">
      <c r="A62" s="52">
        <v>1972</v>
      </c>
      <c r="B62" s="53">
        <v>60.031050408803203</v>
      </c>
      <c r="C62" s="53">
        <v>0</v>
      </c>
      <c r="D62" s="53">
        <v>60.031050408803203</v>
      </c>
      <c r="E62" s="54">
        <v>0.58509795720081104</v>
      </c>
      <c r="F62" s="13"/>
      <c r="G62" s="52">
        <v>1975</v>
      </c>
      <c r="H62" s="53">
        <v>52.597524208188794</v>
      </c>
      <c r="I62" s="55">
        <v>0.61728395061728492</v>
      </c>
      <c r="J62" s="56">
        <v>0.51264643477766858</v>
      </c>
      <c r="K62" s="18"/>
      <c r="L62" s="18"/>
      <c r="M62" s="18"/>
    </row>
    <row r="63" spans="1:13" ht="12" customHeight="1" x14ac:dyDescent="0.2">
      <c r="A63" s="52">
        <v>1973</v>
      </c>
      <c r="B63" s="53">
        <v>54.276971823818428</v>
      </c>
      <c r="C63" s="53">
        <v>3.0184982126883711E-2</v>
      </c>
      <c r="D63" s="53">
        <v>54.307156805945311</v>
      </c>
      <c r="E63" s="54">
        <v>0.52930952052578284</v>
      </c>
      <c r="F63" s="13"/>
      <c r="G63" s="52">
        <v>1976</v>
      </c>
      <c r="H63" s="53">
        <v>52.269366873183351</v>
      </c>
      <c r="I63" s="55">
        <v>0.62962962962963065</v>
      </c>
      <c r="J63" s="56">
        <v>0.5094480202064654</v>
      </c>
      <c r="K63" s="18"/>
      <c r="L63" s="18"/>
      <c r="M63" s="18"/>
    </row>
    <row r="64" spans="1:13" ht="12" customHeight="1" x14ac:dyDescent="0.2">
      <c r="A64" s="52">
        <v>1974</v>
      </c>
      <c r="B64" s="53">
        <v>49.914058157485719</v>
      </c>
      <c r="C64" s="53">
        <v>0</v>
      </c>
      <c r="D64" s="53">
        <v>49.914058157485719</v>
      </c>
      <c r="E64" s="54">
        <v>0.48649179490726824</v>
      </c>
      <c r="F64" s="13"/>
      <c r="G64" s="52">
        <v>1993</v>
      </c>
      <c r="H64" s="53">
        <v>51.550462493071734</v>
      </c>
      <c r="I64" s="55">
        <v>0.64197530864197638</v>
      </c>
      <c r="J64" s="56">
        <v>0.50244115490323327</v>
      </c>
      <c r="K64" s="18"/>
      <c r="L64" s="18"/>
      <c r="M64" s="18"/>
    </row>
    <row r="65" spans="1:13" ht="12" customHeight="1" x14ac:dyDescent="0.2">
      <c r="A65" s="52">
        <v>1975</v>
      </c>
      <c r="B65" s="53">
        <v>52.597524208188794</v>
      </c>
      <c r="C65" s="53">
        <v>0</v>
      </c>
      <c r="D65" s="53">
        <v>52.597524208188794</v>
      </c>
      <c r="E65" s="54">
        <v>0.51264643477766858</v>
      </c>
      <c r="F65" s="13"/>
      <c r="G65" s="52">
        <v>1930</v>
      </c>
      <c r="H65" s="53">
        <v>51.423902561334359</v>
      </c>
      <c r="I65" s="55">
        <v>0.65432098765432201</v>
      </c>
      <c r="J65" s="56">
        <v>0.50120762730345381</v>
      </c>
      <c r="K65" s="18"/>
      <c r="L65" s="18"/>
      <c r="M65" s="18"/>
    </row>
    <row r="66" spans="1:13" ht="12" customHeight="1" x14ac:dyDescent="0.2">
      <c r="A66" s="52">
        <v>1976</v>
      </c>
      <c r="B66" s="53">
        <v>52.269366873183351</v>
      </c>
      <c r="C66" s="53">
        <v>0</v>
      </c>
      <c r="D66" s="53">
        <v>52.269366873183351</v>
      </c>
      <c r="E66" s="54">
        <v>0.5094480202064654</v>
      </c>
      <c r="F66" s="13"/>
      <c r="G66" s="52">
        <v>1960</v>
      </c>
      <c r="H66" s="53">
        <v>50.964830094663768</v>
      </c>
      <c r="I66" s="55">
        <v>0.66666666666666774</v>
      </c>
      <c r="J66" s="56">
        <v>0.49673323679009523</v>
      </c>
      <c r="K66" s="18"/>
      <c r="L66" s="18"/>
      <c r="M66" s="18"/>
    </row>
    <row r="67" spans="1:13" ht="12" customHeight="1" x14ac:dyDescent="0.2">
      <c r="A67" s="52">
        <v>1977</v>
      </c>
      <c r="B67" s="53">
        <v>13.523593706282535</v>
      </c>
      <c r="C67" s="53">
        <v>0</v>
      </c>
      <c r="D67" s="53">
        <v>13.523593706282535</v>
      </c>
      <c r="E67" s="54">
        <v>0.13180890551932295</v>
      </c>
      <c r="F67" s="13"/>
      <c r="G67" s="52">
        <v>1953</v>
      </c>
      <c r="H67" s="53">
        <v>50.86834301057614</v>
      </c>
      <c r="I67" s="55">
        <v>0.67901234567901347</v>
      </c>
      <c r="J67" s="56">
        <v>0.49579281686721388</v>
      </c>
      <c r="K67" s="18"/>
      <c r="L67" s="18"/>
      <c r="M67" s="18"/>
    </row>
    <row r="68" spans="1:13" ht="12" customHeight="1" x14ac:dyDescent="0.2">
      <c r="A68" s="52">
        <v>1978</v>
      </c>
      <c r="B68" s="53">
        <v>62.060792849182953</v>
      </c>
      <c r="C68" s="53">
        <v>0</v>
      </c>
      <c r="D68" s="53">
        <v>62.060792849182953</v>
      </c>
      <c r="E68" s="54">
        <v>0.60488102192186122</v>
      </c>
      <c r="F68" s="13"/>
      <c r="G68" s="52">
        <v>1974</v>
      </c>
      <c r="H68" s="53">
        <v>49.914058157485719</v>
      </c>
      <c r="I68" s="55">
        <v>0.6913580246913591</v>
      </c>
      <c r="J68" s="56">
        <v>0.48649179490726824</v>
      </c>
      <c r="K68" s="18"/>
      <c r="L68" s="18"/>
      <c r="M68" s="18"/>
    </row>
    <row r="69" spans="1:13" ht="12" customHeight="1" x14ac:dyDescent="0.2">
      <c r="A69" s="52">
        <v>1979</v>
      </c>
      <c r="B69" s="53">
        <v>61.46562534975692</v>
      </c>
      <c r="C69" s="53">
        <v>4.7963875375170488</v>
      </c>
      <c r="D69" s="53">
        <v>66.262012887273968</v>
      </c>
      <c r="E69" s="54">
        <v>0.64582858564594514</v>
      </c>
      <c r="F69" s="13"/>
      <c r="G69" s="52">
        <v>1962</v>
      </c>
      <c r="H69" s="53">
        <v>49.630390585520153</v>
      </c>
      <c r="I69" s="55">
        <v>0.70370370370370483</v>
      </c>
      <c r="J69" s="56">
        <v>0.48372700375750638</v>
      </c>
      <c r="K69" s="18"/>
      <c r="L69" s="18"/>
      <c r="M69" s="18"/>
    </row>
    <row r="70" spans="1:13" ht="12" customHeight="1" x14ac:dyDescent="0.2">
      <c r="A70" s="52">
        <v>1980</v>
      </c>
      <c r="B70" s="53">
        <v>69.649503624324751</v>
      </c>
      <c r="C70" s="53">
        <v>1.253159963288947</v>
      </c>
      <c r="D70" s="53">
        <v>70.902663587613702</v>
      </c>
      <c r="E70" s="54">
        <v>0.69105909929448062</v>
      </c>
      <c r="F70" s="13"/>
      <c r="G70" s="52">
        <v>1971</v>
      </c>
      <c r="H70" s="53">
        <v>48.318380636825253</v>
      </c>
      <c r="I70" s="55">
        <v>0.71604938271605056</v>
      </c>
      <c r="J70" s="56">
        <v>0.47093938242519745</v>
      </c>
      <c r="K70" s="18"/>
      <c r="L70" s="18"/>
      <c r="M70" s="18"/>
    </row>
    <row r="71" spans="1:13" ht="12" customHeight="1" x14ac:dyDescent="0.2">
      <c r="A71" s="52">
        <v>1981</v>
      </c>
      <c r="B71" s="53">
        <v>48.43131081890003</v>
      </c>
      <c r="C71" s="53">
        <v>8.7061877683774505</v>
      </c>
      <c r="D71" s="53">
        <v>57.137498587277477</v>
      </c>
      <c r="E71" s="54">
        <v>0.5568956977317493</v>
      </c>
      <c r="F71" s="13"/>
      <c r="G71" s="52">
        <v>1948</v>
      </c>
      <c r="H71" s="53">
        <v>47.681857098937677</v>
      </c>
      <c r="I71" s="55">
        <v>0.7283950617283963</v>
      </c>
      <c r="J71" s="56">
        <v>0.46473544930738481</v>
      </c>
      <c r="K71" s="18"/>
      <c r="L71" s="18"/>
      <c r="M71" s="18"/>
    </row>
    <row r="72" spans="1:13" ht="12" customHeight="1" x14ac:dyDescent="0.2">
      <c r="A72" s="52">
        <v>1982</v>
      </c>
      <c r="B72" s="53">
        <v>67.768992652195905</v>
      </c>
      <c r="C72" s="53">
        <v>0</v>
      </c>
      <c r="D72" s="53">
        <v>67.768992652195905</v>
      </c>
      <c r="E72" s="54">
        <v>0.6605164975847555</v>
      </c>
      <c r="F72" s="13"/>
      <c r="G72" s="52">
        <v>1963</v>
      </c>
      <c r="H72" s="53">
        <v>47.285323821030758</v>
      </c>
      <c r="I72" s="55">
        <v>0.74074074074074192</v>
      </c>
      <c r="J72" s="56">
        <v>0.46087060254415946</v>
      </c>
      <c r="K72" s="18"/>
      <c r="L72" s="18"/>
      <c r="M72" s="18"/>
    </row>
    <row r="73" spans="1:13" ht="12" customHeight="1" x14ac:dyDescent="0.2">
      <c r="A73" s="52">
        <v>1983</v>
      </c>
      <c r="B73" s="53">
        <v>74.923603588922163</v>
      </c>
      <c r="C73" s="53">
        <v>7.2131613696969401</v>
      </c>
      <c r="D73" s="53">
        <v>82.136764958619096</v>
      </c>
      <c r="E73" s="54">
        <v>0.80055326470388988</v>
      </c>
      <c r="F73" s="13"/>
      <c r="G73" s="52">
        <v>1954</v>
      </c>
      <c r="H73" s="53">
        <v>47.218941756516095</v>
      </c>
      <c r="I73" s="55">
        <v>0.75308641975308765</v>
      </c>
      <c r="J73" s="56">
        <v>0.46022360386467931</v>
      </c>
      <c r="K73" s="18"/>
      <c r="L73" s="18"/>
      <c r="M73" s="18"/>
    </row>
    <row r="74" spans="1:13" ht="12" customHeight="1" x14ac:dyDescent="0.2">
      <c r="A74" s="52">
        <v>1984</v>
      </c>
      <c r="B74" s="53">
        <v>65.900231951989582</v>
      </c>
      <c r="C74" s="53">
        <v>4.2144528663514347</v>
      </c>
      <c r="D74" s="53">
        <v>70.114684818341019</v>
      </c>
      <c r="E74" s="54">
        <v>0.68337899433080918</v>
      </c>
      <c r="F74" s="13"/>
      <c r="G74" s="52">
        <v>1922</v>
      </c>
      <c r="H74" s="53">
        <v>47.145193896738135</v>
      </c>
      <c r="I74" s="55">
        <v>0.76543209876543339</v>
      </c>
      <c r="J74" s="56">
        <v>0.45950481380836394</v>
      </c>
      <c r="K74" s="18"/>
      <c r="L74" s="18"/>
      <c r="M74" s="18"/>
    </row>
    <row r="75" spans="1:13" ht="12" customHeight="1" x14ac:dyDescent="0.2">
      <c r="A75" s="52">
        <v>1985</v>
      </c>
      <c r="B75" s="53">
        <v>51.592657462429983</v>
      </c>
      <c r="C75" s="53">
        <v>8.2375282286785598</v>
      </c>
      <c r="D75" s="53">
        <v>59.830185691108539</v>
      </c>
      <c r="E75" s="54">
        <v>0.58314021141431327</v>
      </c>
      <c r="F75" s="13"/>
      <c r="G75" s="52">
        <v>1927</v>
      </c>
      <c r="H75" s="53">
        <v>44.509827030907559</v>
      </c>
      <c r="I75" s="55">
        <v>0.77777777777777901</v>
      </c>
      <c r="J75" s="56">
        <v>0.43381897690943044</v>
      </c>
      <c r="K75" s="18"/>
      <c r="L75" s="18"/>
      <c r="M75" s="18"/>
    </row>
    <row r="76" spans="1:13" ht="12" customHeight="1" x14ac:dyDescent="0.2">
      <c r="A76" s="52">
        <v>1986</v>
      </c>
      <c r="B76" s="53">
        <v>70.811561196314983</v>
      </c>
      <c r="C76" s="53">
        <v>0</v>
      </c>
      <c r="D76" s="53">
        <v>70.811561196314983</v>
      </c>
      <c r="E76" s="54">
        <v>0.69017116175745596</v>
      </c>
      <c r="F76" s="13"/>
      <c r="G76" s="52">
        <v>1955</v>
      </c>
      <c r="H76" s="53">
        <v>44.002036423884512</v>
      </c>
      <c r="I76" s="55">
        <v>0.79012345679012475</v>
      </c>
      <c r="J76" s="56">
        <v>0.42886975072012196</v>
      </c>
      <c r="K76" s="18"/>
      <c r="L76" s="18"/>
      <c r="M76" s="18"/>
    </row>
    <row r="77" spans="1:13" ht="12" customHeight="1" x14ac:dyDescent="0.2">
      <c r="A77" s="52">
        <v>1987</v>
      </c>
      <c r="B77" s="53">
        <v>32.97461898704077</v>
      </c>
      <c r="C77" s="53">
        <v>7.5447183738135299</v>
      </c>
      <c r="D77" s="53">
        <v>40.519337360854301</v>
      </c>
      <c r="E77" s="54">
        <v>0.39492531540793668</v>
      </c>
      <c r="F77" s="13"/>
      <c r="G77" s="52">
        <v>1926</v>
      </c>
      <c r="H77" s="53">
        <v>41.51609323485463</v>
      </c>
      <c r="I77" s="55">
        <v>0.80246913580247048</v>
      </c>
      <c r="J77" s="56">
        <v>0.40464028494010362</v>
      </c>
      <c r="K77" s="18"/>
      <c r="L77" s="18"/>
      <c r="M77" s="18"/>
    </row>
    <row r="78" spans="1:13" ht="12" customHeight="1" x14ac:dyDescent="0.2">
      <c r="A78" s="52">
        <v>1988</v>
      </c>
      <c r="B78" s="53">
        <v>13.527699425249679</v>
      </c>
      <c r="C78" s="53">
        <v>0</v>
      </c>
      <c r="D78" s="53">
        <v>13.527699425249679</v>
      </c>
      <c r="E78" s="54">
        <v>0.13184892227338868</v>
      </c>
      <c r="F78" s="13"/>
      <c r="G78" s="52">
        <v>1987</v>
      </c>
      <c r="H78" s="53">
        <v>40.519337360854301</v>
      </c>
      <c r="I78" s="55">
        <v>0.8148148148148161</v>
      </c>
      <c r="J78" s="56">
        <v>0.39492531540793668</v>
      </c>
      <c r="K78" s="18"/>
      <c r="L78" s="18"/>
      <c r="M78" s="18"/>
    </row>
    <row r="79" spans="1:13" ht="12" customHeight="1" x14ac:dyDescent="0.2">
      <c r="A79" s="52">
        <v>1989</v>
      </c>
      <c r="B79" s="53">
        <v>61.714966136577885</v>
      </c>
      <c r="C79" s="53">
        <v>0</v>
      </c>
      <c r="D79" s="53">
        <v>61.714966136577885</v>
      </c>
      <c r="E79" s="54">
        <v>0.60151039119471628</v>
      </c>
      <c r="F79" s="13"/>
      <c r="G79" s="52">
        <v>1961</v>
      </c>
      <c r="H79" s="53">
        <v>37.743303905863613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24.698234757610315</v>
      </c>
      <c r="C80" s="53">
        <v>1.997817021029479</v>
      </c>
      <c r="D80" s="53">
        <v>26.696051778639795</v>
      </c>
      <c r="E80" s="54">
        <v>0.26019543643898435</v>
      </c>
      <c r="F80" s="13"/>
      <c r="G80" s="52">
        <v>1933</v>
      </c>
      <c r="H80" s="53">
        <v>37.537789657668519</v>
      </c>
      <c r="I80" s="55">
        <v>0.83950617283950757</v>
      </c>
      <c r="J80" s="56">
        <v>0.36586539627357234</v>
      </c>
      <c r="K80" s="18"/>
      <c r="L80" s="18"/>
      <c r="M80" s="18"/>
    </row>
    <row r="81" spans="1:13" ht="12" customHeight="1" x14ac:dyDescent="0.2">
      <c r="A81" s="52">
        <v>1991</v>
      </c>
      <c r="B81" s="53">
        <v>12.052319868760785</v>
      </c>
      <c r="C81" s="53">
        <v>0</v>
      </c>
      <c r="D81" s="53">
        <v>12.052319868760785</v>
      </c>
      <c r="E81" s="54">
        <v>0.11746900456881858</v>
      </c>
      <c r="F81" s="13"/>
      <c r="G81" s="52">
        <v>1949</v>
      </c>
      <c r="H81" s="53">
        <v>37.519724022928543</v>
      </c>
      <c r="I81" s="55">
        <v>0.85185185185185319</v>
      </c>
      <c r="J81" s="56">
        <v>0.3656893179622665</v>
      </c>
      <c r="K81" s="18"/>
      <c r="L81" s="18"/>
      <c r="M81" s="18"/>
    </row>
    <row r="82" spans="1:13" ht="12" customHeight="1" x14ac:dyDescent="0.2">
      <c r="A82" s="52">
        <v>1992</v>
      </c>
      <c r="B82" s="53">
        <v>21.650259617063103</v>
      </c>
      <c r="C82" s="53">
        <v>0</v>
      </c>
      <c r="D82" s="53">
        <v>21.650259617063103</v>
      </c>
      <c r="E82" s="54">
        <v>0.21101617560490354</v>
      </c>
      <c r="F82" s="13"/>
      <c r="G82" s="52">
        <v>1932</v>
      </c>
      <c r="H82" s="53">
        <v>35.724147323146738</v>
      </c>
      <c r="I82" s="55">
        <v>0.86419753086419893</v>
      </c>
      <c r="J82" s="56">
        <v>0.34818857040104034</v>
      </c>
      <c r="K82" s="18"/>
      <c r="L82" s="18"/>
      <c r="M82" s="18"/>
    </row>
    <row r="83" spans="1:13" ht="12" customHeight="1" x14ac:dyDescent="0.2">
      <c r="A83" s="52">
        <v>1993</v>
      </c>
      <c r="B83" s="53">
        <v>51.550462493071734</v>
      </c>
      <c r="C83" s="53">
        <v>0</v>
      </c>
      <c r="D83" s="53">
        <v>51.550462493071734</v>
      </c>
      <c r="E83" s="54">
        <v>0.50244115490323327</v>
      </c>
      <c r="F83" s="13"/>
      <c r="G83" s="52">
        <v>2001</v>
      </c>
      <c r="H83" s="53">
        <v>35.619479050166554</v>
      </c>
      <c r="I83" s="55">
        <v>0.87654320987654466</v>
      </c>
      <c r="J83" s="56">
        <v>0.34716841179499569</v>
      </c>
      <c r="K83" s="18"/>
      <c r="L83" s="18"/>
      <c r="M83" s="18"/>
    </row>
    <row r="84" spans="1:13" ht="12" customHeight="1" x14ac:dyDescent="0.2">
      <c r="A84" s="52">
        <v>1994</v>
      </c>
      <c r="B84" s="53">
        <v>54.63560963937411</v>
      </c>
      <c r="C84" s="53">
        <v>0</v>
      </c>
      <c r="D84" s="53">
        <v>54.63560963937411</v>
      </c>
      <c r="E84" s="54">
        <v>0.53251081519857812</v>
      </c>
      <c r="F84" s="13"/>
      <c r="G84" s="52">
        <v>2003</v>
      </c>
      <c r="H84" s="53">
        <v>29.879167260889282</v>
      </c>
      <c r="I84" s="55">
        <v>0.88888888888889039</v>
      </c>
      <c r="J84" s="56">
        <v>0.29121995380983706</v>
      </c>
      <c r="K84" s="18"/>
      <c r="L84" s="18"/>
      <c r="M84" s="18"/>
    </row>
    <row r="85" spans="1:13" ht="12" customHeight="1" x14ac:dyDescent="0.2">
      <c r="A85" s="52">
        <v>1995</v>
      </c>
      <c r="B85" s="53">
        <v>59.139098523202861</v>
      </c>
      <c r="C85" s="53">
        <v>0</v>
      </c>
      <c r="D85" s="53">
        <v>59.139098523202861</v>
      </c>
      <c r="E85" s="54">
        <v>0.57640446903706499</v>
      </c>
      <c r="F85" s="13"/>
      <c r="G85" s="52">
        <v>1990</v>
      </c>
      <c r="H85" s="53">
        <v>26.696051778639795</v>
      </c>
      <c r="I85" s="55">
        <v>0.90123456790123602</v>
      </c>
      <c r="J85" s="56">
        <v>0.26019543643898435</v>
      </c>
      <c r="K85" s="18"/>
      <c r="L85" s="18"/>
      <c r="M85" s="18"/>
    </row>
    <row r="86" spans="1:13" ht="12" customHeight="1" x14ac:dyDescent="0.2">
      <c r="A86" s="52">
        <v>1996</v>
      </c>
      <c r="B86" s="53">
        <v>61.885645189941712</v>
      </c>
      <c r="C86" s="53">
        <v>0</v>
      </c>
      <c r="D86" s="53">
        <v>61.885645189941712</v>
      </c>
      <c r="E86" s="54">
        <v>0.60317392972652739</v>
      </c>
      <c r="F86" s="13"/>
      <c r="G86" s="52">
        <v>1934</v>
      </c>
      <c r="H86" s="53">
        <v>24.636568334403442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" customHeight="1" x14ac:dyDescent="0.2">
      <c r="A87" s="52">
        <v>1997</v>
      </c>
      <c r="B87" s="53">
        <v>66.028039829229201</v>
      </c>
      <c r="C87" s="53">
        <v>3.934108809974143</v>
      </c>
      <c r="D87" s="53">
        <v>69.962148639203349</v>
      </c>
      <c r="E87" s="54">
        <v>0.68189228693180659</v>
      </c>
      <c r="F87" s="13"/>
      <c r="G87" s="52">
        <v>1992</v>
      </c>
      <c r="H87" s="53">
        <v>21.650259617063103</v>
      </c>
      <c r="I87" s="55">
        <v>0.92592592592592748</v>
      </c>
      <c r="J87" s="56">
        <v>0.21101617560490354</v>
      </c>
      <c r="K87" s="18"/>
      <c r="L87" s="18"/>
      <c r="M87" s="18"/>
    </row>
    <row r="88" spans="1:13" ht="12" customHeight="1" x14ac:dyDescent="0.2">
      <c r="A88" s="52">
        <v>1998</v>
      </c>
      <c r="B88" s="53">
        <v>62.384365909345057</v>
      </c>
      <c r="C88" s="53">
        <v>8.0919818908376406</v>
      </c>
      <c r="D88" s="53">
        <v>70.476347800182694</v>
      </c>
      <c r="E88" s="54">
        <v>0.68690397466065012</v>
      </c>
      <c r="F88" s="13"/>
      <c r="G88" s="52">
        <v>1929</v>
      </c>
      <c r="H88" s="53">
        <v>20.076196695324246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53">
        <v>53.36964772949986</v>
      </c>
      <c r="C89" s="53">
        <v>6.6174812811952375</v>
      </c>
      <c r="D89" s="53">
        <v>59.987129010695099</v>
      </c>
      <c r="E89" s="54">
        <v>0.58466987339858778</v>
      </c>
      <c r="F89" s="13"/>
      <c r="G89" s="52">
        <v>1931</v>
      </c>
      <c r="H89" s="53">
        <v>18.47845261862016</v>
      </c>
      <c r="I89" s="55">
        <v>0.95061728395061884</v>
      </c>
      <c r="J89" s="56">
        <v>0.18010187737446551</v>
      </c>
      <c r="K89" s="18"/>
      <c r="L89" s="18"/>
      <c r="M89" s="18"/>
    </row>
    <row r="90" spans="1:13" ht="12" customHeight="1" x14ac:dyDescent="0.2">
      <c r="A90" s="52">
        <v>2000</v>
      </c>
      <c r="B90" s="53">
        <v>60.443984070901337</v>
      </c>
      <c r="C90" s="53">
        <v>0</v>
      </c>
      <c r="D90" s="53">
        <v>60.443984070901337</v>
      </c>
      <c r="E90" s="54">
        <v>0.58912265176317091</v>
      </c>
      <c r="F90" s="13"/>
      <c r="G90" s="52">
        <v>1924</v>
      </c>
      <c r="H90" s="53">
        <v>14.011357565031609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34.570594562597606</v>
      </c>
      <c r="C91" s="53">
        <v>1.0488844875689498</v>
      </c>
      <c r="D91" s="53">
        <v>35.619479050166554</v>
      </c>
      <c r="E91" s="54">
        <v>0.34716841179499569</v>
      </c>
      <c r="F91" s="13"/>
      <c r="G91" s="52">
        <v>1988</v>
      </c>
      <c r="H91" s="53">
        <v>13.527699425249679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56.328096917502009</v>
      </c>
      <c r="C92" s="53">
        <v>0</v>
      </c>
      <c r="D92" s="53">
        <v>56.328096917502009</v>
      </c>
      <c r="E92" s="54">
        <v>0.54900679256824569</v>
      </c>
      <c r="F92" s="13"/>
      <c r="G92" s="52">
        <v>1977</v>
      </c>
      <c r="H92" s="53">
        <v>13.523593706282535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29.879167260889282</v>
      </c>
      <c r="C93" s="58">
        <v>0</v>
      </c>
      <c r="D93" s="58">
        <v>29.879167260889282</v>
      </c>
      <c r="E93" s="59">
        <v>0.29121995380983706</v>
      </c>
      <c r="F93" s="29"/>
      <c r="G93" s="57">
        <v>1991</v>
      </c>
      <c r="H93" s="58">
        <v>12.052319868760785</v>
      </c>
      <c r="I93" s="60">
        <v>1.0000000000000016</v>
      </c>
      <c r="J93" s="61">
        <v>0.11746900456881858</v>
      </c>
      <c r="K93" s="18"/>
      <c r="L93" s="18"/>
      <c r="M93" s="18"/>
    </row>
    <row r="94" spans="1:13" ht="12" customHeight="1" x14ac:dyDescent="0.2">
      <c r="A94" s="62" t="s">
        <v>11</v>
      </c>
      <c r="B94" s="63">
        <v>50.529175307889759</v>
      </c>
      <c r="C94" s="63">
        <v>1.4432129622458496</v>
      </c>
      <c r="D94" s="63">
        <v>51.972388270135625</v>
      </c>
      <c r="E94" s="64">
        <v>0.50655349191165322</v>
      </c>
      <c r="F94" s="36"/>
      <c r="G94" s="62"/>
      <c r="H94" s="63">
        <v>51.97238827013561</v>
      </c>
      <c r="I94" s="63"/>
      <c r="J94" s="64">
        <v>0.50655349191165333</v>
      </c>
      <c r="K94" s="39"/>
      <c r="L94" s="39"/>
      <c r="M94" s="39"/>
    </row>
    <row r="95" spans="1:13" ht="12" customHeight="1" x14ac:dyDescent="0.2">
      <c r="A95" s="65" t="s">
        <v>12</v>
      </c>
      <c r="B95" s="66">
        <v>74.923603588922177</v>
      </c>
      <c r="C95" s="66">
        <v>9.1991293937845047</v>
      </c>
      <c r="D95" s="66">
        <v>82.136764958619096</v>
      </c>
      <c r="E95" s="67">
        <v>0.80055326470388988</v>
      </c>
      <c r="F95" s="36"/>
      <c r="G95" s="68"/>
      <c r="H95" s="66">
        <v>82.136764958619096</v>
      </c>
      <c r="I95" s="69"/>
      <c r="J95" s="67">
        <v>0.80055326470388988</v>
      </c>
      <c r="K95" s="18"/>
      <c r="L95" s="18"/>
      <c r="M95" s="18"/>
    </row>
    <row r="96" spans="1:13" ht="12" customHeight="1" x14ac:dyDescent="0.2">
      <c r="A96" s="65" t="s">
        <v>13</v>
      </c>
      <c r="B96" s="66">
        <v>12.052319868760785</v>
      </c>
      <c r="C96" s="66">
        <v>0</v>
      </c>
      <c r="D96" s="66">
        <v>12.052319868760785</v>
      </c>
      <c r="E96" s="67">
        <v>0.11746900456881858</v>
      </c>
      <c r="F96" s="45"/>
      <c r="G96" s="68"/>
      <c r="H96" s="66">
        <v>12.052319868760785</v>
      </c>
      <c r="I96" s="69"/>
      <c r="J96" s="67">
        <v>0.11746900456881858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/>
  <dimension ref="A3:BU1032"/>
  <sheetViews>
    <sheetView zoomScale="130" zoomScaleNormal="130" workbookViewId="0">
      <selection activeCell="O91" sqref="O9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35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13.233738637680883</v>
      </c>
      <c r="C12" s="48">
        <v>0</v>
      </c>
      <c r="D12" s="48">
        <v>13.233738637680883</v>
      </c>
      <c r="E12" s="49">
        <v>0.459504813808364</v>
      </c>
      <c r="F12" s="13"/>
      <c r="G12" s="47">
        <v>1969</v>
      </c>
      <c r="H12" s="48">
        <v>23.660085343870165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16.404551530501575</v>
      </c>
      <c r="C13" s="53">
        <v>0</v>
      </c>
      <c r="D13" s="53">
        <v>16.404551530501575</v>
      </c>
      <c r="E13" s="54">
        <v>0.56960248369797128</v>
      </c>
      <c r="F13" s="13"/>
      <c r="G13" s="52">
        <v>1983</v>
      </c>
      <c r="H13" s="53">
        <v>23.660085343870161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3.9330126498334348</v>
      </c>
      <c r="C14" s="53">
        <v>0</v>
      </c>
      <c r="D14" s="53">
        <v>3.9330126498334348</v>
      </c>
      <c r="E14" s="54">
        <v>0.13656293923032758</v>
      </c>
      <c r="F14" s="13"/>
      <c r="G14" s="52">
        <v>1938</v>
      </c>
      <c r="H14" s="53">
        <v>23.359123710971868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14.771797335623575</v>
      </c>
      <c r="C15" s="53">
        <v>0</v>
      </c>
      <c r="D15" s="53">
        <v>14.771797335623575</v>
      </c>
      <c r="E15" s="54">
        <v>0.51290962970915188</v>
      </c>
      <c r="F15" s="13"/>
      <c r="G15" s="52">
        <v>1986</v>
      </c>
      <c r="H15" s="53">
        <v>22.361545640941571</v>
      </c>
      <c r="I15" s="55">
        <v>3.7037037037037097E-2</v>
      </c>
      <c r="J15" s="56">
        <v>0.77644255697713782</v>
      </c>
      <c r="K15" s="18"/>
      <c r="L15" s="18"/>
      <c r="M15" s="18"/>
    </row>
    <row r="16" spans="1:13" ht="12.75" customHeight="1" x14ac:dyDescent="0.2">
      <c r="A16" s="52">
        <v>1926</v>
      </c>
      <c r="B16" s="53">
        <v>11.653640206274982</v>
      </c>
      <c r="C16" s="53">
        <v>0</v>
      </c>
      <c r="D16" s="53">
        <v>11.653640206274982</v>
      </c>
      <c r="E16" s="54">
        <v>0.40464028494010351</v>
      </c>
      <c r="F16" s="13"/>
      <c r="G16" s="52">
        <v>1980</v>
      </c>
      <c r="H16" s="53">
        <v>21.994580091892033</v>
      </c>
      <c r="I16" s="55">
        <v>4.9382716049382797E-2</v>
      </c>
      <c r="J16" s="56">
        <v>0.76370069763514004</v>
      </c>
      <c r="K16" s="18"/>
      <c r="L16" s="18"/>
      <c r="M16" s="18"/>
    </row>
    <row r="17" spans="1:13" ht="12.75" customHeight="1" x14ac:dyDescent="0.2">
      <c r="A17" s="52">
        <v>1927</v>
      </c>
      <c r="B17" s="53">
        <v>12.493986534991596</v>
      </c>
      <c r="C17" s="53">
        <v>0</v>
      </c>
      <c r="D17" s="53">
        <v>12.493986534991596</v>
      </c>
      <c r="E17" s="54">
        <v>0.43381897690943039</v>
      </c>
      <c r="F17" s="13"/>
      <c r="G17" s="52">
        <v>1982</v>
      </c>
      <c r="H17" s="53">
        <v>21.400734521746081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16.457426084432058</v>
      </c>
      <c r="C18" s="53">
        <v>0</v>
      </c>
      <c r="D18" s="53">
        <v>16.457426084432058</v>
      </c>
      <c r="E18" s="54">
        <v>0.57143840570944648</v>
      </c>
      <c r="F18" s="13"/>
      <c r="G18" s="52">
        <v>1997</v>
      </c>
      <c r="H18" s="53">
        <v>20.850959946072379</v>
      </c>
      <c r="I18" s="55">
        <v>7.4074074074074195E-2</v>
      </c>
      <c r="J18" s="56">
        <v>0.72399166479417987</v>
      </c>
      <c r="K18" s="18"/>
      <c r="L18" s="18"/>
      <c r="M18" s="18"/>
    </row>
    <row r="19" spans="1:13" ht="12.75" customHeight="1" x14ac:dyDescent="0.2">
      <c r="A19" s="52">
        <v>1929</v>
      </c>
      <c r="B19" s="53">
        <v>5.6354236337752264</v>
      </c>
      <c r="C19" s="53">
        <v>0</v>
      </c>
      <c r="D19" s="53">
        <v>5.6354236337752264</v>
      </c>
      <c r="E19" s="54">
        <v>0.19567443172830645</v>
      </c>
      <c r="F19" s="13"/>
      <c r="G19" s="52">
        <v>1984</v>
      </c>
      <c r="H19" s="53">
        <v>20.81059956378618</v>
      </c>
      <c r="I19" s="55">
        <v>8.6419753086419887E-2</v>
      </c>
      <c r="J19" s="56">
        <v>0.72259026263146453</v>
      </c>
      <c r="K19" s="18"/>
      <c r="L19" s="18"/>
      <c r="M19" s="18"/>
    </row>
    <row r="20" spans="1:13" ht="12.75" customHeight="1" x14ac:dyDescent="0.2">
      <c r="A20" s="52">
        <v>1930</v>
      </c>
      <c r="B20" s="53">
        <v>14.43477966633947</v>
      </c>
      <c r="C20" s="53">
        <v>0</v>
      </c>
      <c r="D20" s="53">
        <v>14.43477966633947</v>
      </c>
      <c r="E20" s="54">
        <v>0.50120762730345381</v>
      </c>
      <c r="F20" s="13"/>
      <c r="G20" s="52">
        <v>1937</v>
      </c>
      <c r="H20" s="53">
        <v>20.336682956812243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5.1869340683846072</v>
      </c>
      <c r="C21" s="53">
        <v>0</v>
      </c>
      <c r="D21" s="53">
        <v>5.1869340683846072</v>
      </c>
      <c r="E21" s="54">
        <v>0.18010187737446554</v>
      </c>
      <c r="F21" s="13"/>
      <c r="G21" s="52">
        <v>1943</v>
      </c>
      <c r="H21" s="53">
        <v>20.260359511637006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10.02783082754997</v>
      </c>
      <c r="C22" s="53">
        <v>0</v>
      </c>
      <c r="D22" s="53">
        <v>10.02783082754997</v>
      </c>
      <c r="E22" s="54">
        <v>0.34818857040104062</v>
      </c>
      <c r="F22" s="13"/>
      <c r="G22" s="52">
        <v>1956</v>
      </c>
      <c r="H22" s="53">
        <v>19.720874202046073</v>
      </c>
      <c r="I22" s="55">
        <v>0.12345679012345699</v>
      </c>
      <c r="J22" s="56">
        <v>0.68475257645993304</v>
      </c>
      <c r="K22" s="18"/>
      <c r="L22" s="18"/>
      <c r="M22" s="18"/>
    </row>
    <row r="23" spans="1:13" ht="12.75" customHeight="1" x14ac:dyDescent="0.2">
      <c r="A23" s="52">
        <v>1933</v>
      </c>
      <c r="B23" s="53">
        <v>10.536923412678883</v>
      </c>
      <c r="C23" s="53">
        <v>0</v>
      </c>
      <c r="D23" s="53">
        <v>10.536923412678883</v>
      </c>
      <c r="E23" s="54">
        <v>0.36586539627357234</v>
      </c>
      <c r="F23" s="13"/>
      <c r="G23" s="52">
        <v>1998</v>
      </c>
      <c r="H23" s="53">
        <v>19.368939552921859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6.9155279535167562</v>
      </c>
      <c r="C24" s="53">
        <v>0</v>
      </c>
      <c r="D24" s="53">
        <v>6.9155279535167562</v>
      </c>
      <c r="E24" s="54">
        <v>0.24012249838599847</v>
      </c>
      <c r="F24" s="13"/>
      <c r="G24" s="52">
        <v>1941</v>
      </c>
      <c r="H24" s="53">
        <v>18.94907725447538</v>
      </c>
      <c r="I24" s="55">
        <v>0.14814814814814839</v>
      </c>
      <c r="J24" s="56">
        <v>0.65795407133595074</v>
      </c>
      <c r="K24" s="18"/>
      <c r="L24" s="18"/>
      <c r="M24" s="18"/>
    </row>
    <row r="25" spans="1:13" ht="12.75" customHeight="1" x14ac:dyDescent="0.2">
      <c r="A25" s="52">
        <v>1935</v>
      </c>
      <c r="B25" s="53">
        <v>16.997133550115731</v>
      </c>
      <c r="C25" s="53">
        <v>0</v>
      </c>
      <c r="D25" s="53">
        <v>16.997133550115731</v>
      </c>
      <c r="E25" s="54">
        <v>0.59017824826790732</v>
      </c>
      <c r="F25" s="13"/>
      <c r="G25" s="52">
        <v>1951</v>
      </c>
      <c r="H25" s="53">
        <v>18.86912676860835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17.707310244929392</v>
      </c>
      <c r="C26" s="53">
        <v>0</v>
      </c>
      <c r="D26" s="53">
        <v>17.707310244929392</v>
      </c>
      <c r="E26" s="54">
        <v>0.61483716128227051</v>
      </c>
      <c r="F26" s="13"/>
      <c r="G26" s="52">
        <v>1978</v>
      </c>
      <c r="H26" s="53">
        <v>18.845356522611816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20.336682956812243</v>
      </c>
      <c r="C27" s="53">
        <v>0</v>
      </c>
      <c r="D27" s="53">
        <v>20.336682956812243</v>
      </c>
      <c r="E27" s="54">
        <v>0.70613482488931401</v>
      </c>
      <c r="F27" s="13"/>
      <c r="G27" s="52">
        <v>1996</v>
      </c>
      <c r="H27" s="53">
        <v>18.710516806043113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23.359123710971868</v>
      </c>
      <c r="C28" s="53">
        <v>0</v>
      </c>
      <c r="D28" s="53">
        <v>23.359123710971868</v>
      </c>
      <c r="E28" s="54">
        <v>0.81108068440874537</v>
      </c>
      <c r="F28" s="13"/>
      <c r="G28" s="52">
        <v>1970</v>
      </c>
      <c r="H28" s="53">
        <v>18.214380964639286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14.218090340834193</v>
      </c>
      <c r="C29" s="53">
        <v>0</v>
      </c>
      <c r="D29" s="53">
        <v>14.218090340834193</v>
      </c>
      <c r="E29" s="54">
        <v>0.49368369239007615</v>
      </c>
      <c r="F29" s="13"/>
      <c r="G29" s="52">
        <v>1989</v>
      </c>
      <c r="H29" s="53">
        <v>17.88429000867529</v>
      </c>
      <c r="I29" s="55">
        <v>0.20987654320987689</v>
      </c>
      <c r="J29" s="56">
        <v>0.62098229196789201</v>
      </c>
      <c r="K29" s="18"/>
      <c r="L29" s="18"/>
      <c r="M29" s="18"/>
    </row>
    <row r="30" spans="1:13" ht="12.75" customHeight="1" x14ac:dyDescent="0.2">
      <c r="A30" s="52">
        <v>1940</v>
      </c>
      <c r="B30" s="53">
        <v>14.87695687855733</v>
      </c>
      <c r="C30" s="53">
        <v>0</v>
      </c>
      <c r="D30" s="53">
        <v>14.87695687855733</v>
      </c>
      <c r="E30" s="54">
        <v>0.51656100272768501</v>
      </c>
      <c r="F30" s="13"/>
      <c r="G30" s="52">
        <v>1936</v>
      </c>
      <c r="H30" s="53">
        <v>17.707310244929392</v>
      </c>
      <c r="I30" s="55">
        <v>0.2222222222222226</v>
      </c>
      <c r="J30" s="56">
        <v>0.61483716128227051</v>
      </c>
      <c r="K30" s="18"/>
      <c r="L30" s="18"/>
      <c r="M30" s="18"/>
    </row>
    <row r="31" spans="1:13" ht="12.75" customHeight="1" x14ac:dyDescent="0.2">
      <c r="A31" s="52">
        <v>1941</v>
      </c>
      <c r="B31" s="53">
        <v>18.94907725447538</v>
      </c>
      <c r="C31" s="53">
        <v>0</v>
      </c>
      <c r="D31" s="53">
        <v>18.94907725447538</v>
      </c>
      <c r="E31" s="54">
        <v>0.65795407133595074</v>
      </c>
      <c r="F31" s="13"/>
      <c r="G31" s="52">
        <v>1979</v>
      </c>
      <c r="H31" s="53">
        <v>17.662721710748567</v>
      </c>
      <c r="I31" s="55">
        <v>0.23456790123456828</v>
      </c>
      <c r="J31" s="56">
        <v>0.61328894828988079</v>
      </c>
      <c r="K31" s="18"/>
      <c r="L31" s="18"/>
      <c r="M31" s="18"/>
    </row>
    <row r="32" spans="1:13" ht="12.75" customHeight="1" x14ac:dyDescent="0.2">
      <c r="A32" s="52">
        <v>1942</v>
      </c>
      <c r="B32" s="53">
        <v>13.715829046394312</v>
      </c>
      <c r="C32" s="53">
        <v>0</v>
      </c>
      <c r="D32" s="53">
        <v>13.715829046394312</v>
      </c>
      <c r="E32" s="54">
        <v>0.47624406411091358</v>
      </c>
      <c r="F32" s="13"/>
      <c r="G32" s="52">
        <v>1966</v>
      </c>
      <c r="H32" s="53">
        <v>17.451286094459338</v>
      </c>
      <c r="I32" s="55">
        <v>0.24691358024691398</v>
      </c>
      <c r="J32" s="56">
        <v>0.60594743383539362</v>
      </c>
      <c r="K32" s="18"/>
      <c r="L32" s="18"/>
      <c r="M32" s="18"/>
    </row>
    <row r="33" spans="1:13" ht="12.75" customHeight="1" x14ac:dyDescent="0.2">
      <c r="A33" s="52">
        <v>1943</v>
      </c>
      <c r="B33" s="53">
        <v>20.260359511637006</v>
      </c>
      <c r="C33" s="53">
        <v>0</v>
      </c>
      <c r="D33" s="53">
        <v>20.260359511637006</v>
      </c>
      <c r="E33" s="54">
        <v>0.70348470526517382</v>
      </c>
      <c r="F33" s="13"/>
      <c r="G33" s="52">
        <v>2000</v>
      </c>
      <c r="H33" s="53">
        <v>17.261156100768343</v>
      </c>
      <c r="I33" s="55">
        <v>0.25925925925925969</v>
      </c>
      <c r="J33" s="56">
        <v>0.59934569794334525</v>
      </c>
      <c r="K33" s="18"/>
      <c r="L33" s="18"/>
      <c r="M33" s="18"/>
    </row>
    <row r="34" spans="1:13" ht="12.75" customHeight="1" x14ac:dyDescent="0.2">
      <c r="A34" s="52">
        <v>1944</v>
      </c>
      <c r="B34" s="53">
        <v>12.746882408338339</v>
      </c>
      <c r="C34" s="53">
        <v>0</v>
      </c>
      <c r="D34" s="53">
        <v>12.746882408338339</v>
      </c>
      <c r="E34" s="54">
        <v>0.44260008362285896</v>
      </c>
      <c r="F34" s="13"/>
      <c r="G34" s="52">
        <v>1958</v>
      </c>
      <c r="H34" s="53">
        <v>17.228599853358336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15.862096572449939</v>
      </c>
      <c r="C35" s="53">
        <v>0</v>
      </c>
      <c r="D35" s="53">
        <v>15.862096572449939</v>
      </c>
      <c r="E35" s="54">
        <v>0.55076724209895622</v>
      </c>
      <c r="F35" s="13"/>
      <c r="G35" s="52">
        <v>1935</v>
      </c>
      <c r="H35" s="53">
        <v>16.997133550115731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15.60318915402387</v>
      </c>
      <c r="C36" s="53">
        <v>0</v>
      </c>
      <c r="D36" s="53">
        <v>15.60318915402387</v>
      </c>
      <c r="E36" s="54">
        <v>0.5417774011813844</v>
      </c>
      <c r="F36" s="13"/>
      <c r="G36" s="52">
        <v>1972</v>
      </c>
      <c r="H36" s="53">
        <v>16.859294145112685</v>
      </c>
      <c r="I36" s="55">
        <v>0.29629629629629678</v>
      </c>
      <c r="J36" s="56">
        <v>0.58539215781641263</v>
      </c>
      <c r="K36" s="18"/>
      <c r="L36" s="18"/>
      <c r="M36" s="18"/>
    </row>
    <row r="37" spans="1:13" ht="12.75" customHeight="1" x14ac:dyDescent="0.2">
      <c r="A37" s="52">
        <v>1947</v>
      </c>
      <c r="B37" s="53">
        <v>14.970337299376212</v>
      </c>
      <c r="C37" s="53">
        <v>0</v>
      </c>
      <c r="D37" s="53">
        <v>14.970337299376212</v>
      </c>
      <c r="E37" s="54">
        <v>0.5198033784505629</v>
      </c>
      <c r="F37" s="13"/>
      <c r="G37" s="52">
        <v>1995</v>
      </c>
      <c r="H37" s="53">
        <v>16.600448708267471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13.384380940052683</v>
      </c>
      <c r="C38" s="53">
        <v>0</v>
      </c>
      <c r="D38" s="53">
        <v>13.384380940052683</v>
      </c>
      <c r="E38" s="54">
        <v>0.46473544930738481</v>
      </c>
      <c r="F38" s="13"/>
      <c r="G38" s="52">
        <v>1928</v>
      </c>
      <c r="H38" s="53">
        <v>16.457426084432058</v>
      </c>
      <c r="I38" s="55">
        <v>0.32098765432098819</v>
      </c>
      <c r="J38" s="56">
        <v>0.57143840570944648</v>
      </c>
      <c r="K38" s="18"/>
      <c r="L38" s="18"/>
      <c r="M38" s="18"/>
    </row>
    <row r="39" spans="1:13" ht="12.75" customHeight="1" x14ac:dyDescent="0.2">
      <c r="A39" s="52">
        <v>1949</v>
      </c>
      <c r="B39" s="53">
        <v>10.531852357313277</v>
      </c>
      <c r="C39" s="53">
        <v>0</v>
      </c>
      <c r="D39" s="53">
        <v>10.531852357313277</v>
      </c>
      <c r="E39" s="54">
        <v>0.36568931796226656</v>
      </c>
      <c r="F39" s="13"/>
      <c r="G39" s="52">
        <v>1923</v>
      </c>
      <c r="H39" s="53">
        <v>16.404551530501575</v>
      </c>
      <c r="I39" s="55">
        <v>0.33333333333333387</v>
      </c>
      <c r="J39" s="56">
        <v>0.56960248369797128</v>
      </c>
      <c r="K39" s="18"/>
      <c r="L39" s="18"/>
      <c r="M39" s="18"/>
    </row>
    <row r="40" spans="1:13" ht="12.75" customHeight="1" x14ac:dyDescent="0.2">
      <c r="A40" s="52">
        <v>1950</v>
      </c>
      <c r="B40" s="53">
        <v>15.259024664524487</v>
      </c>
      <c r="C40" s="53">
        <v>0</v>
      </c>
      <c r="D40" s="53">
        <v>15.259024664524487</v>
      </c>
      <c r="E40" s="54">
        <v>0.52982724529598912</v>
      </c>
      <c r="F40" s="13"/>
      <c r="G40" s="52">
        <v>1968</v>
      </c>
      <c r="H40" s="53">
        <v>16.095134810378056</v>
      </c>
      <c r="I40" s="55">
        <v>0.34567901234567955</v>
      </c>
      <c r="J40" s="56">
        <v>0.55885884758257143</v>
      </c>
      <c r="K40" s="18"/>
      <c r="L40" s="18"/>
      <c r="M40" s="18"/>
    </row>
    <row r="41" spans="1:13" ht="12.75" customHeight="1" x14ac:dyDescent="0.2">
      <c r="A41" s="52">
        <v>1951</v>
      </c>
      <c r="B41" s="53">
        <v>18.86912676860835</v>
      </c>
      <c r="C41" s="53">
        <v>0</v>
      </c>
      <c r="D41" s="53">
        <v>18.86912676860835</v>
      </c>
      <c r="E41" s="54">
        <v>0.65517801279890098</v>
      </c>
      <c r="F41" s="13"/>
      <c r="G41" s="52">
        <v>1965</v>
      </c>
      <c r="H41" s="53">
        <v>15.99981907690492</v>
      </c>
      <c r="I41" s="55">
        <v>0.35802469135802528</v>
      </c>
      <c r="J41" s="56">
        <v>0.55554927350364303</v>
      </c>
      <c r="K41" s="18"/>
      <c r="L41" s="18"/>
      <c r="M41" s="18"/>
    </row>
    <row r="42" spans="1:13" ht="12.75" customHeight="1" x14ac:dyDescent="0.2">
      <c r="A42" s="52">
        <v>1952</v>
      </c>
      <c r="B42" s="53">
        <v>15.567790211343736</v>
      </c>
      <c r="C42" s="53">
        <v>0</v>
      </c>
      <c r="D42" s="53">
        <v>15.567790211343736</v>
      </c>
      <c r="E42" s="54">
        <v>0.54054827122721305</v>
      </c>
      <c r="F42" s="13"/>
      <c r="G42" s="52">
        <v>1945</v>
      </c>
      <c r="H42" s="53">
        <v>15.862096572449939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14.278833125775758</v>
      </c>
      <c r="C43" s="53">
        <v>0</v>
      </c>
      <c r="D43" s="53">
        <v>14.278833125775758</v>
      </c>
      <c r="E43" s="54">
        <v>0.49579281686721383</v>
      </c>
      <c r="F43" s="13"/>
      <c r="G43" s="52">
        <v>1964</v>
      </c>
      <c r="H43" s="53">
        <v>15.854229207115768</v>
      </c>
      <c r="I43" s="55">
        <v>0.38271604938271669</v>
      </c>
      <c r="J43" s="56">
        <v>0.55049406969151971</v>
      </c>
      <c r="K43" s="18"/>
      <c r="L43" s="18"/>
      <c r="M43" s="18"/>
    </row>
    <row r="44" spans="1:13" ht="12.75" customHeight="1" x14ac:dyDescent="0.2">
      <c r="A44" s="52">
        <v>1954</v>
      </c>
      <c r="B44" s="53">
        <v>13.254439791302767</v>
      </c>
      <c r="C44" s="53">
        <v>0</v>
      </c>
      <c r="D44" s="53">
        <v>13.254439791302767</v>
      </c>
      <c r="E44" s="54">
        <v>0.46022360386467942</v>
      </c>
      <c r="F44" s="13"/>
      <c r="G44" s="52">
        <v>2002</v>
      </c>
      <c r="H44" s="53">
        <v>15.811395625965478</v>
      </c>
      <c r="I44" s="55">
        <v>0.39506172839506237</v>
      </c>
      <c r="J44" s="56">
        <v>0.54900679256824569</v>
      </c>
      <c r="K44" s="18"/>
      <c r="L44" s="18"/>
      <c r="M44" s="18"/>
    </row>
    <row r="45" spans="1:13" ht="12.75" customHeight="1" x14ac:dyDescent="0.2">
      <c r="A45" s="52">
        <v>1955</v>
      </c>
      <c r="B45" s="53">
        <v>12.351448820739515</v>
      </c>
      <c r="C45" s="53">
        <v>0</v>
      </c>
      <c r="D45" s="53">
        <v>12.351448820739515</v>
      </c>
      <c r="E45" s="54">
        <v>0.42886975072012201</v>
      </c>
      <c r="F45" s="13"/>
      <c r="G45" s="52">
        <v>1967</v>
      </c>
      <c r="H45" s="53">
        <v>15.760978393594543</v>
      </c>
      <c r="I45" s="55">
        <v>0.40740740740740805</v>
      </c>
      <c r="J45" s="56">
        <v>0.54725619422203275</v>
      </c>
      <c r="K45" s="18"/>
      <c r="L45" s="18"/>
      <c r="M45" s="18"/>
    </row>
    <row r="46" spans="1:13" ht="12.75" customHeight="1" x14ac:dyDescent="0.2">
      <c r="A46" s="52">
        <v>1956</v>
      </c>
      <c r="B46" s="53">
        <v>19.720874202046073</v>
      </c>
      <c r="C46" s="53">
        <v>0</v>
      </c>
      <c r="D46" s="53">
        <v>19.720874202046073</v>
      </c>
      <c r="E46" s="54">
        <v>0.68475257645993304</v>
      </c>
      <c r="F46" s="13"/>
      <c r="G46" s="52">
        <v>1946</v>
      </c>
      <c r="H46" s="53">
        <v>15.60318915402387</v>
      </c>
      <c r="I46" s="55">
        <v>0.41975308641975378</v>
      </c>
      <c r="J46" s="56">
        <v>0.5417774011813844</v>
      </c>
      <c r="K46" s="18"/>
      <c r="L46" s="18"/>
      <c r="M46" s="18"/>
    </row>
    <row r="47" spans="1:13" ht="12.75" customHeight="1" x14ac:dyDescent="0.2">
      <c r="A47" s="52">
        <v>1957</v>
      </c>
      <c r="B47" s="53">
        <v>12.742815633922318</v>
      </c>
      <c r="C47" s="53">
        <v>0</v>
      </c>
      <c r="D47" s="53">
        <v>12.742815633922318</v>
      </c>
      <c r="E47" s="54">
        <v>0.44245887617785823</v>
      </c>
      <c r="F47" s="13"/>
      <c r="G47" s="52">
        <v>1952</v>
      </c>
      <c r="H47" s="53">
        <v>15.567790211343736</v>
      </c>
      <c r="I47" s="55">
        <v>0.43209876543209946</v>
      </c>
      <c r="J47" s="56">
        <v>0.54054827122721305</v>
      </c>
      <c r="K47" s="18"/>
      <c r="L47" s="18"/>
      <c r="M47" s="18"/>
    </row>
    <row r="48" spans="1:13" ht="12.75" customHeight="1" x14ac:dyDescent="0.2">
      <c r="A48" s="52">
        <v>1958</v>
      </c>
      <c r="B48" s="53">
        <v>17.228599853358336</v>
      </c>
      <c r="C48" s="53">
        <v>0</v>
      </c>
      <c r="D48" s="53">
        <v>17.228599853358336</v>
      </c>
      <c r="E48" s="54">
        <v>0.59821527268605335</v>
      </c>
      <c r="F48" s="13"/>
      <c r="G48" s="52">
        <v>1959</v>
      </c>
      <c r="H48" s="53">
        <v>15.407459080142608</v>
      </c>
      <c r="I48" s="55">
        <v>0.4444444444444452</v>
      </c>
      <c r="J48" s="56">
        <v>0.53498121806050725</v>
      </c>
      <c r="K48" s="18"/>
      <c r="L48" s="18"/>
      <c r="M48" s="18"/>
    </row>
    <row r="49" spans="1:13" ht="12.75" customHeight="1" x14ac:dyDescent="0.2">
      <c r="A49" s="52">
        <v>1959</v>
      </c>
      <c r="B49" s="53">
        <v>15.407459080142608</v>
      </c>
      <c r="C49" s="53">
        <v>0</v>
      </c>
      <c r="D49" s="53">
        <v>15.407459080142608</v>
      </c>
      <c r="E49" s="54">
        <v>0.53498121806050725</v>
      </c>
      <c r="F49" s="13"/>
      <c r="G49" s="52">
        <v>1994</v>
      </c>
      <c r="H49" s="53">
        <v>15.336311477719052</v>
      </c>
      <c r="I49" s="55">
        <v>0.45679012345679088</v>
      </c>
      <c r="J49" s="56">
        <v>0.53251081519857824</v>
      </c>
      <c r="K49" s="18"/>
      <c r="L49" s="18"/>
      <c r="M49" s="18"/>
    </row>
    <row r="50" spans="1:13" ht="12.75" customHeight="1" x14ac:dyDescent="0.2">
      <c r="A50" s="52">
        <v>1960</v>
      </c>
      <c r="B50" s="53">
        <v>14.305917219554743</v>
      </c>
      <c r="C50" s="53">
        <v>0</v>
      </c>
      <c r="D50" s="53">
        <v>14.305917219554743</v>
      </c>
      <c r="E50" s="54">
        <v>0.49673323679009523</v>
      </c>
      <c r="F50" s="13"/>
      <c r="G50" s="52">
        <v>1950</v>
      </c>
      <c r="H50" s="53">
        <v>15.259024664524487</v>
      </c>
      <c r="I50" s="55">
        <v>0.46913580246913655</v>
      </c>
      <c r="J50" s="56">
        <v>0.52982724529598912</v>
      </c>
      <c r="K50" s="18"/>
      <c r="L50" s="18"/>
      <c r="M50" s="18"/>
    </row>
    <row r="51" spans="1:13" ht="12.75" customHeight="1" x14ac:dyDescent="0.2">
      <c r="A51" s="52">
        <v>1961</v>
      </c>
      <c r="B51" s="53">
        <v>10.59461162269856</v>
      </c>
      <c r="C51" s="53">
        <v>0</v>
      </c>
      <c r="D51" s="53">
        <v>10.59461162269856</v>
      </c>
      <c r="E51" s="54">
        <v>0.36786845912147775</v>
      </c>
      <c r="F51" s="13"/>
      <c r="G51" s="52">
        <v>1973</v>
      </c>
      <c r="H51" s="53">
        <v>15.235641213703424</v>
      </c>
      <c r="I51" s="55">
        <v>0.48148148148148229</v>
      </c>
      <c r="J51" s="56">
        <v>0.52901531992025774</v>
      </c>
      <c r="K51" s="18"/>
      <c r="L51" s="18"/>
      <c r="M51" s="18"/>
    </row>
    <row r="52" spans="1:13" ht="12.75" customHeight="1" x14ac:dyDescent="0.2">
      <c r="A52" s="52">
        <v>1962</v>
      </c>
      <c r="B52" s="53">
        <v>13.931337708216182</v>
      </c>
      <c r="C52" s="53">
        <v>0</v>
      </c>
      <c r="D52" s="53">
        <v>13.931337708216182</v>
      </c>
      <c r="E52" s="54">
        <v>0.48372700375750632</v>
      </c>
      <c r="F52" s="13"/>
      <c r="G52" s="52">
        <v>1999</v>
      </c>
      <c r="H52" s="53">
        <v>14.980953748631539</v>
      </c>
      <c r="I52" s="55">
        <v>0.49382716049382797</v>
      </c>
      <c r="J52" s="56">
        <v>0.5201720051608173</v>
      </c>
      <c r="K52" s="18"/>
      <c r="L52" s="18"/>
      <c r="M52" s="18"/>
    </row>
    <row r="53" spans="1:13" ht="12.75" customHeight="1" x14ac:dyDescent="0.2">
      <c r="A53" s="52">
        <v>1963</v>
      </c>
      <c r="B53" s="53">
        <v>13.273073353271794</v>
      </c>
      <c r="C53" s="53">
        <v>0</v>
      </c>
      <c r="D53" s="53">
        <v>13.273073353271794</v>
      </c>
      <c r="E53" s="54">
        <v>0.46087060254415951</v>
      </c>
      <c r="F53" s="13"/>
      <c r="G53" s="52">
        <v>1947</v>
      </c>
      <c r="H53" s="53">
        <v>14.970337299376212</v>
      </c>
      <c r="I53" s="55">
        <v>0.50617283950617364</v>
      </c>
      <c r="J53" s="56">
        <v>0.5198033784505629</v>
      </c>
      <c r="K53" s="18"/>
      <c r="L53" s="18"/>
      <c r="M53" s="18"/>
    </row>
    <row r="54" spans="1:13" ht="12.75" customHeight="1" x14ac:dyDescent="0.2">
      <c r="A54" s="52">
        <v>1964</v>
      </c>
      <c r="B54" s="53">
        <v>15.854229207115768</v>
      </c>
      <c r="C54" s="53">
        <v>0</v>
      </c>
      <c r="D54" s="53">
        <v>15.854229207115768</v>
      </c>
      <c r="E54" s="54">
        <v>0.55049406969151971</v>
      </c>
      <c r="F54" s="13"/>
      <c r="G54" s="52">
        <v>1940</v>
      </c>
      <c r="H54" s="53">
        <v>14.87695687855733</v>
      </c>
      <c r="I54" s="55">
        <v>0.51851851851851938</v>
      </c>
      <c r="J54" s="56">
        <v>0.51656100272768501</v>
      </c>
      <c r="K54" s="18"/>
      <c r="L54" s="18"/>
      <c r="M54" s="18"/>
    </row>
    <row r="55" spans="1:13" ht="12" customHeight="1" x14ac:dyDescent="0.2">
      <c r="A55" s="47">
        <v>1965</v>
      </c>
      <c r="B55" s="48">
        <v>15.99981907690492</v>
      </c>
      <c r="C55" s="48">
        <v>0</v>
      </c>
      <c r="D55" s="48">
        <v>15.99981907690492</v>
      </c>
      <c r="E55" s="49">
        <v>0.55554927350364303</v>
      </c>
      <c r="F55" s="13"/>
      <c r="G55" s="47">
        <v>1925</v>
      </c>
      <c r="H55" s="48">
        <v>14.771797335623575</v>
      </c>
      <c r="I55" s="50">
        <v>0.53086419753086511</v>
      </c>
      <c r="J55" s="51">
        <v>0.51290962970915188</v>
      </c>
      <c r="K55" s="18"/>
      <c r="L55" s="18"/>
      <c r="M55" s="18"/>
    </row>
    <row r="56" spans="1:13" ht="12" customHeight="1" x14ac:dyDescent="0.2">
      <c r="A56" s="52">
        <v>1966</v>
      </c>
      <c r="B56" s="53">
        <v>17.451286094459338</v>
      </c>
      <c r="C56" s="53">
        <v>0</v>
      </c>
      <c r="D56" s="53">
        <v>17.451286094459338</v>
      </c>
      <c r="E56" s="54">
        <v>0.60594743383539362</v>
      </c>
      <c r="F56" s="13"/>
      <c r="G56" s="52">
        <v>1975</v>
      </c>
      <c r="H56" s="53">
        <v>14.764217321596856</v>
      </c>
      <c r="I56" s="55">
        <v>0.54320987654321073</v>
      </c>
      <c r="J56" s="56">
        <v>0.51264643477766858</v>
      </c>
      <c r="K56" s="18"/>
      <c r="L56" s="18"/>
      <c r="M56" s="18"/>
    </row>
    <row r="57" spans="1:13" ht="12" customHeight="1" x14ac:dyDescent="0.2">
      <c r="A57" s="52">
        <v>1967</v>
      </c>
      <c r="B57" s="53">
        <v>15.760978393594543</v>
      </c>
      <c r="C57" s="53">
        <v>0</v>
      </c>
      <c r="D57" s="53">
        <v>15.760978393594543</v>
      </c>
      <c r="E57" s="54">
        <v>0.54725619422203275</v>
      </c>
      <c r="F57" s="13"/>
      <c r="G57" s="52">
        <v>1976</v>
      </c>
      <c r="H57" s="53">
        <v>14.672102981946205</v>
      </c>
      <c r="I57" s="55">
        <v>0.55555555555555647</v>
      </c>
      <c r="J57" s="56">
        <v>0.5094480202064654</v>
      </c>
      <c r="K57" s="18"/>
      <c r="L57" s="18"/>
      <c r="M57" s="18"/>
    </row>
    <row r="58" spans="1:13" ht="12" customHeight="1" x14ac:dyDescent="0.2">
      <c r="A58" s="52">
        <v>1968</v>
      </c>
      <c r="B58" s="53">
        <v>16.095134810378056</v>
      </c>
      <c r="C58" s="53">
        <v>0</v>
      </c>
      <c r="D58" s="53">
        <v>16.095134810378056</v>
      </c>
      <c r="E58" s="54">
        <v>0.55885884758257143</v>
      </c>
      <c r="F58" s="13"/>
      <c r="G58" s="52">
        <v>1985</v>
      </c>
      <c r="H58" s="53">
        <v>14.482149463138244</v>
      </c>
      <c r="I58" s="55">
        <v>0.5679012345679022</v>
      </c>
      <c r="J58" s="56">
        <v>0.50285241191452235</v>
      </c>
      <c r="K58" s="18"/>
      <c r="L58" s="18"/>
      <c r="M58" s="18"/>
    </row>
    <row r="59" spans="1:13" ht="12" customHeight="1" x14ac:dyDescent="0.2">
      <c r="A59" s="52">
        <v>1969</v>
      </c>
      <c r="B59" s="53">
        <v>23.660085343870165</v>
      </c>
      <c r="C59" s="53">
        <v>0</v>
      </c>
      <c r="D59" s="53">
        <v>23.660085343870165</v>
      </c>
      <c r="E59" s="54">
        <v>0.82153074110660296</v>
      </c>
      <c r="F59" s="13"/>
      <c r="G59" s="52">
        <v>1993</v>
      </c>
      <c r="H59" s="53">
        <v>14.470305261213127</v>
      </c>
      <c r="I59" s="55">
        <v>0.58024691358024783</v>
      </c>
      <c r="J59" s="56">
        <v>0.5024411549032336</v>
      </c>
      <c r="K59" s="18"/>
      <c r="L59" s="18"/>
      <c r="M59" s="18"/>
    </row>
    <row r="60" spans="1:13" ht="12" customHeight="1" x14ac:dyDescent="0.2">
      <c r="A60" s="52">
        <v>1970</v>
      </c>
      <c r="B60" s="53">
        <v>18.214380964639286</v>
      </c>
      <c r="C60" s="53">
        <v>0</v>
      </c>
      <c r="D60" s="53">
        <v>18.214380964639286</v>
      </c>
      <c r="E60" s="54">
        <v>0.63244378349441965</v>
      </c>
      <c r="F60" s="13"/>
      <c r="G60" s="52">
        <v>1930</v>
      </c>
      <c r="H60" s="53">
        <v>14.43477966633947</v>
      </c>
      <c r="I60" s="55">
        <v>0.59259259259259356</v>
      </c>
      <c r="J60" s="56">
        <v>0.50120762730345381</v>
      </c>
      <c r="K60" s="18"/>
      <c r="L60" s="18"/>
      <c r="M60" s="18"/>
    </row>
    <row r="61" spans="1:13" ht="12" customHeight="1" x14ac:dyDescent="0.2">
      <c r="A61" s="52">
        <v>1971</v>
      </c>
      <c r="B61" s="53">
        <v>12.593426069129805</v>
      </c>
      <c r="C61" s="53">
        <v>0</v>
      </c>
      <c r="D61" s="53">
        <v>12.593426069129805</v>
      </c>
      <c r="E61" s="54">
        <v>0.43727173851145157</v>
      </c>
      <c r="F61" s="13"/>
      <c r="G61" s="52">
        <v>1960</v>
      </c>
      <c r="H61" s="53">
        <v>14.305917219554743</v>
      </c>
      <c r="I61" s="55">
        <v>0.60493827160493929</v>
      </c>
      <c r="J61" s="56">
        <v>0.49673323679009523</v>
      </c>
      <c r="K61" s="18"/>
      <c r="L61" s="18"/>
      <c r="M61" s="18"/>
    </row>
    <row r="62" spans="1:13" ht="12" customHeight="1" x14ac:dyDescent="0.2">
      <c r="A62" s="52">
        <v>1972</v>
      </c>
      <c r="B62" s="53">
        <v>16.859294145112685</v>
      </c>
      <c r="C62" s="53">
        <v>0</v>
      </c>
      <c r="D62" s="53">
        <v>16.859294145112685</v>
      </c>
      <c r="E62" s="54">
        <v>0.58539215781641263</v>
      </c>
      <c r="F62" s="13"/>
      <c r="G62" s="52">
        <v>1953</v>
      </c>
      <c r="H62" s="53">
        <v>14.278833125775758</v>
      </c>
      <c r="I62" s="55">
        <v>0.61728395061728492</v>
      </c>
      <c r="J62" s="56">
        <v>0.49579281686721383</v>
      </c>
      <c r="K62" s="18"/>
      <c r="L62" s="18"/>
      <c r="M62" s="18"/>
    </row>
    <row r="63" spans="1:13" ht="12" customHeight="1" x14ac:dyDescent="0.2">
      <c r="A63" s="52">
        <v>1973</v>
      </c>
      <c r="B63" s="53">
        <v>15.235641213703424</v>
      </c>
      <c r="C63" s="53">
        <v>0</v>
      </c>
      <c r="D63" s="53">
        <v>15.235641213703424</v>
      </c>
      <c r="E63" s="54">
        <v>0.52901531992025774</v>
      </c>
      <c r="F63" s="13"/>
      <c r="G63" s="52">
        <v>1939</v>
      </c>
      <c r="H63" s="53">
        <v>14.218090340834193</v>
      </c>
      <c r="I63" s="55">
        <v>0.62962962962963065</v>
      </c>
      <c r="J63" s="56">
        <v>0.49368369239007615</v>
      </c>
      <c r="K63" s="18"/>
      <c r="L63" s="18"/>
      <c r="M63" s="18"/>
    </row>
    <row r="64" spans="1:13" ht="12" customHeight="1" x14ac:dyDescent="0.2">
      <c r="A64" s="52">
        <v>1974</v>
      </c>
      <c r="B64" s="53">
        <v>14.010963693329323</v>
      </c>
      <c r="C64" s="53">
        <v>0</v>
      </c>
      <c r="D64" s="53">
        <v>14.010963693329323</v>
      </c>
      <c r="E64" s="54">
        <v>0.48649179490726813</v>
      </c>
      <c r="F64" s="13"/>
      <c r="G64" s="52">
        <v>1974</v>
      </c>
      <c r="H64" s="53">
        <v>14.010963693329323</v>
      </c>
      <c r="I64" s="55">
        <v>0.64197530864197638</v>
      </c>
      <c r="J64" s="56">
        <v>0.48649179490726813</v>
      </c>
      <c r="K64" s="18"/>
      <c r="L64" s="18"/>
      <c r="M64" s="18"/>
    </row>
    <row r="65" spans="1:13" ht="12" customHeight="1" x14ac:dyDescent="0.2">
      <c r="A65" s="52">
        <v>1975</v>
      </c>
      <c r="B65" s="53">
        <v>14.764217321596856</v>
      </c>
      <c r="C65" s="53">
        <v>0</v>
      </c>
      <c r="D65" s="53">
        <v>14.764217321596856</v>
      </c>
      <c r="E65" s="54">
        <v>0.51264643477766858</v>
      </c>
      <c r="F65" s="13"/>
      <c r="G65" s="52">
        <v>1962</v>
      </c>
      <c r="H65" s="53">
        <v>13.931337708216182</v>
      </c>
      <c r="I65" s="55">
        <v>0.65432098765432201</v>
      </c>
      <c r="J65" s="56">
        <v>0.48372700375750632</v>
      </c>
      <c r="K65" s="18"/>
      <c r="L65" s="18"/>
      <c r="M65" s="18"/>
    </row>
    <row r="66" spans="1:13" ht="12" customHeight="1" x14ac:dyDescent="0.2">
      <c r="A66" s="52">
        <v>1976</v>
      </c>
      <c r="B66" s="53">
        <v>14.672102981946205</v>
      </c>
      <c r="C66" s="53">
        <v>0</v>
      </c>
      <c r="D66" s="53">
        <v>14.672102981946205</v>
      </c>
      <c r="E66" s="54">
        <v>0.5094480202064654</v>
      </c>
      <c r="F66" s="13"/>
      <c r="G66" s="52">
        <v>1942</v>
      </c>
      <c r="H66" s="53">
        <v>13.715829046394312</v>
      </c>
      <c r="I66" s="55">
        <v>0.66666666666666774</v>
      </c>
      <c r="J66" s="56">
        <v>0.47624406411091358</v>
      </c>
      <c r="K66" s="18"/>
      <c r="L66" s="18"/>
      <c r="M66" s="18"/>
    </row>
    <row r="67" spans="1:13" ht="12" customHeight="1" x14ac:dyDescent="0.2">
      <c r="A67" s="52">
        <v>1977</v>
      </c>
      <c r="B67" s="53">
        <v>3.796096478956501</v>
      </c>
      <c r="C67" s="53">
        <v>0</v>
      </c>
      <c r="D67" s="53">
        <v>3.796096478956501</v>
      </c>
      <c r="E67" s="54">
        <v>0.13180890551932295</v>
      </c>
      <c r="F67" s="13"/>
      <c r="G67" s="52">
        <v>1981</v>
      </c>
      <c r="H67" s="53">
        <v>13.5947539140772</v>
      </c>
      <c r="I67" s="55">
        <v>0.67901234567901347</v>
      </c>
      <c r="J67" s="56">
        <v>0.47204006646101387</v>
      </c>
      <c r="K67" s="18"/>
      <c r="L67" s="18"/>
      <c r="M67" s="18"/>
    </row>
    <row r="68" spans="1:13" ht="12" customHeight="1" x14ac:dyDescent="0.2">
      <c r="A68" s="52">
        <v>1978</v>
      </c>
      <c r="B68" s="53">
        <v>18.845356522611816</v>
      </c>
      <c r="C68" s="53">
        <v>0</v>
      </c>
      <c r="D68" s="53">
        <v>18.845356522611816</v>
      </c>
      <c r="E68" s="54">
        <v>0.65435265703513246</v>
      </c>
      <c r="F68" s="13"/>
      <c r="G68" s="52">
        <v>1948</v>
      </c>
      <c r="H68" s="53">
        <v>13.384380940052683</v>
      </c>
      <c r="I68" s="55">
        <v>0.6913580246913591</v>
      </c>
      <c r="J68" s="56">
        <v>0.46473544930738481</v>
      </c>
      <c r="K68" s="18"/>
      <c r="L68" s="18"/>
      <c r="M68" s="18"/>
    </row>
    <row r="69" spans="1:13" ht="12" customHeight="1" x14ac:dyDescent="0.2">
      <c r="A69" s="52">
        <v>1979</v>
      </c>
      <c r="B69" s="53">
        <v>17.662721710748567</v>
      </c>
      <c r="C69" s="53">
        <v>0</v>
      </c>
      <c r="D69" s="53">
        <v>17.662721710748567</v>
      </c>
      <c r="E69" s="54">
        <v>0.61328894828988079</v>
      </c>
      <c r="F69" s="13"/>
      <c r="G69" s="52">
        <v>1963</v>
      </c>
      <c r="H69" s="53">
        <v>13.273073353271794</v>
      </c>
      <c r="I69" s="55">
        <v>0.70370370370370483</v>
      </c>
      <c r="J69" s="56">
        <v>0.46087060254415951</v>
      </c>
      <c r="K69" s="18"/>
      <c r="L69" s="18"/>
      <c r="M69" s="18"/>
    </row>
    <row r="70" spans="1:13" ht="12" customHeight="1" x14ac:dyDescent="0.2">
      <c r="A70" s="52">
        <v>1980</v>
      </c>
      <c r="B70" s="53">
        <v>21.994580091892033</v>
      </c>
      <c r="C70" s="53">
        <v>0</v>
      </c>
      <c r="D70" s="53">
        <v>21.994580091892033</v>
      </c>
      <c r="E70" s="54">
        <v>0.76370069763514004</v>
      </c>
      <c r="F70" s="13"/>
      <c r="G70" s="52">
        <v>1954</v>
      </c>
      <c r="H70" s="53">
        <v>13.254439791302767</v>
      </c>
      <c r="I70" s="55">
        <v>0.71604938271605056</v>
      </c>
      <c r="J70" s="56">
        <v>0.46022360386467942</v>
      </c>
      <c r="K70" s="18"/>
      <c r="L70" s="18"/>
      <c r="M70" s="18"/>
    </row>
    <row r="71" spans="1:13" ht="12" customHeight="1" x14ac:dyDescent="0.2">
      <c r="A71" s="52">
        <v>1981</v>
      </c>
      <c r="B71" s="53">
        <v>13.5947539140772</v>
      </c>
      <c r="C71" s="53">
        <v>0</v>
      </c>
      <c r="D71" s="53">
        <v>13.5947539140772</v>
      </c>
      <c r="E71" s="54">
        <v>0.47204006646101387</v>
      </c>
      <c r="F71" s="13"/>
      <c r="G71" s="52">
        <v>1922</v>
      </c>
      <c r="H71" s="53">
        <v>13.233738637680883</v>
      </c>
      <c r="I71" s="55">
        <v>0.7283950617283963</v>
      </c>
      <c r="J71" s="56">
        <v>0.459504813808364</v>
      </c>
      <c r="K71" s="18"/>
      <c r="L71" s="18"/>
      <c r="M71" s="18"/>
    </row>
    <row r="72" spans="1:13" ht="12" customHeight="1" x14ac:dyDescent="0.2">
      <c r="A72" s="52">
        <v>1982</v>
      </c>
      <c r="B72" s="53">
        <v>21.400734521746081</v>
      </c>
      <c r="C72" s="53">
        <v>0</v>
      </c>
      <c r="D72" s="53">
        <v>21.400734521746081</v>
      </c>
      <c r="E72" s="54">
        <v>0.74308105978285</v>
      </c>
      <c r="F72" s="13"/>
      <c r="G72" s="52">
        <v>1944</v>
      </c>
      <c r="H72" s="53">
        <v>12.746882408338339</v>
      </c>
      <c r="I72" s="55">
        <v>0.74074074074074192</v>
      </c>
      <c r="J72" s="56">
        <v>0.44260008362285896</v>
      </c>
      <c r="K72" s="18"/>
      <c r="L72" s="18"/>
      <c r="M72" s="18"/>
    </row>
    <row r="73" spans="1:13" ht="12" customHeight="1" x14ac:dyDescent="0.2">
      <c r="A73" s="52">
        <v>1983</v>
      </c>
      <c r="B73" s="53">
        <v>23.660085343870161</v>
      </c>
      <c r="C73" s="53">
        <v>0</v>
      </c>
      <c r="D73" s="53">
        <v>23.660085343870161</v>
      </c>
      <c r="E73" s="54">
        <v>0.82153074110660285</v>
      </c>
      <c r="F73" s="13"/>
      <c r="G73" s="52">
        <v>1957</v>
      </c>
      <c r="H73" s="53">
        <v>12.742815633922318</v>
      </c>
      <c r="I73" s="55">
        <v>0.75308641975308765</v>
      </c>
      <c r="J73" s="56">
        <v>0.44245887617785823</v>
      </c>
      <c r="K73" s="18"/>
      <c r="L73" s="18"/>
      <c r="M73" s="18"/>
    </row>
    <row r="74" spans="1:13" ht="12" customHeight="1" x14ac:dyDescent="0.2">
      <c r="A74" s="52">
        <v>1984</v>
      </c>
      <c r="B74" s="53">
        <v>20.81059956378618</v>
      </c>
      <c r="C74" s="53">
        <v>0</v>
      </c>
      <c r="D74" s="53">
        <v>20.81059956378618</v>
      </c>
      <c r="E74" s="54">
        <v>0.72259026263146453</v>
      </c>
      <c r="F74" s="13"/>
      <c r="G74" s="52">
        <v>1971</v>
      </c>
      <c r="H74" s="53">
        <v>12.593426069129805</v>
      </c>
      <c r="I74" s="55">
        <v>0.76543209876543339</v>
      </c>
      <c r="J74" s="56">
        <v>0.43727173851145157</v>
      </c>
      <c r="K74" s="18"/>
      <c r="L74" s="18"/>
      <c r="M74" s="18"/>
    </row>
    <row r="75" spans="1:13" ht="12" customHeight="1" x14ac:dyDescent="0.2">
      <c r="A75" s="52">
        <v>1985</v>
      </c>
      <c r="B75" s="53">
        <v>14.482149463138244</v>
      </c>
      <c r="C75" s="53">
        <v>0</v>
      </c>
      <c r="D75" s="53">
        <v>14.482149463138244</v>
      </c>
      <c r="E75" s="54">
        <v>0.50285241191452235</v>
      </c>
      <c r="F75" s="13"/>
      <c r="G75" s="52">
        <v>1927</v>
      </c>
      <c r="H75" s="53">
        <v>12.493986534991596</v>
      </c>
      <c r="I75" s="55">
        <v>0.77777777777777901</v>
      </c>
      <c r="J75" s="56">
        <v>0.43381897690943039</v>
      </c>
      <c r="K75" s="18"/>
      <c r="L75" s="18"/>
      <c r="M75" s="18"/>
    </row>
    <row r="76" spans="1:13" ht="12" customHeight="1" x14ac:dyDescent="0.2">
      <c r="A76" s="52">
        <v>1986</v>
      </c>
      <c r="B76" s="53">
        <v>22.361545640941571</v>
      </c>
      <c r="C76" s="53">
        <v>0</v>
      </c>
      <c r="D76" s="53">
        <v>22.361545640941571</v>
      </c>
      <c r="E76" s="54">
        <v>0.77644255697713782</v>
      </c>
      <c r="F76" s="13"/>
      <c r="G76" s="52">
        <v>1955</v>
      </c>
      <c r="H76" s="53">
        <v>12.351448820739515</v>
      </c>
      <c r="I76" s="55">
        <v>0.79012345679012475</v>
      </c>
      <c r="J76" s="56">
        <v>0.42886975072012201</v>
      </c>
      <c r="K76" s="18"/>
      <c r="L76" s="18"/>
      <c r="M76" s="18"/>
    </row>
    <row r="77" spans="1:13" ht="12" customHeight="1" x14ac:dyDescent="0.2">
      <c r="A77" s="52">
        <v>1987</v>
      </c>
      <c r="B77" s="53">
        <v>9.2560333998710931</v>
      </c>
      <c r="C77" s="53">
        <v>0</v>
      </c>
      <c r="D77" s="53">
        <v>9.2560333998710931</v>
      </c>
      <c r="E77" s="54">
        <v>0.32139004860663517</v>
      </c>
      <c r="F77" s="13"/>
      <c r="G77" s="52">
        <v>1926</v>
      </c>
      <c r="H77" s="53">
        <v>11.653640206274982</v>
      </c>
      <c r="I77" s="55">
        <v>0.80246913580247048</v>
      </c>
      <c r="J77" s="56">
        <v>0.40464028494010351</v>
      </c>
      <c r="K77" s="18"/>
      <c r="L77" s="18"/>
      <c r="M77" s="18"/>
    </row>
    <row r="78" spans="1:13" ht="12" customHeight="1" x14ac:dyDescent="0.2">
      <c r="A78" s="52">
        <v>1988</v>
      </c>
      <c r="B78" s="53">
        <v>3.7972489614735947</v>
      </c>
      <c r="C78" s="53">
        <v>0</v>
      </c>
      <c r="D78" s="53">
        <v>3.7972489614735947</v>
      </c>
      <c r="E78" s="54">
        <v>0.13184892227338871</v>
      </c>
      <c r="F78" s="13"/>
      <c r="G78" s="52">
        <v>2003</v>
      </c>
      <c r="H78" s="53">
        <v>11.039306471180382</v>
      </c>
      <c r="I78" s="55">
        <v>0.8148148148148161</v>
      </c>
      <c r="J78" s="56">
        <v>0.38330925247154102</v>
      </c>
      <c r="K78" s="18"/>
      <c r="L78" s="18"/>
      <c r="M78" s="18"/>
    </row>
    <row r="79" spans="1:13" ht="12" customHeight="1" x14ac:dyDescent="0.2">
      <c r="A79" s="52">
        <v>1989</v>
      </c>
      <c r="B79" s="53">
        <v>17.88429000867529</v>
      </c>
      <c r="C79" s="53">
        <v>0</v>
      </c>
      <c r="D79" s="53">
        <v>17.88429000867529</v>
      </c>
      <c r="E79" s="54">
        <v>0.62098229196789201</v>
      </c>
      <c r="F79" s="13"/>
      <c r="G79" s="52">
        <v>1961</v>
      </c>
      <c r="H79" s="53">
        <v>10.59461162269856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6.9328378266976323</v>
      </c>
      <c r="C80" s="53">
        <v>0</v>
      </c>
      <c r="D80" s="53">
        <v>6.9328378266976323</v>
      </c>
      <c r="E80" s="54">
        <v>0.24072353564922333</v>
      </c>
      <c r="F80" s="13"/>
      <c r="G80" s="52">
        <v>1933</v>
      </c>
      <c r="H80" s="53">
        <v>10.536923412678883</v>
      </c>
      <c r="I80" s="55">
        <v>0.83950617283950757</v>
      </c>
      <c r="J80" s="56">
        <v>0.36586539627357234</v>
      </c>
      <c r="K80" s="18"/>
      <c r="L80" s="18"/>
      <c r="M80" s="18"/>
    </row>
    <row r="81" spans="1:13" ht="12" customHeight="1" x14ac:dyDescent="0.2">
      <c r="A81" s="52">
        <v>1991</v>
      </c>
      <c r="B81" s="53">
        <v>3.3831073315819746</v>
      </c>
      <c r="C81" s="53">
        <v>0</v>
      </c>
      <c r="D81" s="53">
        <v>3.3831073315819746</v>
      </c>
      <c r="E81" s="54">
        <v>0.11746900456881856</v>
      </c>
      <c r="F81" s="13"/>
      <c r="G81" s="52">
        <v>1949</v>
      </c>
      <c r="H81" s="53">
        <v>10.531852357313277</v>
      </c>
      <c r="I81" s="55">
        <v>0.85185185185185319</v>
      </c>
      <c r="J81" s="56">
        <v>0.36568931796226656</v>
      </c>
      <c r="K81" s="18"/>
      <c r="L81" s="18"/>
      <c r="M81" s="18"/>
    </row>
    <row r="82" spans="1:13" ht="12" customHeight="1" x14ac:dyDescent="0.2">
      <c r="A82" s="52">
        <v>1992</v>
      </c>
      <c r="B82" s="53">
        <v>6.0772658574212208</v>
      </c>
      <c r="C82" s="53">
        <v>0</v>
      </c>
      <c r="D82" s="53">
        <v>6.0772658574212208</v>
      </c>
      <c r="E82" s="54">
        <v>0.21101617560490349</v>
      </c>
      <c r="F82" s="13"/>
      <c r="G82" s="52">
        <v>1932</v>
      </c>
      <c r="H82" s="53">
        <v>10.02783082754997</v>
      </c>
      <c r="I82" s="55">
        <v>0.86419753086419893</v>
      </c>
      <c r="J82" s="56">
        <v>0.34818857040104062</v>
      </c>
      <c r="K82" s="18"/>
      <c r="L82" s="18"/>
      <c r="M82" s="18"/>
    </row>
    <row r="83" spans="1:13" ht="12" customHeight="1" x14ac:dyDescent="0.2">
      <c r="A83" s="52">
        <v>1993</v>
      </c>
      <c r="B83" s="53">
        <v>14.470305261213127</v>
      </c>
      <c r="C83" s="53">
        <v>0</v>
      </c>
      <c r="D83" s="53">
        <v>14.470305261213127</v>
      </c>
      <c r="E83" s="54">
        <v>0.5024411549032336</v>
      </c>
      <c r="F83" s="13"/>
      <c r="G83" s="52">
        <v>2001</v>
      </c>
      <c r="H83" s="53">
        <v>9.7040265438870463</v>
      </c>
      <c r="I83" s="55">
        <v>0.87654320987654466</v>
      </c>
      <c r="J83" s="56">
        <v>0.33694536610718911</v>
      </c>
      <c r="K83" s="18"/>
      <c r="L83" s="18"/>
      <c r="M83" s="18"/>
    </row>
    <row r="84" spans="1:13" ht="12" customHeight="1" x14ac:dyDescent="0.2">
      <c r="A84" s="52">
        <v>1994</v>
      </c>
      <c r="B84" s="53">
        <v>15.336311477719052</v>
      </c>
      <c r="C84" s="53">
        <v>0</v>
      </c>
      <c r="D84" s="53">
        <v>15.336311477719052</v>
      </c>
      <c r="E84" s="54">
        <v>0.53251081519857824</v>
      </c>
      <c r="F84" s="13"/>
      <c r="G84" s="52">
        <v>1987</v>
      </c>
      <c r="H84" s="53">
        <v>9.2560333998710931</v>
      </c>
      <c r="I84" s="55">
        <v>0.88888888888889039</v>
      </c>
      <c r="J84" s="56">
        <v>0.32139004860663517</v>
      </c>
      <c r="K84" s="18"/>
      <c r="L84" s="18"/>
      <c r="M84" s="18"/>
    </row>
    <row r="85" spans="1:13" ht="12" customHeight="1" x14ac:dyDescent="0.2">
      <c r="A85" s="52">
        <v>1995</v>
      </c>
      <c r="B85" s="53">
        <v>16.600448708267471</v>
      </c>
      <c r="C85" s="53">
        <v>0</v>
      </c>
      <c r="D85" s="53">
        <v>16.600448708267471</v>
      </c>
      <c r="E85" s="54">
        <v>0.57640446903706499</v>
      </c>
      <c r="F85" s="13"/>
      <c r="G85" s="52">
        <v>1990</v>
      </c>
      <c r="H85" s="53">
        <v>6.9328378266976323</v>
      </c>
      <c r="I85" s="55">
        <v>0.90123456790123602</v>
      </c>
      <c r="J85" s="56">
        <v>0.24072353564922333</v>
      </c>
      <c r="K85" s="18"/>
      <c r="L85" s="18"/>
      <c r="M85" s="18"/>
    </row>
    <row r="86" spans="1:13" ht="12" customHeight="1" x14ac:dyDescent="0.2">
      <c r="A86" s="52">
        <v>1996</v>
      </c>
      <c r="B86" s="53">
        <v>18.710516806043113</v>
      </c>
      <c r="C86" s="53">
        <v>0</v>
      </c>
      <c r="D86" s="53">
        <v>18.710516806043113</v>
      </c>
      <c r="E86" s="54">
        <v>0.64967072243205248</v>
      </c>
      <c r="F86" s="13"/>
      <c r="G86" s="52">
        <v>1934</v>
      </c>
      <c r="H86" s="53">
        <v>6.9155279535167562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" customHeight="1" x14ac:dyDescent="0.2">
      <c r="A87" s="52">
        <v>1997</v>
      </c>
      <c r="B87" s="53">
        <v>20.850959946072379</v>
      </c>
      <c r="C87" s="53">
        <v>0</v>
      </c>
      <c r="D87" s="53">
        <v>20.850959946072379</v>
      </c>
      <c r="E87" s="54">
        <v>0.72399166479417987</v>
      </c>
      <c r="F87" s="13"/>
      <c r="G87" s="52">
        <v>1992</v>
      </c>
      <c r="H87" s="53">
        <v>6.0772658574212208</v>
      </c>
      <c r="I87" s="55">
        <v>0.92592592592592748</v>
      </c>
      <c r="J87" s="56">
        <v>0.21101617560490349</v>
      </c>
      <c r="K87" s="18"/>
      <c r="L87" s="18"/>
      <c r="M87" s="18"/>
    </row>
    <row r="88" spans="1:13" ht="12" customHeight="1" x14ac:dyDescent="0.2">
      <c r="A88" s="52">
        <v>1998</v>
      </c>
      <c r="B88" s="53">
        <v>19.368939552921859</v>
      </c>
      <c r="C88" s="53">
        <v>0</v>
      </c>
      <c r="D88" s="53">
        <v>19.368939552921859</v>
      </c>
      <c r="E88" s="54">
        <v>0.67253262336534225</v>
      </c>
      <c r="F88" s="13"/>
      <c r="G88" s="52">
        <v>1929</v>
      </c>
      <c r="H88" s="53">
        <v>5.6354236337752264</v>
      </c>
      <c r="I88" s="55">
        <v>0.93827160493827311</v>
      </c>
      <c r="J88" s="56">
        <v>0.19567443172830645</v>
      </c>
      <c r="K88" s="18"/>
      <c r="L88" s="18"/>
      <c r="M88" s="18"/>
    </row>
    <row r="89" spans="1:13" ht="12" customHeight="1" x14ac:dyDescent="0.2">
      <c r="A89" s="52">
        <v>1999</v>
      </c>
      <c r="B89" s="53">
        <v>14.980953748631539</v>
      </c>
      <c r="C89" s="53">
        <v>0</v>
      </c>
      <c r="D89" s="53">
        <v>14.980953748631539</v>
      </c>
      <c r="E89" s="54">
        <v>0.5201720051608173</v>
      </c>
      <c r="F89" s="13"/>
      <c r="G89" s="52">
        <v>1931</v>
      </c>
      <c r="H89" s="53">
        <v>5.1869340683846072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" customHeight="1" x14ac:dyDescent="0.2">
      <c r="A90" s="52">
        <v>2000</v>
      </c>
      <c r="B90" s="53">
        <v>17.261156100768343</v>
      </c>
      <c r="C90" s="53">
        <v>0</v>
      </c>
      <c r="D90" s="53">
        <v>17.261156100768343</v>
      </c>
      <c r="E90" s="54">
        <v>0.59934569794334525</v>
      </c>
      <c r="F90" s="13"/>
      <c r="G90" s="52">
        <v>1924</v>
      </c>
      <c r="H90" s="53">
        <v>3.9330126498334348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9.7040265438870463</v>
      </c>
      <c r="C91" s="53">
        <v>0</v>
      </c>
      <c r="D91" s="53">
        <v>9.7040265438870463</v>
      </c>
      <c r="E91" s="54">
        <v>0.33694536610718911</v>
      </c>
      <c r="F91" s="13"/>
      <c r="G91" s="52">
        <v>1988</v>
      </c>
      <c r="H91" s="53">
        <v>3.7972489614735947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15.811395625965478</v>
      </c>
      <c r="C92" s="53">
        <v>0</v>
      </c>
      <c r="D92" s="53">
        <v>15.811395625965478</v>
      </c>
      <c r="E92" s="54">
        <v>0.54900679256824569</v>
      </c>
      <c r="F92" s="13"/>
      <c r="G92" s="52">
        <v>1977</v>
      </c>
      <c r="H92" s="53">
        <v>3.796096478956501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11.039306471180382</v>
      </c>
      <c r="C93" s="58">
        <v>0</v>
      </c>
      <c r="D93" s="58">
        <v>11.039306471180382</v>
      </c>
      <c r="E93" s="59">
        <v>0.38330925247154102</v>
      </c>
      <c r="F93" s="29"/>
      <c r="G93" s="57">
        <v>1991</v>
      </c>
      <c r="H93" s="58">
        <v>3.3831073315819746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14.673603817308653</v>
      </c>
      <c r="C94" s="63">
        <v>0</v>
      </c>
      <c r="D94" s="63">
        <v>14.673603817308653</v>
      </c>
      <c r="E94" s="64">
        <v>0.50950013254543913</v>
      </c>
      <c r="F94" s="36"/>
      <c r="G94" s="62"/>
      <c r="H94" s="63">
        <v>14.673603817308647</v>
      </c>
      <c r="I94" s="63"/>
      <c r="J94" s="64">
        <v>0.50950013254543924</v>
      </c>
      <c r="K94" s="39"/>
      <c r="L94" s="39"/>
      <c r="M94" s="39"/>
    </row>
    <row r="95" spans="1:13" ht="12" customHeight="1" x14ac:dyDescent="0.2">
      <c r="A95" s="65" t="s">
        <v>12</v>
      </c>
      <c r="B95" s="66">
        <v>23.660085343870165</v>
      </c>
      <c r="C95" s="66">
        <v>0</v>
      </c>
      <c r="D95" s="66">
        <v>23.660085343870165</v>
      </c>
      <c r="E95" s="67">
        <v>0.82153074110660296</v>
      </c>
      <c r="F95" s="36"/>
      <c r="G95" s="68"/>
      <c r="H95" s="66">
        <v>23.660085343870165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3.3831073315819746</v>
      </c>
      <c r="C96" s="66">
        <v>0</v>
      </c>
      <c r="D96" s="66">
        <v>3.3831073315819746</v>
      </c>
      <c r="E96" s="67">
        <v>0.11746900456881856</v>
      </c>
      <c r="F96" s="45"/>
      <c r="G96" s="68"/>
      <c r="H96" s="66">
        <v>3.3831073315819746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3:BU1032"/>
  <sheetViews>
    <sheetView zoomScale="130" zoomScaleNormal="130" workbookViewId="0">
      <selection activeCell="Q98" sqref="Q98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36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7.9494332788847011</v>
      </c>
      <c r="C12" s="48">
        <v>0</v>
      </c>
      <c r="D12" s="48">
        <v>7.9494332788847011</v>
      </c>
      <c r="E12" s="49">
        <v>0.45950481380836422</v>
      </c>
      <c r="F12" s="13"/>
      <c r="G12" s="47">
        <v>1969</v>
      </c>
      <c r="H12" s="48">
        <v>14.212481821144232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9.8541229679749058</v>
      </c>
      <c r="C13" s="53">
        <v>0</v>
      </c>
      <c r="D13" s="53">
        <v>9.8541229679749058</v>
      </c>
      <c r="E13" s="54">
        <v>0.5696024836979714</v>
      </c>
      <c r="F13" s="13"/>
      <c r="G13" s="52">
        <v>1983</v>
      </c>
      <c r="H13" s="53">
        <v>14.212481821144229</v>
      </c>
      <c r="I13" s="55">
        <v>1.2345679012345699E-2</v>
      </c>
      <c r="J13" s="56">
        <v>0.82153074110660274</v>
      </c>
      <c r="K13" s="18"/>
      <c r="L13" s="18"/>
      <c r="M13" s="18"/>
    </row>
    <row r="14" spans="1:13" ht="12.75" customHeight="1" x14ac:dyDescent="0.2">
      <c r="A14" s="52">
        <v>1924</v>
      </c>
      <c r="B14" s="53">
        <v>2.3625388486846668</v>
      </c>
      <c r="C14" s="53">
        <v>0</v>
      </c>
      <c r="D14" s="53">
        <v>2.3625388486846668</v>
      </c>
      <c r="E14" s="54">
        <v>0.13656293923032756</v>
      </c>
      <c r="F14" s="13"/>
      <c r="G14" s="52">
        <v>1938</v>
      </c>
      <c r="H14" s="53">
        <v>14.031695840271292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8.8733365939683253</v>
      </c>
      <c r="C15" s="53">
        <v>0</v>
      </c>
      <c r="D15" s="53">
        <v>8.8733365939683253</v>
      </c>
      <c r="E15" s="54">
        <v>0.51290962970915177</v>
      </c>
      <c r="F15" s="13"/>
      <c r="G15" s="52">
        <v>1986</v>
      </c>
      <c r="H15" s="53">
        <v>13.432456235704487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7.0002769294637925</v>
      </c>
      <c r="C16" s="53">
        <v>0</v>
      </c>
      <c r="D16" s="53">
        <v>7.0002769294637925</v>
      </c>
      <c r="E16" s="54">
        <v>0.40464028494010362</v>
      </c>
      <c r="F16" s="13"/>
      <c r="G16" s="52">
        <v>1980</v>
      </c>
      <c r="H16" s="53">
        <v>13.212022069087919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7.5050683005331456</v>
      </c>
      <c r="C17" s="53">
        <v>0</v>
      </c>
      <c r="D17" s="53">
        <v>7.5050683005331456</v>
      </c>
      <c r="E17" s="54">
        <v>0.43381897690943039</v>
      </c>
      <c r="F17" s="13"/>
      <c r="G17" s="52">
        <v>1982</v>
      </c>
      <c r="H17" s="53">
        <v>12.855302334243305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9.8858844187734221</v>
      </c>
      <c r="C18" s="53">
        <v>0</v>
      </c>
      <c r="D18" s="53">
        <v>9.8858844187734221</v>
      </c>
      <c r="E18" s="54">
        <v>0.57143840570944637</v>
      </c>
      <c r="F18" s="13"/>
      <c r="G18" s="52">
        <v>1997</v>
      </c>
      <c r="H18" s="53">
        <v>12.52505580093931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3.3851676688997037</v>
      </c>
      <c r="C19" s="53">
        <v>0</v>
      </c>
      <c r="D19" s="53">
        <v>3.3851676688997037</v>
      </c>
      <c r="E19" s="54">
        <v>0.19567443172830656</v>
      </c>
      <c r="F19" s="13"/>
      <c r="G19" s="52">
        <v>1984</v>
      </c>
      <c r="H19" s="53">
        <v>12.500811543524341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8.6708919523497503</v>
      </c>
      <c r="C20" s="53">
        <v>0</v>
      </c>
      <c r="D20" s="53">
        <v>8.6708919523497503</v>
      </c>
      <c r="E20" s="54">
        <v>0.50120762730345381</v>
      </c>
      <c r="F20" s="13"/>
      <c r="G20" s="52">
        <v>1937</v>
      </c>
      <c r="H20" s="53">
        <v>12.216132470585132</v>
      </c>
      <c r="I20" s="55">
        <v>9.8765432098765593E-2</v>
      </c>
      <c r="J20" s="56">
        <v>0.70613482488931389</v>
      </c>
      <c r="K20" s="18"/>
      <c r="L20" s="18"/>
      <c r="M20" s="18"/>
    </row>
    <row r="21" spans="1:13" ht="12.75" customHeight="1" x14ac:dyDescent="0.2">
      <c r="A21" s="52">
        <v>1931</v>
      </c>
      <c r="B21" s="53">
        <v>3.1157624785782541</v>
      </c>
      <c r="C21" s="53">
        <v>0</v>
      </c>
      <c r="D21" s="53">
        <v>3.1157624785782541</v>
      </c>
      <c r="E21" s="54">
        <v>0.18010187737446554</v>
      </c>
      <c r="F21" s="13"/>
      <c r="G21" s="52">
        <v>1943</v>
      </c>
      <c r="H21" s="53">
        <v>12.170285401087508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6.0236622679380014</v>
      </c>
      <c r="C22" s="53">
        <v>0</v>
      </c>
      <c r="D22" s="53">
        <v>6.0236622679380014</v>
      </c>
      <c r="E22" s="54">
        <v>0.34818857040104051</v>
      </c>
      <c r="F22" s="13"/>
      <c r="G22" s="52">
        <v>1956</v>
      </c>
      <c r="H22" s="53">
        <v>11.846219572756848</v>
      </c>
      <c r="I22" s="55">
        <v>0.12345679012345699</v>
      </c>
      <c r="J22" s="56">
        <v>0.68475257645993337</v>
      </c>
      <c r="K22" s="18"/>
      <c r="L22" s="18"/>
      <c r="M22" s="18"/>
    </row>
    <row r="23" spans="1:13" ht="12.75" customHeight="1" x14ac:dyDescent="0.2">
      <c r="A23" s="52">
        <v>1933</v>
      </c>
      <c r="B23" s="53">
        <v>6.3294713555327995</v>
      </c>
      <c r="C23" s="53">
        <v>0</v>
      </c>
      <c r="D23" s="53">
        <v>6.3294713555327995</v>
      </c>
      <c r="E23" s="54">
        <v>0.36586539627357223</v>
      </c>
      <c r="F23" s="13"/>
      <c r="G23" s="52">
        <v>1998</v>
      </c>
      <c r="H23" s="53">
        <v>11.634814384220419</v>
      </c>
      <c r="I23" s="55">
        <v>0.13580246913580268</v>
      </c>
      <c r="J23" s="56">
        <v>0.67253262336534214</v>
      </c>
      <c r="K23" s="18"/>
      <c r="L23" s="18"/>
      <c r="M23" s="18"/>
    </row>
    <row r="24" spans="1:13" ht="12.75" customHeight="1" x14ac:dyDescent="0.2">
      <c r="A24" s="52">
        <v>1934</v>
      </c>
      <c r="B24" s="53">
        <v>4.1541192220777745</v>
      </c>
      <c r="C24" s="53">
        <v>0</v>
      </c>
      <c r="D24" s="53">
        <v>4.1541192220777745</v>
      </c>
      <c r="E24" s="54">
        <v>0.24012249838599853</v>
      </c>
      <c r="F24" s="13"/>
      <c r="G24" s="52">
        <v>1941</v>
      </c>
      <c r="H24" s="53">
        <v>11.382605434111944</v>
      </c>
      <c r="I24" s="55">
        <v>0.14814814814814839</v>
      </c>
      <c r="J24" s="56">
        <v>0.65795407133595052</v>
      </c>
      <c r="K24" s="18"/>
      <c r="L24" s="18"/>
      <c r="M24" s="18"/>
    </row>
    <row r="25" spans="1:13" ht="12.75" customHeight="1" x14ac:dyDescent="0.2">
      <c r="A25" s="52">
        <v>1935</v>
      </c>
      <c r="B25" s="53">
        <v>10.210083695034797</v>
      </c>
      <c r="C25" s="53">
        <v>0</v>
      </c>
      <c r="D25" s="53">
        <v>10.210083695034797</v>
      </c>
      <c r="E25" s="54">
        <v>0.59017824826790732</v>
      </c>
      <c r="F25" s="13"/>
      <c r="G25" s="52">
        <v>1951</v>
      </c>
      <c r="H25" s="53">
        <v>11.334579621420987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10.63668289018328</v>
      </c>
      <c r="C26" s="53">
        <v>0</v>
      </c>
      <c r="D26" s="53">
        <v>10.63668289018328</v>
      </c>
      <c r="E26" s="54">
        <v>0.61483716128227051</v>
      </c>
      <c r="F26" s="13"/>
      <c r="G26" s="52">
        <v>1978</v>
      </c>
      <c r="H26" s="53">
        <v>11.320300966707794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12.216132470585132</v>
      </c>
      <c r="C27" s="53">
        <v>0</v>
      </c>
      <c r="D27" s="53">
        <v>12.216132470585132</v>
      </c>
      <c r="E27" s="54">
        <v>0.70613482488931389</v>
      </c>
      <c r="F27" s="13"/>
      <c r="G27" s="52">
        <v>1996</v>
      </c>
      <c r="H27" s="53">
        <v>11.239303498074507</v>
      </c>
      <c r="I27" s="55">
        <v>0.18518518518518548</v>
      </c>
      <c r="J27" s="56">
        <v>0.64967072243205237</v>
      </c>
      <c r="K27" s="18"/>
      <c r="L27" s="18"/>
      <c r="M27" s="18"/>
    </row>
    <row r="28" spans="1:13" ht="12.75" customHeight="1" x14ac:dyDescent="0.2">
      <c r="A28" s="52">
        <v>1938</v>
      </c>
      <c r="B28" s="53">
        <v>14.031695840271292</v>
      </c>
      <c r="C28" s="53">
        <v>0</v>
      </c>
      <c r="D28" s="53">
        <v>14.031695840271292</v>
      </c>
      <c r="E28" s="54">
        <v>0.81108068440874515</v>
      </c>
      <c r="F28" s="13"/>
      <c r="G28" s="52">
        <v>1970</v>
      </c>
      <c r="H28" s="53">
        <v>10.941277454453459</v>
      </c>
      <c r="I28" s="55">
        <v>0.19753086419753119</v>
      </c>
      <c r="J28" s="56">
        <v>0.63244378349441954</v>
      </c>
      <c r="K28" s="18"/>
      <c r="L28" s="18"/>
      <c r="M28" s="18"/>
    </row>
    <row r="29" spans="1:13" ht="12.75" customHeight="1" x14ac:dyDescent="0.2">
      <c r="A29" s="52">
        <v>1939</v>
      </c>
      <c r="B29" s="53">
        <v>8.5407278783483171</v>
      </c>
      <c r="C29" s="53">
        <v>0</v>
      </c>
      <c r="D29" s="53">
        <v>8.5407278783483171</v>
      </c>
      <c r="E29" s="54">
        <v>0.49368369239007609</v>
      </c>
      <c r="F29" s="13"/>
      <c r="G29" s="52">
        <v>1989</v>
      </c>
      <c r="H29" s="53">
        <v>10.742993651044531</v>
      </c>
      <c r="I29" s="55">
        <v>0.20987654320987689</v>
      </c>
      <c r="J29" s="56">
        <v>0.6209822919678919</v>
      </c>
      <c r="K29" s="18"/>
      <c r="L29" s="18"/>
      <c r="M29" s="18"/>
    </row>
    <row r="30" spans="1:13" ht="12.75" customHeight="1" x14ac:dyDescent="0.2">
      <c r="A30" s="52">
        <v>1940</v>
      </c>
      <c r="B30" s="53">
        <v>8.9365053471889517</v>
      </c>
      <c r="C30" s="53">
        <v>0</v>
      </c>
      <c r="D30" s="53">
        <v>8.9365053471889517</v>
      </c>
      <c r="E30" s="54">
        <v>0.51656100272768501</v>
      </c>
      <c r="F30" s="13"/>
      <c r="G30" s="52">
        <v>1936</v>
      </c>
      <c r="H30" s="53">
        <v>10.63668289018328</v>
      </c>
      <c r="I30" s="55">
        <v>0.2222222222222226</v>
      </c>
      <c r="J30" s="56">
        <v>0.61483716128227051</v>
      </c>
      <c r="K30" s="18"/>
      <c r="L30" s="18"/>
      <c r="M30" s="18"/>
    </row>
    <row r="31" spans="1:13" ht="12.75" customHeight="1" x14ac:dyDescent="0.2">
      <c r="A31" s="52">
        <v>1941</v>
      </c>
      <c r="B31" s="53">
        <v>11.382605434111944</v>
      </c>
      <c r="C31" s="53">
        <v>0</v>
      </c>
      <c r="D31" s="53">
        <v>11.382605434111944</v>
      </c>
      <c r="E31" s="54">
        <v>0.65795407133595052</v>
      </c>
      <c r="F31" s="13"/>
      <c r="G31" s="52">
        <v>1979</v>
      </c>
      <c r="H31" s="53">
        <v>10.609898805414941</v>
      </c>
      <c r="I31" s="55">
        <v>0.23456790123456828</v>
      </c>
      <c r="J31" s="56">
        <v>0.61328894828988101</v>
      </c>
      <c r="K31" s="18"/>
      <c r="L31" s="18"/>
      <c r="M31" s="18"/>
    </row>
    <row r="32" spans="1:13" ht="12.75" customHeight="1" x14ac:dyDescent="0.2">
      <c r="A32" s="52">
        <v>1942</v>
      </c>
      <c r="B32" s="53">
        <v>8.2390223091188037</v>
      </c>
      <c r="C32" s="53">
        <v>0</v>
      </c>
      <c r="D32" s="53">
        <v>8.2390223091188037</v>
      </c>
      <c r="E32" s="54">
        <v>0.47624406411091347</v>
      </c>
      <c r="F32" s="13"/>
      <c r="G32" s="52">
        <v>1966</v>
      </c>
      <c r="H32" s="53">
        <v>10.482890605352308</v>
      </c>
      <c r="I32" s="55">
        <v>0.24691358024691398</v>
      </c>
      <c r="J32" s="56">
        <v>0.60594743383539351</v>
      </c>
      <c r="K32" s="18"/>
      <c r="L32" s="18"/>
      <c r="M32" s="18"/>
    </row>
    <row r="33" spans="1:13" ht="12.75" customHeight="1" x14ac:dyDescent="0.2">
      <c r="A33" s="52">
        <v>1943</v>
      </c>
      <c r="B33" s="53">
        <v>12.170285401087508</v>
      </c>
      <c r="C33" s="53">
        <v>0</v>
      </c>
      <c r="D33" s="53">
        <v>12.170285401087508</v>
      </c>
      <c r="E33" s="54">
        <v>0.70348470526517382</v>
      </c>
      <c r="F33" s="13"/>
      <c r="G33" s="52">
        <v>2000</v>
      </c>
      <c r="H33" s="53">
        <v>10.368680574419868</v>
      </c>
      <c r="I33" s="55">
        <v>0.25925925925925969</v>
      </c>
      <c r="J33" s="56">
        <v>0.59934569794334491</v>
      </c>
      <c r="K33" s="18"/>
      <c r="L33" s="18"/>
      <c r="M33" s="18"/>
    </row>
    <row r="34" spans="1:13" ht="12.75" customHeight="1" x14ac:dyDescent="0.2">
      <c r="A34" s="52">
        <v>1944</v>
      </c>
      <c r="B34" s="53">
        <v>7.6569814466754611</v>
      </c>
      <c r="C34" s="53">
        <v>0</v>
      </c>
      <c r="D34" s="53">
        <v>7.6569814466754611</v>
      </c>
      <c r="E34" s="54">
        <v>0.44260008362285902</v>
      </c>
      <c r="F34" s="13"/>
      <c r="G34" s="52">
        <v>1958</v>
      </c>
      <c r="H34" s="53">
        <v>10.349124217468722</v>
      </c>
      <c r="I34" s="55">
        <v>0.27160493827160537</v>
      </c>
      <c r="J34" s="56">
        <v>0.59821527268605323</v>
      </c>
      <c r="K34" s="18"/>
      <c r="L34" s="18"/>
      <c r="M34" s="18"/>
    </row>
    <row r="35" spans="1:13" ht="12.75" customHeight="1" x14ac:dyDescent="0.2">
      <c r="A35" s="52">
        <v>1945</v>
      </c>
      <c r="B35" s="53">
        <v>9.5282732883119436</v>
      </c>
      <c r="C35" s="53">
        <v>0</v>
      </c>
      <c r="D35" s="53">
        <v>9.5282732883119436</v>
      </c>
      <c r="E35" s="54">
        <v>0.55076724209895622</v>
      </c>
      <c r="F35" s="13"/>
      <c r="G35" s="52">
        <v>1935</v>
      </c>
      <c r="H35" s="53">
        <v>10.210083695034797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9.3727490404379505</v>
      </c>
      <c r="C36" s="53">
        <v>0</v>
      </c>
      <c r="D36" s="53">
        <v>9.3727490404379505</v>
      </c>
      <c r="E36" s="54">
        <v>0.5417774011813844</v>
      </c>
      <c r="F36" s="13"/>
      <c r="G36" s="52">
        <v>1972</v>
      </c>
      <c r="H36" s="53">
        <v>10.127284330223935</v>
      </c>
      <c r="I36" s="55">
        <v>0.29629629629629678</v>
      </c>
      <c r="J36" s="56">
        <v>0.58539215781641241</v>
      </c>
      <c r="K36" s="18"/>
      <c r="L36" s="18"/>
      <c r="M36" s="18"/>
    </row>
    <row r="37" spans="1:13" ht="12.75" customHeight="1" x14ac:dyDescent="0.2">
      <c r="A37" s="52">
        <v>1947</v>
      </c>
      <c r="B37" s="53">
        <v>8.9925984471947373</v>
      </c>
      <c r="C37" s="53">
        <v>0</v>
      </c>
      <c r="D37" s="53">
        <v>8.9925984471947373</v>
      </c>
      <c r="E37" s="54">
        <v>0.51980337845056279</v>
      </c>
      <c r="F37" s="13"/>
      <c r="G37" s="52">
        <v>1995</v>
      </c>
      <c r="H37" s="53">
        <v>9.9717973143412255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8.0399232730177577</v>
      </c>
      <c r="C38" s="53">
        <v>0</v>
      </c>
      <c r="D38" s="53">
        <v>8.0399232730177577</v>
      </c>
      <c r="E38" s="54">
        <v>0.46473544930738481</v>
      </c>
      <c r="F38" s="13"/>
      <c r="G38" s="52">
        <v>1928</v>
      </c>
      <c r="H38" s="53">
        <v>9.8858844187734221</v>
      </c>
      <c r="I38" s="55">
        <v>0.32098765432098819</v>
      </c>
      <c r="J38" s="56">
        <v>0.57143840570944637</v>
      </c>
      <c r="K38" s="18"/>
      <c r="L38" s="18"/>
      <c r="M38" s="18"/>
    </row>
    <row r="39" spans="1:13" ht="12.75" customHeight="1" x14ac:dyDescent="0.2">
      <c r="A39" s="52">
        <v>1949</v>
      </c>
      <c r="B39" s="53">
        <v>6.3264252007472122</v>
      </c>
      <c r="C39" s="53">
        <v>0</v>
      </c>
      <c r="D39" s="53">
        <v>6.3264252007472122</v>
      </c>
      <c r="E39" s="54">
        <v>0.36568931796226656</v>
      </c>
      <c r="F39" s="13"/>
      <c r="G39" s="52">
        <v>1923</v>
      </c>
      <c r="H39" s="53">
        <v>9.8541229679749058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9.1660113436206139</v>
      </c>
      <c r="C40" s="53">
        <v>0</v>
      </c>
      <c r="D40" s="53">
        <v>9.1660113436206139</v>
      </c>
      <c r="E40" s="54">
        <v>0.52982724529598924</v>
      </c>
      <c r="F40" s="13"/>
      <c r="G40" s="52">
        <v>1968</v>
      </c>
      <c r="H40" s="53">
        <v>9.6682580631784845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11.334579621420987</v>
      </c>
      <c r="C41" s="53">
        <v>0</v>
      </c>
      <c r="D41" s="53">
        <v>11.334579621420987</v>
      </c>
      <c r="E41" s="54">
        <v>0.65517801279890098</v>
      </c>
      <c r="F41" s="13"/>
      <c r="G41" s="52">
        <v>1965</v>
      </c>
      <c r="H41" s="53">
        <v>9.6110024316130236</v>
      </c>
      <c r="I41" s="55">
        <v>0.35802469135802528</v>
      </c>
      <c r="J41" s="56">
        <v>0.55554927350364292</v>
      </c>
      <c r="K41" s="18"/>
      <c r="L41" s="18"/>
      <c r="M41" s="18"/>
    </row>
    <row r="42" spans="1:13" ht="12.75" customHeight="1" x14ac:dyDescent="0.2">
      <c r="A42" s="52">
        <v>1952</v>
      </c>
      <c r="B42" s="53">
        <v>9.3514850922307851</v>
      </c>
      <c r="C42" s="53">
        <v>0</v>
      </c>
      <c r="D42" s="53">
        <v>9.3514850922307851</v>
      </c>
      <c r="E42" s="54">
        <v>0.54054827122721294</v>
      </c>
      <c r="F42" s="13"/>
      <c r="G42" s="52">
        <v>1945</v>
      </c>
      <c r="H42" s="53">
        <v>9.5282732883119436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8.5772157318027986</v>
      </c>
      <c r="C43" s="53">
        <v>0</v>
      </c>
      <c r="D43" s="53">
        <v>8.5772157318027986</v>
      </c>
      <c r="E43" s="54">
        <v>0.49579281686721377</v>
      </c>
      <c r="F43" s="13"/>
      <c r="G43" s="52">
        <v>1964</v>
      </c>
      <c r="H43" s="53">
        <v>9.5235474056632885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7.9618683468589548</v>
      </c>
      <c r="C44" s="53">
        <v>0</v>
      </c>
      <c r="D44" s="53">
        <v>7.9618683468589548</v>
      </c>
      <c r="E44" s="54">
        <v>0.46022360386467948</v>
      </c>
      <c r="F44" s="13"/>
      <c r="G44" s="52">
        <v>2002</v>
      </c>
      <c r="H44" s="53">
        <v>9.4978175114306502</v>
      </c>
      <c r="I44" s="55">
        <v>0.39506172839506237</v>
      </c>
      <c r="J44" s="56">
        <v>0.54900679256824569</v>
      </c>
      <c r="K44" s="18"/>
      <c r="L44" s="18"/>
      <c r="M44" s="18"/>
    </row>
    <row r="45" spans="1:13" ht="12.75" customHeight="1" x14ac:dyDescent="0.2">
      <c r="A45" s="52">
        <v>1955</v>
      </c>
      <c r="B45" s="53">
        <v>7.4194466874581124</v>
      </c>
      <c r="C45" s="53">
        <v>0</v>
      </c>
      <c r="D45" s="53">
        <v>7.4194466874581124</v>
      </c>
      <c r="E45" s="54">
        <v>0.42886975072012207</v>
      </c>
      <c r="F45" s="13"/>
      <c r="G45" s="52">
        <v>1967</v>
      </c>
      <c r="H45" s="53">
        <v>9.4675321600411682</v>
      </c>
      <c r="I45" s="55">
        <v>0.40740740740740805</v>
      </c>
      <c r="J45" s="56">
        <v>0.54725619422203287</v>
      </c>
      <c r="K45" s="18"/>
      <c r="L45" s="18"/>
      <c r="M45" s="18"/>
    </row>
    <row r="46" spans="1:13" ht="12.75" customHeight="1" x14ac:dyDescent="0.2">
      <c r="A46" s="52">
        <v>1956</v>
      </c>
      <c r="B46" s="53">
        <v>11.846219572756848</v>
      </c>
      <c r="C46" s="53">
        <v>0</v>
      </c>
      <c r="D46" s="53">
        <v>11.846219572756848</v>
      </c>
      <c r="E46" s="54">
        <v>0.68475257645993337</v>
      </c>
      <c r="F46" s="13"/>
      <c r="G46" s="52">
        <v>1946</v>
      </c>
      <c r="H46" s="53">
        <v>9.3727490404379505</v>
      </c>
      <c r="I46" s="55">
        <v>0.41975308641975378</v>
      </c>
      <c r="J46" s="56">
        <v>0.5417774011813844</v>
      </c>
      <c r="K46" s="18"/>
      <c r="L46" s="18"/>
      <c r="M46" s="18"/>
    </row>
    <row r="47" spans="1:13" ht="12.75" customHeight="1" x14ac:dyDescent="0.2">
      <c r="A47" s="52">
        <v>1957</v>
      </c>
      <c r="B47" s="53">
        <v>7.6545385578769496</v>
      </c>
      <c r="C47" s="53">
        <v>0</v>
      </c>
      <c r="D47" s="53">
        <v>7.6545385578769496</v>
      </c>
      <c r="E47" s="54">
        <v>0.44245887617785834</v>
      </c>
      <c r="F47" s="13"/>
      <c r="G47" s="52">
        <v>1952</v>
      </c>
      <c r="H47" s="53">
        <v>9.3514850922307851</v>
      </c>
      <c r="I47" s="55">
        <v>0.43209876543209946</v>
      </c>
      <c r="J47" s="56">
        <v>0.54054827122721294</v>
      </c>
      <c r="K47" s="18"/>
      <c r="L47" s="18"/>
      <c r="M47" s="18"/>
    </row>
    <row r="48" spans="1:13" ht="12.75" customHeight="1" x14ac:dyDescent="0.2">
      <c r="A48" s="52">
        <v>1958</v>
      </c>
      <c r="B48" s="53">
        <v>10.349124217468722</v>
      </c>
      <c r="C48" s="53">
        <v>0</v>
      </c>
      <c r="D48" s="53">
        <v>10.349124217468722</v>
      </c>
      <c r="E48" s="54">
        <v>0.59821527268605323</v>
      </c>
      <c r="F48" s="13"/>
      <c r="G48" s="52">
        <v>1959</v>
      </c>
      <c r="H48" s="53">
        <v>9.2551750724467752</v>
      </c>
      <c r="I48" s="55">
        <v>0.4444444444444452</v>
      </c>
      <c r="J48" s="56">
        <v>0.53498121806050725</v>
      </c>
      <c r="K48" s="18"/>
      <c r="L48" s="18"/>
      <c r="M48" s="18"/>
    </row>
    <row r="49" spans="1:13" ht="12.75" customHeight="1" x14ac:dyDescent="0.2">
      <c r="A49" s="52">
        <v>1959</v>
      </c>
      <c r="B49" s="53">
        <v>9.2551750724467752</v>
      </c>
      <c r="C49" s="53">
        <v>0</v>
      </c>
      <c r="D49" s="53">
        <v>9.2551750724467752</v>
      </c>
      <c r="E49" s="54">
        <v>0.53498121806050725</v>
      </c>
      <c r="F49" s="13"/>
      <c r="G49" s="52">
        <v>1994</v>
      </c>
      <c r="H49" s="53">
        <v>9.2124371029354055</v>
      </c>
      <c r="I49" s="55">
        <v>0.45679012345679088</v>
      </c>
      <c r="J49" s="56">
        <v>0.53251081519857835</v>
      </c>
      <c r="K49" s="18"/>
      <c r="L49" s="18"/>
      <c r="M49" s="18"/>
    </row>
    <row r="50" spans="1:13" ht="12.75" customHeight="1" x14ac:dyDescent="0.2">
      <c r="A50" s="52">
        <v>1960</v>
      </c>
      <c r="B50" s="53">
        <v>8.5934849964686464</v>
      </c>
      <c r="C50" s="53">
        <v>0</v>
      </c>
      <c r="D50" s="53">
        <v>8.5934849964686464</v>
      </c>
      <c r="E50" s="54">
        <v>0.49673323679009512</v>
      </c>
      <c r="F50" s="13"/>
      <c r="G50" s="52">
        <v>1950</v>
      </c>
      <c r="H50" s="53">
        <v>9.1660113436206139</v>
      </c>
      <c r="I50" s="55">
        <v>0.46913580246913655</v>
      </c>
      <c r="J50" s="56">
        <v>0.52982724529598924</v>
      </c>
      <c r="K50" s="18"/>
      <c r="L50" s="18"/>
      <c r="M50" s="18"/>
    </row>
    <row r="51" spans="1:13" ht="12.75" customHeight="1" x14ac:dyDescent="0.2">
      <c r="A51" s="52">
        <v>1961</v>
      </c>
      <c r="B51" s="53">
        <v>6.364124342801567</v>
      </c>
      <c r="C51" s="53">
        <v>0</v>
      </c>
      <c r="D51" s="53">
        <v>6.364124342801567</v>
      </c>
      <c r="E51" s="54">
        <v>0.36786845912147786</v>
      </c>
      <c r="F51" s="13"/>
      <c r="G51" s="52">
        <v>1973</v>
      </c>
      <c r="H51" s="53">
        <v>9.1519650346204617</v>
      </c>
      <c r="I51" s="55">
        <v>0.48148148148148229</v>
      </c>
      <c r="J51" s="56">
        <v>0.52901531992025785</v>
      </c>
      <c r="K51" s="18"/>
      <c r="L51" s="18"/>
      <c r="M51" s="18"/>
    </row>
    <row r="52" spans="1:13" ht="12.75" customHeight="1" x14ac:dyDescent="0.2">
      <c r="A52" s="52">
        <v>1962</v>
      </c>
      <c r="B52" s="53">
        <v>8.3684771650048599</v>
      </c>
      <c r="C52" s="53">
        <v>0</v>
      </c>
      <c r="D52" s="53">
        <v>8.3684771650048599</v>
      </c>
      <c r="E52" s="54">
        <v>0.48372700375750632</v>
      </c>
      <c r="F52" s="13"/>
      <c r="G52" s="52">
        <v>1999</v>
      </c>
      <c r="H52" s="53">
        <v>8.9989756892821404</v>
      </c>
      <c r="I52" s="55">
        <v>0.49382716049382797</v>
      </c>
      <c r="J52" s="56">
        <v>0.5201720051608173</v>
      </c>
      <c r="K52" s="18"/>
      <c r="L52" s="18"/>
      <c r="M52" s="18"/>
    </row>
    <row r="53" spans="1:13" ht="12.75" customHeight="1" x14ac:dyDescent="0.2">
      <c r="A53" s="52">
        <v>1963</v>
      </c>
      <c r="B53" s="53">
        <v>7.9730614240139612</v>
      </c>
      <c r="C53" s="53">
        <v>0</v>
      </c>
      <c r="D53" s="53">
        <v>7.9730614240139612</v>
      </c>
      <c r="E53" s="54">
        <v>0.46087060254415957</v>
      </c>
      <c r="F53" s="13"/>
      <c r="G53" s="52">
        <v>1947</v>
      </c>
      <c r="H53" s="53">
        <v>8.9925984471947373</v>
      </c>
      <c r="I53" s="55">
        <v>0.50617283950617364</v>
      </c>
      <c r="J53" s="56">
        <v>0.51980337845056279</v>
      </c>
      <c r="K53" s="18"/>
      <c r="L53" s="18"/>
      <c r="M53" s="18"/>
    </row>
    <row r="54" spans="1:13" ht="12.75" customHeight="1" x14ac:dyDescent="0.2">
      <c r="A54" s="52">
        <v>1964</v>
      </c>
      <c r="B54" s="53">
        <v>9.5235474056632885</v>
      </c>
      <c r="C54" s="53">
        <v>0</v>
      </c>
      <c r="D54" s="53">
        <v>9.5235474056632885</v>
      </c>
      <c r="E54" s="54">
        <v>0.55049406969151959</v>
      </c>
      <c r="F54" s="13"/>
      <c r="G54" s="52">
        <v>1940</v>
      </c>
      <c r="H54" s="53">
        <v>8.9365053471889517</v>
      </c>
      <c r="I54" s="55">
        <v>0.51851851851851938</v>
      </c>
      <c r="J54" s="56">
        <v>0.51656100272768501</v>
      </c>
      <c r="K54" s="18"/>
      <c r="L54" s="18"/>
      <c r="M54" s="18"/>
    </row>
    <row r="55" spans="1:13" ht="12" customHeight="1" x14ac:dyDescent="0.2">
      <c r="A55" s="47">
        <v>1965</v>
      </c>
      <c r="B55" s="48">
        <v>9.6110024316130236</v>
      </c>
      <c r="C55" s="48">
        <v>0</v>
      </c>
      <c r="D55" s="48">
        <v>9.6110024316130236</v>
      </c>
      <c r="E55" s="49">
        <v>0.55554927350364292</v>
      </c>
      <c r="F55" s="13"/>
      <c r="G55" s="47">
        <v>1925</v>
      </c>
      <c r="H55" s="48">
        <v>8.8733365939683253</v>
      </c>
      <c r="I55" s="50">
        <v>0.53086419753086511</v>
      </c>
      <c r="J55" s="51">
        <v>0.51290962970915177</v>
      </c>
      <c r="K55" s="18"/>
      <c r="L55" s="18"/>
      <c r="M55" s="18"/>
    </row>
    <row r="56" spans="1:13" ht="12" customHeight="1" x14ac:dyDescent="0.2">
      <c r="A56" s="52">
        <v>1966</v>
      </c>
      <c r="B56" s="53">
        <v>10.482890605352308</v>
      </c>
      <c r="C56" s="53">
        <v>0</v>
      </c>
      <c r="D56" s="53">
        <v>10.482890605352308</v>
      </c>
      <c r="E56" s="54">
        <v>0.60594743383539351</v>
      </c>
      <c r="F56" s="13"/>
      <c r="G56" s="52">
        <v>1975</v>
      </c>
      <c r="H56" s="53">
        <v>8.8687833216536696</v>
      </c>
      <c r="I56" s="55">
        <v>0.54320987654321073</v>
      </c>
      <c r="J56" s="56">
        <v>0.51264643477766869</v>
      </c>
      <c r="K56" s="18"/>
      <c r="L56" s="18"/>
      <c r="M56" s="18"/>
    </row>
    <row r="57" spans="1:13" ht="12" customHeight="1" x14ac:dyDescent="0.2">
      <c r="A57" s="52">
        <v>1967</v>
      </c>
      <c r="B57" s="53">
        <v>9.4675321600411682</v>
      </c>
      <c r="C57" s="53">
        <v>0</v>
      </c>
      <c r="D57" s="53">
        <v>9.4675321600411682</v>
      </c>
      <c r="E57" s="54">
        <v>0.54725619422203287</v>
      </c>
      <c r="F57" s="13"/>
      <c r="G57" s="52">
        <v>1976</v>
      </c>
      <c r="H57" s="53">
        <v>8.813450749571853</v>
      </c>
      <c r="I57" s="55">
        <v>0.55555555555555647</v>
      </c>
      <c r="J57" s="56">
        <v>0.50944802020646551</v>
      </c>
      <c r="K57" s="18"/>
      <c r="L57" s="18"/>
      <c r="M57" s="18"/>
    </row>
    <row r="58" spans="1:13" ht="12" customHeight="1" x14ac:dyDescent="0.2">
      <c r="A58" s="52">
        <v>1968</v>
      </c>
      <c r="B58" s="53">
        <v>9.6682580631784845</v>
      </c>
      <c r="C58" s="53">
        <v>0</v>
      </c>
      <c r="D58" s="53">
        <v>9.6682580631784845</v>
      </c>
      <c r="E58" s="54">
        <v>0.55885884758257132</v>
      </c>
      <c r="F58" s="13"/>
      <c r="G58" s="52">
        <v>1985</v>
      </c>
      <c r="H58" s="53">
        <v>8.6993467261212363</v>
      </c>
      <c r="I58" s="55">
        <v>0.5679012345679022</v>
      </c>
      <c r="J58" s="56">
        <v>0.50285241191452235</v>
      </c>
      <c r="K58" s="18"/>
      <c r="L58" s="18"/>
      <c r="M58" s="18"/>
    </row>
    <row r="59" spans="1:13" ht="12" customHeight="1" x14ac:dyDescent="0.2">
      <c r="A59" s="52">
        <v>1969</v>
      </c>
      <c r="B59" s="53">
        <v>14.212481821144232</v>
      </c>
      <c r="C59" s="53">
        <v>0</v>
      </c>
      <c r="D59" s="53">
        <v>14.212481821144232</v>
      </c>
      <c r="E59" s="54">
        <v>0.82153074110660296</v>
      </c>
      <c r="F59" s="13"/>
      <c r="G59" s="52">
        <v>1993</v>
      </c>
      <c r="H59" s="53">
        <v>8.6922319798259391</v>
      </c>
      <c r="I59" s="55">
        <v>0.58024691358024783</v>
      </c>
      <c r="J59" s="56">
        <v>0.50244115490323349</v>
      </c>
      <c r="K59" s="18"/>
      <c r="L59" s="18"/>
      <c r="M59" s="18"/>
    </row>
    <row r="60" spans="1:13" ht="12" customHeight="1" x14ac:dyDescent="0.2">
      <c r="A60" s="52">
        <v>1970</v>
      </c>
      <c r="B60" s="53">
        <v>10.941277454453459</v>
      </c>
      <c r="C60" s="53">
        <v>0</v>
      </c>
      <c r="D60" s="53">
        <v>10.941277454453459</v>
      </c>
      <c r="E60" s="54">
        <v>0.63244378349441954</v>
      </c>
      <c r="F60" s="13"/>
      <c r="G60" s="52">
        <v>1930</v>
      </c>
      <c r="H60" s="53">
        <v>8.6708919523497503</v>
      </c>
      <c r="I60" s="55">
        <v>0.59259259259259356</v>
      </c>
      <c r="J60" s="56">
        <v>0.50120762730345381</v>
      </c>
      <c r="K60" s="18"/>
      <c r="L60" s="18"/>
      <c r="M60" s="18"/>
    </row>
    <row r="61" spans="1:13" ht="12" customHeight="1" x14ac:dyDescent="0.2">
      <c r="A61" s="52">
        <v>1971</v>
      </c>
      <c r="B61" s="53">
        <v>7.5648010762481119</v>
      </c>
      <c r="C61" s="53">
        <v>0</v>
      </c>
      <c r="D61" s="53">
        <v>7.5648010762481119</v>
      </c>
      <c r="E61" s="54">
        <v>0.43727173851145151</v>
      </c>
      <c r="F61" s="13"/>
      <c r="G61" s="52">
        <v>1960</v>
      </c>
      <c r="H61" s="53">
        <v>8.5934849964686464</v>
      </c>
      <c r="I61" s="55">
        <v>0.60493827160493929</v>
      </c>
      <c r="J61" s="56">
        <v>0.49673323679009512</v>
      </c>
      <c r="K61" s="18"/>
      <c r="L61" s="18"/>
      <c r="M61" s="18"/>
    </row>
    <row r="62" spans="1:13" ht="12" customHeight="1" x14ac:dyDescent="0.2">
      <c r="A62" s="52">
        <v>1972</v>
      </c>
      <c r="B62" s="53">
        <v>10.127284330223935</v>
      </c>
      <c r="C62" s="53">
        <v>0</v>
      </c>
      <c r="D62" s="53">
        <v>10.127284330223935</v>
      </c>
      <c r="E62" s="54">
        <v>0.58539215781641241</v>
      </c>
      <c r="F62" s="13"/>
      <c r="G62" s="52">
        <v>1953</v>
      </c>
      <c r="H62" s="53">
        <v>8.5772157318027986</v>
      </c>
      <c r="I62" s="55">
        <v>0.61728395061728492</v>
      </c>
      <c r="J62" s="56">
        <v>0.49579281686721377</v>
      </c>
      <c r="K62" s="18"/>
      <c r="L62" s="18"/>
      <c r="M62" s="18"/>
    </row>
    <row r="63" spans="1:13" ht="12" customHeight="1" x14ac:dyDescent="0.2">
      <c r="A63" s="52">
        <v>1973</v>
      </c>
      <c r="B63" s="53">
        <v>9.1519650346204617</v>
      </c>
      <c r="C63" s="53">
        <v>0</v>
      </c>
      <c r="D63" s="53">
        <v>9.1519650346204617</v>
      </c>
      <c r="E63" s="54">
        <v>0.52901531992025785</v>
      </c>
      <c r="F63" s="13"/>
      <c r="G63" s="52">
        <v>1939</v>
      </c>
      <c r="H63" s="53">
        <v>8.5407278783483171</v>
      </c>
      <c r="I63" s="55">
        <v>0.62962962962963065</v>
      </c>
      <c r="J63" s="56">
        <v>0.49368369239007609</v>
      </c>
      <c r="K63" s="18"/>
      <c r="L63" s="18"/>
      <c r="M63" s="18"/>
    </row>
    <row r="64" spans="1:13" ht="12" customHeight="1" x14ac:dyDescent="0.2">
      <c r="A64" s="52">
        <v>1974</v>
      </c>
      <c r="B64" s="53">
        <v>8.41630805189574</v>
      </c>
      <c r="C64" s="53">
        <v>0</v>
      </c>
      <c r="D64" s="53">
        <v>8.41630805189574</v>
      </c>
      <c r="E64" s="54">
        <v>0.48649179490726818</v>
      </c>
      <c r="F64" s="13"/>
      <c r="G64" s="52">
        <v>1974</v>
      </c>
      <c r="H64" s="53">
        <v>8.41630805189574</v>
      </c>
      <c r="I64" s="55">
        <v>0.64197530864197638</v>
      </c>
      <c r="J64" s="56">
        <v>0.48649179490726818</v>
      </c>
      <c r="K64" s="18"/>
      <c r="L64" s="18"/>
      <c r="M64" s="18"/>
    </row>
    <row r="65" spans="1:13" ht="12" customHeight="1" x14ac:dyDescent="0.2">
      <c r="A65" s="52">
        <v>1975</v>
      </c>
      <c r="B65" s="53">
        <v>8.8687833216536696</v>
      </c>
      <c r="C65" s="53">
        <v>0</v>
      </c>
      <c r="D65" s="53">
        <v>8.8687833216536696</v>
      </c>
      <c r="E65" s="54">
        <v>0.51264643477766869</v>
      </c>
      <c r="F65" s="13"/>
      <c r="G65" s="52">
        <v>1962</v>
      </c>
      <c r="H65" s="53">
        <v>8.3684771650048599</v>
      </c>
      <c r="I65" s="55">
        <v>0.65432098765432201</v>
      </c>
      <c r="J65" s="56">
        <v>0.48372700375750632</v>
      </c>
      <c r="K65" s="18"/>
      <c r="L65" s="18"/>
      <c r="M65" s="18"/>
    </row>
    <row r="66" spans="1:13" ht="12" customHeight="1" x14ac:dyDescent="0.2">
      <c r="A66" s="52">
        <v>1976</v>
      </c>
      <c r="B66" s="53">
        <v>8.813450749571853</v>
      </c>
      <c r="C66" s="53">
        <v>0</v>
      </c>
      <c r="D66" s="53">
        <v>8.813450749571853</v>
      </c>
      <c r="E66" s="54">
        <v>0.50944802020646551</v>
      </c>
      <c r="F66" s="13"/>
      <c r="G66" s="52">
        <v>1942</v>
      </c>
      <c r="H66" s="53">
        <v>8.2390223091188037</v>
      </c>
      <c r="I66" s="55">
        <v>0.66666666666666774</v>
      </c>
      <c r="J66" s="56">
        <v>0.47624406411091347</v>
      </c>
      <c r="K66" s="18"/>
      <c r="L66" s="18"/>
      <c r="M66" s="18"/>
    </row>
    <row r="67" spans="1:13" ht="12" customHeight="1" x14ac:dyDescent="0.2">
      <c r="A67" s="52">
        <v>1977</v>
      </c>
      <c r="B67" s="53">
        <v>2.2802940654842874</v>
      </c>
      <c r="C67" s="53">
        <v>0</v>
      </c>
      <c r="D67" s="53">
        <v>2.2802940654842874</v>
      </c>
      <c r="E67" s="54">
        <v>0.13180890551932298</v>
      </c>
      <c r="F67" s="13"/>
      <c r="G67" s="52">
        <v>1981</v>
      </c>
      <c r="H67" s="53">
        <v>8.1662931497755427</v>
      </c>
      <c r="I67" s="55">
        <v>0.67901234567901347</v>
      </c>
      <c r="J67" s="56">
        <v>0.47204006646101399</v>
      </c>
      <c r="K67" s="18"/>
      <c r="L67" s="18"/>
      <c r="M67" s="18"/>
    </row>
    <row r="68" spans="1:13" ht="12" customHeight="1" x14ac:dyDescent="0.2">
      <c r="A68" s="52">
        <v>1978</v>
      </c>
      <c r="B68" s="53">
        <v>11.320300966707794</v>
      </c>
      <c r="C68" s="53">
        <v>0</v>
      </c>
      <c r="D68" s="53">
        <v>11.320300966707794</v>
      </c>
      <c r="E68" s="54">
        <v>0.65435265703513257</v>
      </c>
      <c r="F68" s="13"/>
      <c r="G68" s="52">
        <v>1948</v>
      </c>
      <c r="H68" s="53">
        <v>8.0399232730177577</v>
      </c>
      <c r="I68" s="55">
        <v>0.6913580246913591</v>
      </c>
      <c r="J68" s="56">
        <v>0.46473544930738481</v>
      </c>
      <c r="K68" s="18"/>
      <c r="L68" s="18"/>
      <c r="M68" s="18"/>
    </row>
    <row r="69" spans="1:13" ht="12" customHeight="1" x14ac:dyDescent="0.2">
      <c r="A69" s="52">
        <v>1979</v>
      </c>
      <c r="B69" s="53">
        <v>10.609898805414941</v>
      </c>
      <c r="C69" s="53">
        <v>0</v>
      </c>
      <c r="D69" s="53">
        <v>10.609898805414941</v>
      </c>
      <c r="E69" s="54">
        <v>0.61328894828988101</v>
      </c>
      <c r="F69" s="13"/>
      <c r="G69" s="52">
        <v>1963</v>
      </c>
      <c r="H69" s="53">
        <v>7.9730614240139612</v>
      </c>
      <c r="I69" s="55">
        <v>0.70370370370370483</v>
      </c>
      <c r="J69" s="56">
        <v>0.46087060254415957</v>
      </c>
      <c r="K69" s="18"/>
      <c r="L69" s="18"/>
      <c r="M69" s="18"/>
    </row>
    <row r="70" spans="1:13" ht="12" customHeight="1" x14ac:dyDescent="0.2">
      <c r="A70" s="52">
        <v>1980</v>
      </c>
      <c r="B70" s="53">
        <v>13.212022069087919</v>
      </c>
      <c r="C70" s="53">
        <v>0</v>
      </c>
      <c r="D70" s="53">
        <v>13.212022069087919</v>
      </c>
      <c r="E70" s="54">
        <v>0.76370069763513981</v>
      </c>
      <c r="F70" s="13"/>
      <c r="G70" s="52">
        <v>1954</v>
      </c>
      <c r="H70" s="53">
        <v>7.9618683468589548</v>
      </c>
      <c r="I70" s="55">
        <v>0.71604938271605056</v>
      </c>
      <c r="J70" s="56">
        <v>0.46022360386467948</v>
      </c>
      <c r="K70" s="18"/>
      <c r="L70" s="18"/>
      <c r="M70" s="18"/>
    </row>
    <row r="71" spans="1:13" ht="12" customHeight="1" x14ac:dyDescent="0.2">
      <c r="A71" s="52">
        <v>1981</v>
      </c>
      <c r="B71" s="53">
        <v>8.1662931497755427</v>
      </c>
      <c r="C71" s="53">
        <v>0</v>
      </c>
      <c r="D71" s="53">
        <v>8.1662931497755427</v>
      </c>
      <c r="E71" s="54">
        <v>0.47204006646101399</v>
      </c>
      <c r="F71" s="13"/>
      <c r="G71" s="52">
        <v>1922</v>
      </c>
      <c r="H71" s="53">
        <v>7.9494332788847011</v>
      </c>
      <c r="I71" s="55">
        <v>0.7283950617283963</v>
      </c>
      <c r="J71" s="56">
        <v>0.45950481380836422</v>
      </c>
      <c r="K71" s="18"/>
      <c r="L71" s="18"/>
      <c r="M71" s="18"/>
    </row>
    <row r="72" spans="1:13" ht="12" customHeight="1" x14ac:dyDescent="0.2">
      <c r="A72" s="52">
        <v>1982</v>
      </c>
      <c r="B72" s="53">
        <v>12.855302334243305</v>
      </c>
      <c r="C72" s="53">
        <v>0</v>
      </c>
      <c r="D72" s="53">
        <v>12.855302334243305</v>
      </c>
      <c r="E72" s="54">
        <v>0.74308105978285</v>
      </c>
      <c r="F72" s="13"/>
      <c r="G72" s="52">
        <v>1944</v>
      </c>
      <c r="H72" s="53">
        <v>7.6569814466754611</v>
      </c>
      <c r="I72" s="55">
        <v>0.74074074074074192</v>
      </c>
      <c r="J72" s="56">
        <v>0.44260008362285902</v>
      </c>
      <c r="K72" s="18"/>
      <c r="L72" s="18"/>
      <c r="M72" s="18"/>
    </row>
    <row r="73" spans="1:13" ht="12" customHeight="1" x14ac:dyDescent="0.2">
      <c r="A73" s="52">
        <v>1983</v>
      </c>
      <c r="B73" s="53">
        <v>14.212481821144229</v>
      </c>
      <c r="C73" s="53">
        <v>0</v>
      </c>
      <c r="D73" s="53">
        <v>14.212481821144229</v>
      </c>
      <c r="E73" s="54">
        <v>0.82153074110660274</v>
      </c>
      <c r="F73" s="13"/>
      <c r="G73" s="52">
        <v>1957</v>
      </c>
      <c r="H73" s="53">
        <v>7.6545385578769496</v>
      </c>
      <c r="I73" s="55">
        <v>0.75308641975308765</v>
      </c>
      <c r="J73" s="56">
        <v>0.44245887617785834</v>
      </c>
      <c r="K73" s="18"/>
      <c r="L73" s="18"/>
      <c r="M73" s="18"/>
    </row>
    <row r="74" spans="1:13" ht="12" customHeight="1" x14ac:dyDescent="0.2">
      <c r="A74" s="52">
        <v>1984</v>
      </c>
      <c r="B74" s="53">
        <v>12.500811543524341</v>
      </c>
      <c r="C74" s="53">
        <v>0</v>
      </c>
      <c r="D74" s="53">
        <v>12.500811543524341</v>
      </c>
      <c r="E74" s="54">
        <v>0.72259026263146475</v>
      </c>
      <c r="F74" s="13"/>
      <c r="G74" s="52">
        <v>1971</v>
      </c>
      <c r="H74" s="53">
        <v>7.5648010762481119</v>
      </c>
      <c r="I74" s="55">
        <v>0.76543209876543339</v>
      </c>
      <c r="J74" s="56">
        <v>0.43727173851145151</v>
      </c>
      <c r="K74" s="18"/>
      <c r="L74" s="18"/>
      <c r="M74" s="18"/>
    </row>
    <row r="75" spans="1:13" ht="12" customHeight="1" x14ac:dyDescent="0.2">
      <c r="A75" s="52">
        <v>1985</v>
      </c>
      <c r="B75" s="53">
        <v>8.6993467261212363</v>
      </c>
      <c r="C75" s="53">
        <v>0</v>
      </c>
      <c r="D75" s="53">
        <v>8.6993467261212363</v>
      </c>
      <c r="E75" s="54">
        <v>0.50285241191452235</v>
      </c>
      <c r="F75" s="13"/>
      <c r="G75" s="52">
        <v>1927</v>
      </c>
      <c r="H75" s="53">
        <v>7.5050683005331456</v>
      </c>
      <c r="I75" s="55">
        <v>0.77777777777777901</v>
      </c>
      <c r="J75" s="56">
        <v>0.43381897690943039</v>
      </c>
      <c r="K75" s="18"/>
      <c r="L75" s="18"/>
      <c r="M75" s="18"/>
    </row>
    <row r="76" spans="1:13" ht="12" customHeight="1" x14ac:dyDescent="0.2">
      <c r="A76" s="52">
        <v>1986</v>
      </c>
      <c r="B76" s="53">
        <v>13.432456235704487</v>
      </c>
      <c r="C76" s="53">
        <v>0</v>
      </c>
      <c r="D76" s="53">
        <v>13.432456235704487</v>
      </c>
      <c r="E76" s="54">
        <v>0.77644255697713793</v>
      </c>
      <c r="F76" s="13"/>
      <c r="G76" s="52">
        <v>1955</v>
      </c>
      <c r="H76" s="53">
        <v>7.4194466874581124</v>
      </c>
      <c r="I76" s="55">
        <v>0.79012345679012475</v>
      </c>
      <c r="J76" s="56">
        <v>0.42886975072012207</v>
      </c>
      <c r="K76" s="18"/>
      <c r="L76" s="18"/>
      <c r="M76" s="18"/>
    </row>
    <row r="77" spans="1:13" ht="12" customHeight="1" x14ac:dyDescent="0.2">
      <c r="A77" s="52">
        <v>1987</v>
      </c>
      <c r="B77" s="53">
        <v>5.5600478408947893</v>
      </c>
      <c r="C77" s="53">
        <v>0</v>
      </c>
      <c r="D77" s="53">
        <v>5.5600478408947893</v>
      </c>
      <c r="E77" s="54">
        <v>0.32139004860663523</v>
      </c>
      <c r="F77" s="13"/>
      <c r="G77" s="52">
        <v>1926</v>
      </c>
      <c r="H77" s="53">
        <v>7.0002769294637925</v>
      </c>
      <c r="I77" s="55">
        <v>0.80246913580247048</v>
      </c>
      <c r="J77" s="56">
        <v>0.40464028494010362</v>
      </c>
      <c r="K77" s="18"/>
      <c r="L77" s="18"/>
      <c r="M77" s="18"/>
    </row>
    <row r="78" spans="1:13" ht="12" customHeight="1" x14ac:dyDescent="0.2">
      <c r="A78" s="52">
        <v>1988</v>
      </c>
      <c r="B78" s="53">
        <v>2.2809863553296243</v>
      </c>
      <c r="C78" s="53">
        <v>0</v>
      </c>
      <c r="D78" s="53">
        <v>2.2809863553296243</v>
      </c>
      <c r="E78" s="54">
        <v>0.13184892227338868</v>
      </c>
      <c r="F78" s="13"/>
      <c r="G78" s="52">
        <v>1961</v>
      </c>
      <c r="H78" s="53">
        <v>6.364124342801567</v>
      </c>
      <c r="I78" s="55">
        <v>0.8148148148148161</v>
      </c>
      <c r="J78" s="56">
        <v>0.36786845912147786</v>
      </c>
      <c r="K78" s="18"/>
      <c r="L78" s="18"/>
      <c r="M78" s="18"/>
    </row>
    <row r="79" spans="1:13" ht="12" customHeight="1" x14ac:dyDescent="0.2">
      <c r="A79" s="52">
        <v>1989</v>
      </c>
      <c r="B79" s="53">
        <v>10.742993651044531</v>
      </c>
      <c r="C79" s="53">
        <v>0</v>
      </c>
      <c r="D79" s="53">
        <v>10.742993651044531</v>
      </c>
      <c r="E79" s="54">
        <v>0.6209822919678919</v>
      </c>
      <c r="F79" s="13"/>
      <c r="G79" s="52">
        <v>1933</v>
      </c>
      <c r="H79" s="53">
        <v>6.3294713555327995</v>
      </c>
      <c r="I79" s="55">
        <v>0.82716049382716184</v>
      </c>
      <c r="J79" s="56">
        <v>0.36586539627357223</v>
      </c>
      <c r="K79" s="18"/>
      <c r="L79" s="18"/>
      <c r="M79" s="18"/>
    </row>
    <row r="80" spans="1:13" ht="12" customHeight="1" x14ac:dyDescent="0.2">
      <c r="A80" s="52">
        <v>1990</v>
      </c>
      <c r="B80" s="53">
        <v>4.1645171667315637</v>
      </c>
      <c r="C80" s="53">
        <v>0</v>
      </c>
      <c r="D80" s="53">
        <v>4.1645171667315637</v>
      </c>
      <c r="E80" s="54">
        <v>0.24072353564922333</v>
      </c>
      <c r="F80" s="13"/>
      <c r="G80" s="52">
        <v>1949</v>
      </c>
      <c r="H80" s="53">
        <v>6.3264252007472122</v>
      </c>
      <c r="I80" s="55">
        <v>0.83950617283950757</v>
      </c>
      <c r="J80" s="56">
        <v>0.36568931796226656</v>
      </c>
      <c r="K80" s="18"/>
      <c r="L80" s="18"/>
      <c r="M80" s="18"/>
    </row>
    <row r="81" spans="1:13" ht="12" customHeight="1" x14ac:dyDescent="0.2">
      <c r="A81" s="52">
        <v>1991</v>
      </c>
      <c r="B81" s="53">
        <v>2.0322137790405619</v>
      </c>
      <c r="C81" s="53">
        <v>0</v>
      </c>
      <c r="D81" s="53">
        <v>2.0322137790405619</v>
      </c>
      <c r="E81" s="54">
        <v>0.11746900456881861</v>
      </c>
      <c r="F81" s="13"/>
      <c r="G81" s="52">
        <v>1932</v>
      </c>
      <c r="H81" s="53">
        <v>6.0236622679380014</v>
      </c>
      <c r="I81" s="55">
        <v>0.85185185185185319</v>
      </c>
      <c r="J81" s="56">
        <v>0.34818857040104051</v>
      </c>
      <c r="K81" s="18"/>
      <c r="L81" s="18"/>
      <c r="M81" s="18"/>
    </row>
    <row r="82" spans="1:13" ht="12" customHeight="1" x14ac:dyDescent="0.2">
      <c r="A82" s="52">
        <v>1992</v>
      </c>
      <c r="B82" s="53">
        <v>3.6505798379648309</v>
      </c>
      <c r="C82" s="53">
        <v>0</v>
      </c>
      <c r="D82" s="53">
        <v>3.6505798379648309</v>
      </c>
      <c r="E82" s="54">
        <v>0.21101617560490352</v>
      </c>
      <c r="F82" s="13"/>
      <c r="G82" s="52">
        <v>2001</v>
      </c>
      <c r="H82" s="53">
        <v>5.8291548336543713</v>
      </c>
      <c r="I82" s="55">
        <v>0.86419753086419893</v>
      </c>
      <c r="J82" s="56">
        <v>0.33694536610718906</v>
      </c>
      <c r="K82" s="18"/>
      <c r="L82" s="18"/>
      <c r="M82" s="18"/>
    </row>
    <row r="83" spans="1:13" ht="12" customHeight="1" x14ac:dyDescent="0.2">
      <c r="A83" s="52">
        <v>1993</v>
      </c>
      <c r="B83" s="53">
        <v>8.6922319798259391</v>
      </c>
      <c r="C83" s="53">
        <v>0</v>
      </c>
      <c r="D83" s="53">
        <v>8.6922319798259391</v>
      </c>
      <c r="E83" s="54">
        <v>0.50244115490323349</v>
      </c>
      <c r="F83" s="13"/>
      <c r="G83" s="52">
        <v>1987</v>
      </c>
      <c r="H83" s="53">
        <v>5.5600478408947893</v>
      </c>
      <c r="I83" s="55">
        <v>0.87654320987654466</v>
      </c>
      <c r="J83" s="56">
        <v>0.32139004860663523</v>
      </c>
      <c r="K83" s="18"/>
      <c r="L83" s="18"/>
      <c r="M83" s="18"/>
    </row>
    <row r="84" spans="1:13" ht="12" customHeight="1" x14ac:dyDescent="0.2">
      <c r="A84" s="52">
        <v>1994</v>
      </c>
      <c r="B84" s="53">
        <v>9.2124371029354055</v>
      </c>
      <c r="C84" s="53">
        <v>0</v>
      </c>
      <c r="D84" s="53">
        <v>9.2124371029354055</v>
      </c>
      <c r="E84" s="54">
        <v>0.53251081519857835</v>
      </c>
      <c r="F84" s="13"/>
      <c r="G84" s="52">
        <v>2003</v>
      </c>
      <c r="H84" s="53">
        <v>5.373367841837184</v>
      </c>
      <c r="I84" s="55">
        <v>0.88888888888889039</v>
      </c>
      <c r="J84" s="56">
        <v>0.3105992972160222</v>
      </c>
      <c r="K84" s="18"/>
      <c r="L84" s="18"/>
      <c r="M84" s="18"/>
    </row>
    <row r="85" spans="1:13" ht="12" customHeight="1" x14ac:dyDescent="0.2">
      <c r="A85" s="52">
        <v>1995</v>
      </c>
      <c r="B85" s="53">
        <v>9.9717973143412255</v>
      </c>
      <c r="C85" s="53">
        <v>0</v>
      </c>
      <c r="D85" s="53">
        <v>9.9717973143412255</v>
      </c>
      <c r="E85" s="54">
        <v>0.57640446903706499</v>
      </c>
      <c r="F85" s="13"/>
      <c r="G85" s="52">
        <v>1990</v>
      </c>
      <c r="H85" s="53">
        <v>4.1645171667315637</v>
      </c>
      <c r="I85" s="55">
        <v>0.90123456790123602</v>
      </c>
      <c r="J85" s="56">
        <v>0.24072353564922333</v>
      </c>
      <c r="K85" s="18"/>
      <c r="L85" s="18"/>
      <c r="M85" s="18"/>
    </row>
    <row r="86" spans="1:13" ht="12" customHeight="1" x14ac:dyDescent="0.2">
      <c r="A86" s="52">
        <v>1996</v>
      </c>
      <c r="B86" s="53">
        <v>11.239303498074507</v>
      </c>
      <c r="C86" s="53">
        <v>0</v>
      </c>
      <c r="D86" s="53">
        <v>11.239303498074507</v>
      </c>
      <c r="E86" s="54">
        <v>0.64967072243205237</v>
      </c>
      <c r="F86" s="13"/>
      <c r="G86" s="52">
        <v>1934</v>
      </c>
      <c r="H86" s="53">
        <v>4.1541192220777745</v>
      </c>
      <c r="I86" s="55">
        <v>0.91358024691358175</v>
      </c>
      <c r="J86" s="56">
        <v>0.24012249838599853</v>
      </c>
      <c r="K86" s="18"/>
      <c r="L86" s="18"/>
      <c r="M86" s="18"/>
    </row>
    <row r="87" spans="1:13" ht="12" customHeight="1" x14ac:dyDescent="0.2">
      <c r="A87" s="52">
        <v>1997</v>
      </c>
      <c r="B87" s="53">
        <v>12.52505580093931</v>
      </c>
      <c r="C87" s="53">
        <v>0</v>
      </c>
      <c r="D87" s="53">
        <v>12.52505580093931</v>
      </c>
      <c r="E87" s="54">
        <v>0.72399166479417976</v>
      </c>
      <c r="F87" s="13"/>
      <c r="G87" s="52">
        <v>1992</v>
      </c>
      <c r="H87" s="53">
        <v>3.6505798379648309</v>
      </c>
      <c r="I87" s="55">
        <v>0.92592592592592748</v>
      </c>
      <c r="J87" s="56">
        <v>0.21101617560490352</v>
      </c>
      <c r="K87" s="18"/>
      <c r="L87" s="18"/>
      <c r="M87" s="18"/>
    </row>
    <row r="88" spans="1:13" ht="12" customHeight="1" x14ac:dyDescent="0.2">
      <c r="A88" s="52">
        <v>1998</v>
      </c>
      <c r="B88" s="53">
        <v>11.634814384220419</v>
      </c>
      <c r="C88" s="53">
        <v>0</v>
      </c>
      <c r="D88" s="53">
        <v>11.634814384220419</v>
      </c>
      <c r="E88" s="54">
        <v>0.67253262336534214</v>
      </c>
      <c r="F88" s="13"/>
      <c r="G88" s="52">
        <v>1929</v>
      </c>
      <c r="H88" s="53">
        <v>3.3851676688997037</v>
      </c>
      <c r="I88" s="55">
        <v>0.93827160493827311</v>
      </c>
      <c r="J88" s="56">
        <v>0.19567443172830656</v>
      </c>
      <c r="K88" s="18"/>
      <c r="L88" s="18"/>
      <c r="M88" s="18"/>
    </row>
    <row r="89" spans="1:13" ht="12" customHeight="1" x14ac:dyDescent="0.2">
      <c r="A89" s="52">
        <v>1999</v>
      </c>
      <c r="B89" s="53">
        <v>8.9989756892821404</v>
      </c>
      <c r="C89" s="53">
        <v>0</v>
      </c>
      <c r="D89" s="53">
        <v>8.9989756892821404</v>
      </c>
      <c r="E89" s="54">
        <v>0.5201720051608173</v>
      </c>
      <c r="F89" s="13"/>
      <c r="G89" s="52">
        <v>1931</v>
      </c>
      <c r="H89" s="53">
        <v>3.1157624785782541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" customHeight="1" x14ac:dyDescent="0.2">
      <c r="A90" s="52">
        <v>2000</v>
      </c>
      <c r="B90" s="53">
        <v>10.368680574419868</v>
      </c>
      <c r="C90" s="53">
        <v>0</v>
      </c>
      <c r="D90" s="53">
        <v>10.368680574419868</v>
      </c>
      <c r="E90" s="54">
        <v>0.59934569794334491</v>
      </c>
      <c r="F90" s="13"/>
      <c r="G90" s="52">
        <v>1924</v>
      </c>
      <c r="H90" s="53">
        <v>2.3625388486846668</v>
      </c>
      <c r="I90" s="55">
        <v>0.96296296296296457</v>
      </c>
      <c r="J90" s="56">
        <v>0.13656293923032756</v>
      </c>
      <c r="K90" s="18"/>
      <c r="L90" s="18"/>
      <c r="M90" s="18"/>
    </row>
    <row r="91" spans="1:13" ht="12" customHeight="1" x14ac:dyDescent="0.2">
      <c r="A91" s="52">
        <v>2001</v>
      </c>
      <c r="B91" s="53">
        <v>5.8291548336543713</v>
      </c>
      <c r="C91" s="53">
        <v>0</v>
      </c>
      <c r="D91" s="53">
        <v>5.8291548336543713</v>
      </c>
      <c r="E91" s="54">
        <v>0.33694536610718906</v>
      </c>
      <c r="F91" s="13"/>
      <c r="G91" s="52">
        <v>1988</v>
      </c>
      <c r="H91" s="53">
        <v>2.2809863553296243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9.4978175114306502</v>
      </c>
      <c r="C92" s="53">
        <v>0</v>
      </c>
      <c r="D92" s="53">
        <v>9.4978175114306502</v>
      </c>
      <c r="E92" s="54">
        <v>0.54900679256824569</v>
      </c>
      <c r="F92" s="13"/>
      <c r="G92" s="52">
        <v>1977</v>
      </c>
      <c r="H92" s="53">
        <v>2.2802940654842874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5.373367841837184</v>
      </c>
      <c r="C93" s="58">
        <v>0</v>
      </c>
      <c r="D93" s="58">
        <v>5.373367841837184</v>
      </c>
      <c r="E93" s="59">
        <v>0.3105992972160222</v>
      </c>
      <c r="F93" s="29"/>
      <c r="G93" s="57">
        <v>1991</v>
      </c>
      <c r="H93" s="58">
        <v>2.0322137790405619</v>
      </c>
      <c r="I93" s="60">
        <v>1.0000000000000016</v>
      </c>
      <c r="J93" s="61">
        <v>0.11746900456881861</v>
      </c>
      <c r="K93" s="18"/>
      <c r="L93" s="18"/>
      <c r="M93" s="18"/>
    </row>
    <row r="94" spans="1:13" ht="12" customHeight="1" x14ac:dyDescent="0.2">
      <c r="A94" s="62" t="s">
        <v>11</v>
      </c>
      <c r="B94" s="63">
        <v>8.7990122658907293</v>
      </c>
      <c r="C94" s="63">
        <v>0</v>
      </c>
      <c r="D94" s="63">
        <v>8.7990122658907293</v>
      </c>
      <c r="E94" s="64">
        <v>0.50861342577403035</v>
      </c>
      <c r="F94" s="36"/>
      <c r="G94" s="62"/>
      <c r="H94" s="63">
        <v>8.7990122658907275</v>
      </c>
      <c r="I94" s="63"/>
      <c r="J94" s="64">
        <v>0.50861342577403046</v>
      </c>
      <c r="K94" s="39"/>
      <c r="L94" s="39"/>
      <c r="M94" s="39"/>
    </row>
    <row r="95" spans="1:13" ht="12" customHeight="1" x14ac:dyDescent="0.2">
      <c r="A95" s="65" t="s">
        <v>12</v>
      </c>
      <c r="B95" s="66">
        <v>14.212481821144232</v>
      </c>
      <c r="C95" s="66">
        <v>0</v>
      </c>
      <c r="D95" s="66">
        <v>14.212481821144232</v>
      </c>
      <c r="E95" s="67">
        <v>0.82153074110660296</v>
      </c>
      <c r="F95" s="36"/>
      <c r="G95" s="68"/>
      <c r="H95" s="66">
        <v>14.212481821144232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2.0322137790405619</v>
      </c>
      <c r="C96" s="66">
        <v>0</v>
      </c>
      <c r="D96" s="66">
        <v>2.0322137790405619</v>
      </c>
      <c r="E96" s="67">
        <v>0.11746900456881861</v>
      </c>
      <c r="F96" s="45"/>
      <c r="G96" s="68"/>
      <c r="H96" s="66">
        <v>2.0322137790405619</v>
      </c>
      <c r="I96" s="69"/>
      <c r="J96" s="67">
        <v>0.11746900456881861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3:BU1032"/>
  <sheetViews>
    <sheetView zoomScale="130" zoomScaleNormal="130" workbookViewId="0">
      <selection activeCell="O82" sqref="O82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37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11.487620345209098</v>
      </c>
      <c r="C12" s="48">
        <v>0</v>
      </c>
      <c r="D12" s="48">
        <v>11.487620345209098</v>
      </c>
      <c r="E12" s="49">
        <v>0.45950481380836394</v>
      </c>
      <c r="F12" s="13"/>
      <c r="G12" s="47">
        <v>1983</v>
      </c>
      <c r="H12" s="48">
        <v>20.538268527665068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14.240062092449282</v>
      </c>
      <c r="C13" s="53">
        <v>0</v>
      </c>
      <c r="D13" s="53">
        <v>14.240062092449282</v>
      </c>
      <c r="E13" s="54">
        <v>0.56960248369797128</v>
      </c>
      <c r="F13" s="13"/>
      <c r="G13" s="52">
        <v>1969</v>
      </c>
      <c r="H13" s="53">
        <v>20.538268527665064</v>
      </c>
      <c r="I13" s="55">
        <v>1.2345679012345699E-2</v>
      </c>
      <c r="J13" s="56">
        <v>0.82153074110660251</v>
      </c>
      <c r="K13" s="18"/>
      <c r="L13" s="18"/>
      <c r="M13" s="18"/>
    </row>
    <row r="14" spans="1:13" ht="12.75" customHeight="1" x14ac:dyDescent="0.2">
      <c r="A14" s="52">
        <v>1924</v>
      </c>
      <c r="B14" s="53">
        <v>3.4140734807581903</v>
      </c>
      <c r="C14" s="53">
        <v>0</v>
      </c>
      <c r="D14" s="53">
        <v>3.4140734807581903</v>
      </c>
      <c r="E14" s="54">
        <v>0.13656293923032761</v>
      </c>
      <c r="F14" s="13"/>
      <c r="G14" s="52">
        <v>1938</v>
      </c>
      <c r="H14" s="53">
        <v>20.27701711021863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12.822740742728794</v>
      </c>
      <c r="C15" s="53">
        <v>0</v>
      </c>
      <c r="D15" s="53">
        <v>12.822740742728794</v>
      </c>
      <c r="E15" s="54">
        <v>0.51290962970915177</v>
      </c>
      <c r="F15" s="13"/>
      <c r="G15" s="52">
        <v>1986</v>
      </c>
      <c r="H15" s="53">
        <v>19.411063924428451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10.116007123502589</v>
      </c>
      <c r="C16" s="53">
        <v>0</v>
      </c>
      <c r="D16" s="53">
        <v>10.116007123502589</v>
      </c>
      <c r="E16" s="54">
        <v>0.40464028494010357</v>
      </c>
      <c r="F16" s="13"/>
      <c r="G16" s="52">
        <v>1980</v>
      </c>
      <c r="H16" s="53">
        <v>19.092517440878499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10.845474422735759</v>
      </c>
      <c r="C17" s="53">
        <v>0</v>
      </c>
      <c r="D17" s="53">
        <v>10.845474422735759</v>
      </c>
      <c r="E17" s="54">
        <v>0.43381897690943033</v>
      </c>
      <c r="F17" s="13"/>
      <c r="G17" s="52">
        <v>1982</v>
      </c>
      <c r="H17" s="53">
        <v>18.57702649457125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14.285960142736158</v>
      </c>
      <c r="C18" s="53">
        <v>0</v>
      </c>
      <c r="D18" s="53">
        <v>14.285960142736158</v>
      </c>
      <c r="E18" s="54">
        <v>0.57143840570944637</v>
      </c>
      <c r="F18" s="13"/>
      <c r="G18" s="52">
        <v>1997</v>
      </c>
      <c r="H18" s="53">
        <v>18.099791619854493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4.8918607932076625</v>
      </c>
      <c r="C19" s="53">
        <v>0</v>
      </c>
      <c r="D19" s="53">
        <v>4.8918607932076625</v>
      </c>
      <c r="E19" s="54">
        <v>0.19567443172830651</v>
      </c>
      <c r="F19" s="13"/>
      <c r="G19" s="52">
        <v>1984</v>
      </c>
      <c r="H19" s="53">
        <v>18.064756565786613</v>
      </c>
      <c r="I19" s="55">
        <v>8.6419753086419887E-2</v>
      </c>
      <c r="J19" s="56">
        <v>0.72259026263146453</v>
      </c>
      <c r="K19" s="18"/>
      <c r="L19" s="18"/>
      <c r="M19" s="18"/>
    </row>
    <row r="20" spans="1:13" ht="12.75" customHeight="1" x14ac:dyDescent="0.2">
      <c r="A20" s="52">
        <v>1930</v>
      </c>
      <c r="B20" s="53">
        <v>12.530190682586346</v>
      </c>
      <c r="C20" s="53">
        <v>0</v>
      </c>
      <c r="D20" s="53">
        <v>12.530190682586346</v>
      </c>
      <c r="E20" s="54">
        <v>0.50120762730345381</v>
      </c>
      <c r="F20" s="13"/>
      <c r="G20" s="52">
        <v>1937</v>
      </c>
      <c r="H20" s="53">
        <v>17.653370622232853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4.5025469343616376</v>
      </c>
      <c r="C21" s="53">
        <v>0</v>
      </c>
      <c r="D21" s="53">
        <v>4.5025469343616376</v>
      </c>
      <c r="E21" s="54">
        <v>0.18010187737446551</v>
      </c>
      <c r="F21" s="13"/>
      <c r="G21" s="52">
        <v>1943</v>
      </c>
      <c r="H21" s="53">
        <v>17.587117631629344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8.7047142600260123</v>
      </c>
      <c r="C22" s="53">
        <v>0</v>
      </c>
      <c r="D22" s="53">
        <v>8.7047142600260123</v>
      </c>
      <c r="E22" s="54">
        <v>0.34818857040104051</v>
      </c>
      <c r="F22" s="13"/>
      <c r="G22" s="52">
        <v>1956</v>
      </c>
      <c r="H22" s="53">
        <v>17.118814411498331</v>
      </c>
      <c r="I22" s="55">
        <v>0.12345679012345699</v>
      </c>
      <c r="J22" s="56">
        <v>0.68475257645993326</v>
      </c>
      <c r="K22" s="18"/>
      <c r="L22" s="18"/>
      <c r="M22" s="18"/>
    </row>
    <row r="23" spans="1:13" ht="12.75" customHeight="1" x14ac:dyDescent="0.2">
      <c r="A23" s="52">
        <v>1933</v>
      </c>
      <c r="B23" s="53">
        <v>9.1466349068393029</v>
      </c>
      <c r="C23" s="53">
        <v>0</v>
      </c>
      <c r="D23" s="53">
        <v>9.1466349068393029</v>
      </c>
      <c r="E23" s="54">
        <v>0.36586539627357212</v>
      </c>
      <c r="F23" s="13"/>
      <c r="G23" s="52">
        <v>1998</v>
      </c>
      <c r="H23" s="53">
        <v>16.813315584133555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6.0030624596499615</v>
      </c>
      <c r="C24" s="53">
        <v>0</v>
      </c>
      <c r="D24" s="53">
        <v>6.0030624596499615</v>
      </c>
      <c r="E24" s="54">
        <v>0.24012249838599847</v>
      </c>
      <c r="F24" s="13"/>
      <c r="G24" s="52">
        <v>1941</v>
      </c>
      <c r="H24" s="53">
        <v>16.448851783398762</v>
      </c>
      <c r="I24" s="55">
        <v>0.14814814814814839</v>
      </c>
      <c r="J24" s="56">
        <v>0.65795407133595052</v>
      </c>
      <c r="K24" s="18"/>
      <c r="L24" s="18"/>
      <c r="M24" s="18"/>
    </row>
    <row r="25" spans="1:13" ht="12.75" customHeight="1" x14ac:dyDescent="0.2">
      <c r="A25" s="52">
        <v>1935</v>
      </c>
      <c r="B25" s="53">
        <v>14.754456206697688</v>
      </c>
      <c r="C25" s="53">
        <v>0</v>
      </c>
      <c r="D25" s="53">
        <v>14.754456206697688</v>
      </c>
      <c r="E25" s="54">
        <v>0.59017824826790755</v>
      </c>
      <c r="F25" s="13"/>
      <c r="G25" s="52">
        <v>1951</v>
      </c>
      <c r="H25" s="53">
        <v>16.379450319972527</v>
      </c>
      <c r="I25" s="55">
        <v>0.1604938271604941</v>
      </c>
      <c r="J25" s="56">
        <v>0.65517801279890109</v>
      </c>
      <c r="K25" s="18"/>
      <c r="L25" s="18"/>
      <c r="M25" s="18"/>
    </row>
    <row r="26" spans="1:13" ht="12.75" customHeight="1" x14ac:dyDescent="0.2">
      <c r="A26" s="52">
        <v>1936</v>
      </c>
      <c r="B26" s="53">
        <v>15.370929032056765</v>
      </c>
      <c r="C26" s="53">
        <v>0</v>
      </c>
      <c r="D26" s="53">
        <v>15.370929032056765</v>
      </c>
      <c r="E26" s="54">
        <v>0.61483716128227062</v>
      </c>
      <c r="F26" s="13"/>
      <c r="G26" s="52">
        <v>1978</v>
      </c>
      <c r="H26" s="53">
        <v>16.35881642587831</v>
      </c>
      <c r="I26" s="55">
        <v>0.17283950617283977</v>
      </c>
      <c r="J26" s="56">
        <v>0.65435265703513235</v>
      </c>
      <c r="K26" s="18"/>
      <c r="L26" s="18"/>
      <c r="M26" s="18"/>
    </row>
    <row r="27" spans="1:13" ht="12.75" customHeight="1" x14ac:dyDescent="0.2">
      <c r="A27" s="52">
        <v>1937</v>
      </c>
      <c r="B27" s="53">
        <v>17.653370622232853</v>
      </c>
      <c r="C27" s="53">
        <v>0</v>
      </c>
      <c r="D27" s="53">
        <v>17.653370622232853</v>
      </c>
      <c r="E27" s="54">
        <v>0.70613482488931412</v>
      </c>
      <c r="F27" s="13"/>
      <c r="G27" s="52">
        <v>1996</v>
      </c>
      <c r="H27" s="53">
        <v>16.241768060801313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20.27701711021863</v>
      </c>
      <c r="C28" s="53">
        <v>0</v>
      </c>
      <c r="D28" s="53">
        <v>20.27701711021863</v>
      </c>
      <c r="E28" s="54">
        <v>0.81108068440874515</v>
      </c>
      <c r="F28" s="13"/>
      <c r="G28" s="52">
        <v>1970</v>
      </c>
      <c r="H28" s="53">
        <v>15.811094587360493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12.3420923097519</v>
      </c>
      <c r="C29" s="53">
        <v>0</v>
      </c>
      <c r="D29" s="53">
        <v>12.3420923097519</v>
      </c>
      <c r="E29" s="54">
        <v>0.49368369239007598</v>
      </c>
      <c r="F29" s="13"/>
      <c r="G29" s="52">
        <v>1989</v>
      </c>
      <c r="H29" s="53">
        <v>15.524557299197298</v>
      </c>
      <c r="I29" s="55">
        <v>0.20987654320987689</v>
      </c>
      <c r="J29" s="56">
        <v>0.6209822919678919</v>
      </c>
      <c r="K29" s="18"/>
      <c r="L29" s="18"/>
      <c r="M29" s="18"/>
    </row>
    <row r="30" spans="1:13" ht="12.75" customHeight="1" x14ac:dyDescent="0.2">
      <c r="A30" s="52">
        <v>1940</v>
      </c>
      <c r="B30" s="53">
        <v>12.914025068192128</v>
      </c>
      <c r="C30" s="53">
        <v>0</v>
      </c>
      <c r="D30" s="53">
        <v>12.914025068192128</v>
      </c>
      <c r="E30" s="54">
        <v>0.51656100272768513</v>
      </c>
      <c r="F30" s="13"/>
      <c r="G30" s="52">
        <v>1936</v>
      </c>
      <c r="H30" s="53">
        <v>15.370929032056765</v>
      </c>
      <c r="I30" s="55">
        <v>0.2222222222222226</v>
      </c>
      <c r="J30" s="56">
        <v>0.61483716128227062</v>
      </c>
      <c r="K30" s="18"/>
      <c r="L30" s="18"/>
      <c r="M30" s="18"/>
    </row>
    <row r="31" spans="1:13" ht="12.75" customHeight="1" x14ac:dyDescent="0.2">
      <c r="A31" s="52">
        <v>1941</v>
      </c>
      <c r="B31" s="53">
        <v>16.448851783398762</v>
      </c>
      <c r="C31" s="53">
        <v>0</v>
      </c>
      <c r="D31" s="53">
        <v>16.448851783398762</v>
      </c>
      <c r="E31" s="54">
        <v>0.65795407133595052</v>
      </c>
      <c r="F31" s="13"/>
      <c r="G31" s="52">
        <v>1979</v>
      </c>
      <c r="H31" s="53">
        <v>15.332223707247021</v>
      </c>
      <c r="I31" s="55">
        <v>0.23456790123456828</v>
      </c>
      <c r="J31" s="56">
        <v>0.61328894828988079</v>
      </c>
      <c r="K31" s="18"/>
      <c r="L31" s="18"/>
      <c r="M31" s="18"/>
    </row>
    <row r="32" spans="1:13" ht="12.75" customHeight="1" x14ac:dyDescent="0.2">
      <c r="A32" s="52">
        <v>1942</v>
      </c>
      <c r="B32" s="53">
        <v>11.906101602772841</v>
      </c>
      <c r="C32" s="53">
        <v>0</v>
      </c>
      <c r="D32" s="53">
        <v>11.906101602772841</v>
      </c>
      <c r="E32" s="54">
        <v>0.47624406411091363</v>
      </c>
      <c r="F32" s="13"/>
      <c r="G32" s="52">
        <v>1966</v>
      </c>
      <c r="H32" s="53">
        <v>15.148685845884836</v>
      </c>
      <c r="I32" s="55">
        <v>0.24691358024691398</v>
      </c>
      <c r="J32" s="56">
        <v>0.6059474338353934</v>
      </c>
      <c r="K32" s="18"/>
      <c r="L32" s="18"/>
      <c r="M32" s="18"/>
    </row>
    <row r="33" spans="1:13" ht="12.75" customHeight="1" x14ac:dyDescent="0.2">
      <c r="A33" s="52">
        <v>1943</v>
      </c>
      <c r="B33" s="53">
        <v>17.587117631629344</v>
      </c>
      <c r="C33" s="53">
        <v>0</v>
      </c>
      <c r="D33" s="53">
        <v>17.587117631629344</v>
      </c>
      <c r="E33" s="54">
        <v>0.7034847052651737</v>
      </c>
      <c r="F33" s="13"/>
      <c r="G33" s="52">
        <v>2000</v>
      </c>
      <c r="H33" s="53">
        <v>14.983642448583627</v>
      </c>
      <c r="I33" s="55">
        <v>0.25925925925925969</v>
      </c>
      <c r="J33" s="56">
        <v>0.59934569794334502</v>
      </c>
      <c r="K33" s="18"/>
      <c r="L33" s="18"/>
      <c r="M33" s="18"/>
    </row>
    <row r="34" spans="1:13" ht="12.75" customHeight="1" x14ac:dyDescent="0.2">
      <c r="A34" s="52">
        <v>1944</v>
      </c>
      <c r="B34" s="53">
        <v>11.065002090571472</v>
      </c>
      <c r="C34" s="53">
        <v>0</v>
      </c>
      <c r="D34" s="53">
        <v>11.065002090571472</v>
      </c>
      <c r="E34" s="54">
        <v>0.44260008362285885</v>
      </c>
      <c r="F34" s="13"/>
      <c r="G34" s="52">
        <v>1958</v>
      </c>
      <c r="H34" s="53">
        <v>14.955381817151332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13.769181052473906</v>
      </c>
      <c r="C35" s="53">
        <v>0</v>
      </c>
      <c r="D35" s="53">
        <v>13.769181052473906</v>
      </c>
      <c r="E35" s="54">
        <v>0.55076724209895622</v>
      </c>
      <c r="F35" s="13"/>
      <c r="G35" s="52">
        <v>1935</v>
      </c>
      <c r="H35" s="53">
        <v>14.754456206697688</v>
      </c>
      <c r="I35" s="55">
        <v>0.2839506172839511</v>
      </c>
      <c r="J35" s="56">
        <v>0.59017824826790755</v>
      </c>
      <c r="K35" s="18"/>
      <c r="L35" s="18"/>
      <c r="M35" s="18"/>
    </row>
    <row r="36" spans="1:13" ht="12.75" customHeight="1" x14ac:dyDescent="0.2">
      <c r="A36" s="52">
        <v>1946</v>
      </c>
      <c r="B36" s="53">
        <v>13.544435029534609</v>
      </c>
      <c r="C36" s="53">
        <v>0</v>
      </c>
      <c r="D36" s="53">
        <v>13.544435029534609</v>
      </c>
      <c r="E36" s="54">
        <v>0.5417774011813844</v>
      </c>
      <c r="F36" s="13"/>
      <c r="G36" s="52">
        <v>1972</v>
      </c>
      <c r="H36" s="53">
        <v>14.634803945410315</v>
      </c>
      <c r="I36" s="55">
        <v>0.29629629629629678</v>
      </c>
      <c r="J36" s="56">
        <v>0.58539215781641263</v>
      </c>
      <c r="K36" s="18"/>
      <c r="L36" s="18"/>
      <c r="M36" s="18"/>
    </row>
    <row r="37" spans="1:13" ht="12.75" customHeight="1" x14ac:dyDescent="0.2">
      <c r="A37" s="52">
        <v>1947</v>
      </c>
      <c r="B37" s="53">
        <v>11.192756433914813</v>
      </c>
      <c r="C37" s="53">
        <v>0</v>
      </c>
      <c r="D37" s="53">
        <v>11.192756433914813</v>
      </c>
      <c r="E37" s="54">
        <v>0.44771025735659253</v>
      </c>
      <c r="F37" s="13"/>
      <c r="G37" s="52">
        <v>1995</v>
      </c>
      <c r="H37" s="53">
        <v>14.410111725926624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11.618386232684621</v>
      </c>
      <c r="C38" s="53">
        <v>0</v>
      </c>
      <c r="D38" s="53">
        <v>11.618386232684621</v>
      </c>
      <c r="E38" s="54">
        <v>0.46473544930738486</v>
      </c>
      <c r="F38" s="13"/>
      <c r="G38" s="52">
        <v>1928</v>
      </c>
      <c r="H38" s="53">
        <v>14.285960142736158</v>
      </c>
      <c r="I38" s="55">
        <v>0.32098765432098819</v>
      </c>
      <c r="J38" s="56">
        <v>0.57143840570944637</v>
      </c>
      <c r="K38" s="18"/>
      <c r="L38" s="18"/>
      <c r="M38" s="18"/>
    </row>
    <row r="39" spans="1:13" ht="12.75" customHeight="1" x14ac:dyDescent="0.2">
      <c r="A39" s="52">
        <v>1949</v>
      </c>
      <c r="B39" s="53">
        <v>9.1422329490566643</v>
      </c>
      <c r="C39" s="53">
        <v>0</v>
      </c>
      <c r="D39" s="53">
        <v>9.1422329490566643</v>
      </c>
      <c r="E39" s="54">
        <v>0.36568931796226656</v>
      </c>
      <c r="F39" s="13"/>
      <c r="G39" s="52">
        <v>1923</v>
      </c>
      <c r="H39" s="53">
        <v>14.240062092449282</v>
      </c>
      <c r="I39" s="55">
        <v>0.33333333333333387</v>
      </c>
      <c r="J39" s="56">
        <v>0.56960248369797128</v>
      </c>
      <c r="K39" s="18"/>
      <c r="L39" s="18"/>
      <c r="M39" s="18"/>
    </row>
    <row r="40" spans="1:13" ht="12.75" customHeight="1" x14ac:dyDescent="0.2">
      <c r="A40" s="52">
        <v>1950</v>
      </c>
      <c r="B40" s="53">
        <v>13.245681132399728</v>
      </c>
      <c r="C40" s="53">
        <v>0</v>
      </c>
      <c r="D40" s="53">
        <v>13.245681132399728</v>
      </c>
      <c r="E40" s="54">
        <v>0.52982724529598912</v>
      </c>
      <c r="F40" s="13"/>
      <c r="G40" s="52">
        <v>1968</v>
      </c>
      <c r="H40" s="53">
        <v>13.97147118956428</v>
      </c>
      <c r="I40" s="55">
        <v>0.34567901234567955</v>
      </c>
      <c r="J40" s="56">
        <v>0.55885884758257121</v>
      </c>
      <c r="K40" s="18"/>
      <c r="L40" s="18"/>
      <c r="M40" s="18"/>
    </row>
    <row r="41" spans="1:13" ht="12.75" customHeight="1" x14ac:dyDescent="0.2">
      <c r="A41" s="52">
        <v>1951</v>
      </c>
      <c r="B41" s="53">
        <v>16.379450319972527</v>
      </c>
      <c r="C41" s="53">
        <v>0</v>
      </c>
      <c r="D41" s="53">
        <v>16.379450319972527</v>
      </c>
      <c r="E41" s="54">
        <v>0.65517801279890109</v>
      </c>
      <c r="F41" s="13"/>
      <c r="G41" s="52">
        <v>1965</v>
      </c>
      <c r="H41" s="53">
        <v>13.888731837591077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13.513706780680325</v>
      </c>
      <c r="C42" s="53">
        <v>0</v>
      </c>
      <c r="D42" s="53">
        <v>13.513706780680325</v>
      </c>
      <c r="E42" s="54">
        <v>0.54054827122721294</v>
      </c>
      <c r="F42" s="13"/>
      <c r="G42" s="52">
        <v>1945</v>
      </c>
      <c r="H42" s="53">
        <v>13.769181052473906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12.394820421680347</v>
      </c>
      <c r="C43" s="53">
        <v>0</v>
      </c>
      <c r="D43" s="53">
        <v>12.394820421680347</v>
      </c>
      <c r="E43" s="54">
        <v>0.49579281686721388</v>
      </c>
      <c r="F43" s="13"/>
      <c r="G43" s="52">
        <v>1964</v>
      </c>
      <c r="H43" s="53">
        <v>13.762351742287997</v>
      </c>
      <c r="I43" s="55">
        <v>0.38271604938271669</v>
      </c>
      <c r="J43" s="56">
        <v>0.55049406969151993</v>
      </c>
      <c r="K43" s="18"/>
      <c r="L43" s="18"/>
      <c r="M43" s="18"/>
    </row>
    <row r="44" spans="1:13" ht="12.75" customHeight="1" x14ac:dyDescent="0.2">
      <c r="A44" s="52">
        <v>1954</v>
      </c>
      <c r="B44" s="53">
        <v>11.505590096616984</v>
      </c>
      <c r="C44" s="53">
        <v>0</v>
      </c>
      <c r="D44" s="53">
        <v>11.505590096616984</v>
      </c>
      <c r="E44" s="54">
        <v>0.46022360386467936</v>
      </c>
      <c r="F44" s="13"/>
      <c r="G44" s="52">
        <v>1967</v>
      </c>
      <c r="H44" s="53">
        <v>13.681404855550817</v>
      </c>
      <c r="I44" s="55">
        <v>0.39506172839506237</v>
      </c>
      <c r="J44" s="56">
        <v>0.54725619422203264</v>
      </c>
      <c r="K44" s="18"/>
      <c r="L44" s="18"/>
      <c r="M44" s="18"/>
    </row>
    <row r="45" spans="1:13" ht="12.75" customHeight="1" x14ac:dyDescent="0.2">
      <c r="A45" s="52">
        <v>1955</v>
      </c>
      <c r="B45" s="53">
        <v>10.721743768003051</v>
      </c>
      <c r="C45" s="53">
        <v>0</v>
      </c>
      <c r="D45" s="53">
        <v>10.721743768003051</v>
      </c>
      <c r="E45" s="54">
        <v>0.42886975072012207</v>
      </c>
      <c r="F45" s="13"/>
      <c r="G45" s="52">
        <v>1946</v>
      </c>
      <c r="H45" s="53">
        <v>13.544435029534609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17.118814411498331</v>
      </c>
      <c r="C46" s="53">
        <v>0</v>
      </c>
      <c r="D46" s="53">
        <v>17.118814411498331</v>
      </c>
      <c r="E46" s="54">
        <v>0.68475257645993326</v>
      </c>
      <c r="F46" s="13"/>
      <c r="G46" s="52">
        <v>1952</v>
      </c>
      <c r="H46" s="53">
        <v>13.513706780680325</v>
      </c>
      <c r="I46" s="55">
        <v>0.41975308641975378</v>
      </c>
      <c r="J46" s="56">
        <v>0.54054827122721294</v>
      </c>
      <c r="K46" s="18"/>
      <c r="L46" s="18"/>
      <c r="M46" s="18"/>
    </row>
    <row r="47" spans="1:13" ht="12.75" customHeight="1" x14ac:dyDescent="0.2">
      <c r="A47" s="52">
        <v>1957</v>
      </c>
      <c r="B47" s="53">
        <v>11.061471904446458</v>
      </c>
      <c r="C47" s="53">
        <v>0</v>
      </c>
      <c r="D47" s="53">
        <v>11.061471904446458</v>
      </c>
      <c r="E47" s="54">
        <v>0.44245887617785834</v>
      </c>
      <c r="F47" s="13"/>
      <c r="G47" s="52">
        <v>1959</v>
      </c>
      <c r="H47" s="53">
        <v>13.374530451512685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14.955381817151332</v>
      </c>
      <c r="C48" s="53">
        <v>0</v>
      </c>
      <c r="D48" s="53">
        <v>14.955381817151332</v>
      </c>
      <c r="E48" s="54">
        <v>0.59821527268605335</v>
      </c>
      <c r="F48" s="13"/>
      <c r="G48" s="52">
        <v>1994</v>
      </c>
      <c r="H48" s="53">
        <v>13.312770379964457</v>
      </c>
      <c r="I48" s="55">
        <v>0.4444444444444452</v>
      </c>
      <c r="J48" s="56">
        <v>0.53251081519857824</v>
      </c>
      <c r="K48" s="18"/>
      <c r="L48" s="18"/>
      <c r="M48" s="18"/>
    </row>
    <row r="49" spans="1:13" ht="12.75" customHeight="1" x14ac:dyDescent="0.2">
      <c r="A49" s="52">
        <v>1959</v>
      </c>
      <c r="B49" s="53">
        <v>13.374530451512685</v>
      </c>
      <c r="C49" s="53">
        <v>0</v>
      </c>
      <c r="D49" s="53">
        <v>13.374530451512685</v>
      </c>
      <c r="E49" s="54">
        <v>0.53498121806050736</v>
      </c>
      <c r="F49" s="13"/>
      <c r="G49" s="52">
        <v>2003</v>
      </c>
      <c r="H49" s="53">
        <v>13.263837147586102</v>
      </c>
      <c r="I49" s="55">
        <v>0.45679012345679088</v>
      </c>
      <c r="J49" s="56">
        <v>0.53055348590344409</v>
      </c>
      <c r="K49" s="18"/>
      <c r="L49" s="18"/>
      <c r="M49" s="18"/>
    </row>
    <row r="50" spans="1:13" ht="12.75" customHeight="1" x14ac:dyDescent="0.2">
      <c r="A50" s="52">
        <v>1960</v>
      </c>
      <c r="B50" s="53">
        <v>12.418330919752382</v>
      </c>
      <c r="C50" s="53">
        <v>0</v>
      </c>
      <c r="D50" s="53">
        <v>12.418330919752382</v>
      </c>
      <c r="E50" s="54">
        <v>0.49673323679009529</v>
      </c>
      <c r="F50" s="13"/>
      <c r="G50" s="52">
        <v>1950</v>
      </c>
      <c r="H50" s="53">
        <v>13.245681132399728</v>
      </c>
      <c r="I50" s="55">
        <v>0.46913580246913655</v>
      </c>
      <c r="J50" s="56">
        <v>0.52982724529598912</v>
      </c>
      <c r="K50" s="18"/>
      <c r="L50" s="18"/>
      <c r="M50" s="18"/>
    </row>
    <row r="51" spans="1:13" ht="12.75" customHeight="1" x14ac:dyDescent="0.2">
      <c r="A51" s="52">
        <v>1961</v>
      </c>
      <c r="B51" s="53">
        <v>9.1967114780369439</v>
      </c>
      <c r="C51" s="53">
        <v>0</v>
      </c>
      <c r="D51" s="53">
        <v>9.1967114780369439</v>
      </c>
      <c r="E51" s="54">
        <v>0.36786845912147775</v>
      </c>
      <c r="F51" s="13"/>
      <c r="G51" s="52">
        <v>1973</v>
      </c>
      <c r="H51" s="53">
        <v>13.22538299800644</v>
      </c>
      <c r="I51" s="55">
        <v>0.48148148148148229</v>
      </c>
      <c r="J51" s="56">
        <v>0.52901531992025763</v>
      </c>
      <c r="K51" s="18"/>
      <c r="L51" s="18"/>
      <c r="M51" s="18"/>
    </row>
    <row r="52" spans="1:13" ht="12.75" customHeight="1" x14ac:dyDescent="0.2">
      <c r="A52" s="52">
        <v>1962</v>
      </c>
      <c r="B52" s="53">
        <v>12.093175093937662</v>
      </c>
      <c r="C52" s="53">
        <v>0</v>
      </c>
      <c r="D52" s="53">
        <v>12.093175093937662</v>
      </c>
      <c r="E52" s="54">
        <v>0.48372700375750649</v>
      </c>
      <c r="F52" s="13"/>
      <c r="G52" s="52">
        <v>1999</v>
      </c>
      <c r="H52" s="53">
        <v>13.004300129020434</v>
      </c>
      <c r="I52" s="55">
        <v>0.49382716049382797</v>
      </c>
      <c r="J52" s="56">
        <v>0.52017200516081741</v>
      </c>
      <c r="K52" s="18"/>
      <c r="L52" s="18"/>
      <c r="M52" s="18"/>
    </row>
    <row r="53" spans="1:13" ht="12.75" customHeight="1" x14ac:dyDescent="0.2">
      <c r="A53" s="52">
        <v>1963</v>
      </c>
      <c r="B53" s="53">
        <v>11.52176506360399</v>
      </c>
      <c r="C53" s="53">
        <v>0</v>
      </c>
      <c r="D53" s="53">
        <v>11.52176506360399</v>
      </c>
      <c r="E53" s="54">
        <v>0.46087060254415957</v>
      </c>
      <c r="F53" s="13"/>
      <c r="G53" s="52">
        <v>1940</v>
      </c>
      <c r="H53" s="53">
        <v>12.914025068192128</v>
      </c>
      <c r="I53" s="55">
        <v>0.50617283950617364</v>
      </c>
      <c r="J53" s="56">
        <v>0.51656100272768513</v>
      </c>
      <c r="K53" s="18"/>
      <c r="L53" s="18"/>
      <c r="M53" s="18"/>
    </row>
    <row r="54" spans="1:13" ht="12.75" customHeight="1" x14ac:dyDescent="0.2">
      <c r="A54" s="52">
        <v>1964</v>
      </c>
      <c r="B54" s="53">
        <v>13.762351742287997</v>
      </c>
      <c r="C54" s="53">
        <v>0</v>
      </c>
      <c r="D54" s="53">
        <v>13.762351742287997</v>
      </c>
      <c r="E54" s="54">
        <v>0.55049406969151993</v>
      </c>
      <c r="F54" s="13"/>
      <c r="G54" s="52">
        <v>1925</v>
      </c>
      <c r="H54" s="53">
        <v>12.822740742728794</v>
      </c>
      <c r="I54" s="55">
        <v>0.51851851851851938</v>
      </c>
      <c r="J54" s="56">
        <v>0.51290962970915177</v>
      </c>
      <c r="K54" s="18"/>
      <c r="L54" s="18"/>
      <c r="M54" s="18"/>
    </row>
    <row r="55" spans="1:13" ht="12" customHeight="1" x14ac:dyDescent="0.2">
      <c r="A55" s="47">
        <v>1965</v>
      </c>
      <c r="B55" s="48">
        <v>13.888731837591077</v>
      </c>
      <c r="C55" s="48">
        <v>0</v>
      </c>
      <c r="D55" s="48">
        <v>13.888731837591077</v>
      </c>
      <c r="E55" s="49">
        <v>0.55554927350364314</v>
      </c>
      <c r="F55" s="13"/>
      <c r="G55" s="47">
        <v>1975</v>
      </c>
      <c r="H55" s="48">
        <v>12.81616086944172</v>
      </c>
      <c r="I55" s="50">
        <v>0.53086419753086511</v>
      </c>
      <c r="J55" s="51">
        <v>0.5126464347776688</v>
      </c>
      <c r="K55" s="18"/>
      <c r="L55" s="18"/>
      <c r="M55" s="18"/>
    </row>
    <row r="56" spans="1:13" ht="12" customHeight="1" x14ac:dyDescent="0.2">
      <c r="A56" s="52">
        <v>1966</v>
      </c>
      <c r="B56" s="53">
        <v>15.148685845884836</v>
      </c>
      <c r="C56" s="53">
        <v>0</v>
      </c>
      <c r="D56" s="53">
        <v>15.148685845884836</v>
      </c>
      <c r="E56" s="54">
        <v>0.6059474338353934</v>
      </c>
      <c r="F56" s="13"/>
      <c r="G56" s="52">
        <v>1976</v>
      </c>
      <c r="H56" s="53">
        <v>12.736200505161639</v>
      </c>
      <c r="I56" s="55">
        <v>0.54320987654321073</v>
      </c>
      <c r="J56" s="56">
        <v>0.50944802020646551</v>
      </c>
      <c r="K56" s="18"/>
      <c r="L56" s="18"/>
      <c r="M56" s="18"/>
    </row>
    <row r="57" spans="1:13" ht="12" customHeight="1" x14ac:dyDescent="0.2">
      <c r="A57" s="52">
        <v>1967</v>
      </c>
      <c r="B57" s="53">
        <v>13.681404855550817</v>
      </c>
      <c r="C57" s="53">
        <v>0</v>
      </c>
      <c r="D57" s="53">
        <v>13.681404855550817</v>
      </c>
      <c r="E57" s="54">
        <v>0.54725619422203264</v>
      </c>
      <c r="F57" s="13"/>
      <c r="G57" s="52">
        <v>1985</v>
      </c>
      <c r="H57" s="53">
        <v>12.571310297863057</v>
      </c>
      <c r="I57" s="55">
        <v>0.55555555555555647</v>
      </c>
      <c r="J57" s="56">
        <v>0.50285241191452235</v>
      </c>
      <c r="K57" s="18"/>
      <c r="L57" s="18"/>
      <c r="M57" s="18"/>
    </row>
    <row r="58" spans="1:13" ht="12" customHeight="1" x14ac:dyDescent="0.2">
      <c r="A58" s="52">
        <v>1968</v>
      </c>
      <c r="B58" s="53">
        <v>13.97147118956428</v>
      </c>
      <c r="C58" s="53">
        <v>0</v>
      </c>
      <c r="D58" s="53">
        <v>13.97147118956428</v>
      </c>
      <c r="E58" s="54">
        <v>0.55885884758257121</v>
      </c>
      <c r="F58" s="13"/>
      <c r="G58" s="52">
        <v>1993</v>
      </c>
      <c r="H58" s="53">
        <v>12.561028872580842</v>
      </c>
      <c r="I58" s="55">
        <v>0.5679012345679022</v>
      </c>
      <c r="J58" s="56">
        <v>0.50244115490323371</v>
      </c>
      <c r="K58" s="18"/>
      <c r="L58" s="18"/>
      <c r="M58" s="18"/>
    </row>
    <row r="59" spans="1:13" ht="12" customHeight="1" x14ac:dyDescent="0.2">
      <c r="A59" s="52">
        <v>1969</v>
      </c>
      <c r="B59" s="53">
        <v>20.538268527665064</v>
      </c>
      <c r="C59" s="53">
        <v>0</v>
      </c>
      <c r="D59" s="53">
        <v>20.538268527665064</v>
      </c>
      <c r="E59" s="54">
        <v>0.82153074110660251</v>
      </c>
      <c r="F59" s="13"/>
      <c r="G59" s="52">
        <v>1930</v>
      </c>
      <c r="H59" s="53">
        <v>12.530190682586346</v>
      </c>
      <c r="I59" s="55">
        <v>0.58024691358024783</v>
      </c>
      <c r="J59" s="56">
        <v>0.50120762730345381</v>
      </c>
      <c r="K59" s="18"/>
      <c r="L59" s="18"/>
      <c r="M59" s="18"/>
    </row>
    <row r="60" spans="1:13" ht="12" customHeight="1" x14ac:dyDescent="0.2">
      <c r="A60" s="52">
        <v>1970</v>
      </c>
      <c r="B60" s="53">
        <v>15.811094587360493</v>
      </c>
      <c r="C60" s="53">
        <v>0</v>
      </c>
      <c r="D60" s="53">
        <v>15.811094587360493</v>
      </c>
      <c r="E60" s="54">
        <v>0.63244378349441976</v>
      </c>
      <c r="F60" s="13"/>
      <c r="G60" s="52">
        <v>1960</v>
      </c>
      <c r="H60" s="53">
        <v>12.418330919752382</v>
      </c>
      <c r="I60" s="55">
        <v>0.59259259259259356</v>
      </c>
      <c r="J60" s="56">
        <v>0.49673323679009529</v>
      </c>
      <c r="K60" s="18"/>
      <c r="L60" s="18"/>
      <c r="M60" s="18"/>
    </row>
    <row r="61" spans="1:13" ht="12" customHeight="1" x14ac:dyDescent="0.2">
      <c r="A61" s="52">
        <v>1971</v>
      </c>
      <c r="B61" s="53">
        <v>10.93179346278629</v>
      </c>
      <c r="C61" s="53">
        <v>0</v>
      </c>
      <c r="D61" s="53">
        <v>10.93179346278629</v>
      </c>
      <c r="E61" s="54">
        <v>0.43727173851145162</v>
      </c>
      <c r="F61" s="13"/>
      <c r="G61" s="52">
        <v>1953</v>
      </c>
      <c r="H61" s="53">
        <v>12.394820421680347</v>
      </c>
      <c r="I61" s="55">
        <v>0.60493827160493929</v>
      </c>
      <c r="J61" s="56">
        <v>0.49579281686721388</v>
      </c>
      <c r="K61" s="18"/>
      <c r="L61" s="18"/>
      <c r="M61" s="18"/>
    </row>
    <row r="62" spans="1:13" ht="12" customHeight="1" x14ac:dyDescent="0.2">
      <c r="A62" s="52">
        <v>1972</v>
      </c>
      <c r="B62" s="53">
        <v>14.634803945410315</v>
      </c>
      <c r="C62" s="53">
        <v>0</v>
      </c>
      <c r="D62" s="53">
        <v>14.634803945410315</v>
      </c>
      <c r="E62" s="54">
        <v>0.58539215781641263</v>
      </c>
      <c r="F62" s="13"/>
      <c r="G62" s="52">
        <v>1939</v>
      </c>
      <c r="H62" s="53">
        <v>12.3420923097519</v>
      </c>
      <c r="I62" s="55">
        <v>0.61728395061728492</v>
      </c>
      <c r="J62" s="56">
        <v>0.49368369239007598</v>
      </c>
      <c r="K62" s="18"/>
      <c r="L62" s="18"/>
      <c r="M62" s="18"/>
    </row>
    <row r="63" spans="1:13" ht="12" customHeight="1" x14ac:dyDescent="0.2">
      <c r="A63" s="52">
        <v>1973</v>
      </c>
      <c r="B63" s="53">
        <v>13.22538299800644</v>
      </c>
      <c r="C63" s="53">
        <v>0</v>
      </c>
      <c r="D63" s="53">
        <v>13.22538299800644</v>
      </c>
      <c r="E63" s="54">
        <v>0.52901531992025763</v>
      </c>
      <c r="F63" s="13"/>
      <c r="G63" s="52">
        <v>1974</v>
      </c>
      <c r="H63" s="53">
        <v>12.1622948726817</v>
      </c>
      <c r="I63" s="55">
        <v>0.62962962962963065</v>
      </c>
      <c r="J63" s="56">
        <v>0.48649179490726802</v>
      </c>
      <c r="K63" s="18"/>
      <c r="L63" s="18"/>
      <c r="M63" s="18"/>
    </row>
    <row r="64" spans="1:13" ht="12" customHeight="1" x14ac:dyDescent="0.2">
      <c r="A64" s="52">
        <v>1974</v>
      </c>
      <c r="B64" s="53">
        <v>12.1622948726817</v>
      </c>
      <c r="C64" s="53">
        <v>0</v>
      </c>
      <c r="D64" s="53">
        <v>12.1622948726817</v>
      </c>
      <c r="E64" s="54">
        <v>0.48649179490726802</v>
      </c>
      <c r="F64" s="13"/>
      <c r="G64" s="52">
        <v>1962</v>
      </c>
      <c r="H64" s="53">
        <v>12.093175093937662</v>
      </c>
      <c r="I64" s="55">
        <v>0.64197530864197638</v>
      </c>
      <c r="J64" s="56">
        <v>0.48372700375750649</v>
      </c>
      <c r="K64" s="18"/>
      <c r="L64" s="18"/>
      <c r="M64" s="18"/>
    </row>
    <row r="65" spans="1:13" ht="12" customHeight="1" x14ac:dyDescent="0.2">
      <c r="A65" s="52">
        <v>1975</v>
      </c>
      <c r="B65" s="53">
        <v>12.81616086944172</v>
      </c>
      <c r="C65" s="53">
        <v>0</v>
      </c>
      <c r="D65" s="53">
        <v>12.81616086944172</v>
      </c>
      <c r="E65" s="54">
        <v>0.5126464347776688</v>
      </c>
      <c r="F65" s="13"/>
      <c r="G65" s="52">
        <v>1942</v>
      </c>
      <c r="H65" s="53">
        <v>11.906101602772841</v>
      </c>
      <c r="I65" s="55">
        <v>0.65432098765432201</v>
      </c>
      <c r="J65" s="56">
        <v>0.47624406411091363</v>
      </c>
      <c r="K65" s="18"/>
      <c r="L65" s="18"/>
      <c r="M65" s="18"/>
    </row>
    <row r="66" spans="1:13" ht="12" customHeight="1" x14ac:dyDescent="0.2">
      <c r="A66" s="52">
        <v>1976</v>
      </c>
      <c r="B66" s="53">
        <v>12.736200505161639</v>
      </c>
      <c r="C66" s="53">
        <v>0</v>
      </c>
      <c r="D66" s="53">
        <v>12.736200505161639</v>
      </c>
      <c r="E66" s="54">
        <v>0.50944802020646551</v>
      </c>
      <c r="F66" s="13"/>
      <c r="G66" s="52">
        <v>1948</v>
      </c>
      <c r="H66" s="53">
        <v>11.618386232684621</v>
      </c>
      <c r="I66" s="55">
        <v>0.66666666666666774</v>
      </c>
      <c r="J66" s="56">
        <v>0.46473544930738486</v>
      </c>
      <c r="K66" s="18"/>
      <c r="L66" s="18"/>
      <c r="M66" s="18"/>
    </row>
    <row r="67" spans="1:13" ht="12" customHeight="1" x14ac:dyDescent="0.2">
      <c r="A67" s="52">
        <v>1977</v>
      </c>
      <c r="B67" s="53">
        <v>3.2952226379830738</v>
      </c>
      <c r="C67" s="53">
        <v>0</v>
      </c>
      <c r="D67" s="53">
        <v>3.2952226379830738</v>
      </c>
      <c r="E67" s="54">
        <v>0.13180890551932295</v>
      </c>
      <c r="F67" s="13"/>
      <c r="G67" s="52">
        <v>1963</v>
      </c>
      <c r="H67" s="53">
        <v>11.52176506360399</v>
      </c>
      <c r="I67" s="55">
        <v>0.67901234567901347</v>
      </c>
      <c r="J67" s="56">
        <v>0.46087060254415957</v>
      </c>
      <c r="K67" s="18"/>
      <c r="L67" s="18"/>
      <c r="M67" s="18"/>
    </row>
    <row r="68" spans="1:13" ht="12" customHeight="1" x14ac:dyDescent="0.2">
      <c r="A68" s="52">
        <v>1978</v>
      </c>
      <c r="B68" s="53">
        <v>16.35881642587831</v>
      </c>
      <c r="C68" s="53">
        <v>0</v>
      </c>
      <c r="D68" s="53">
        <v>16.35881642587831</v>
      </c>
      <c r="E68" s="54">
        <v>0.65435265703513235</v>
      </c>
      <c r="F68" s="13"/>
      <c r="G68" s="52">
        <v>1954</v>
      </c>
      <c r="H68" s="53">
        <v>11.505590096616984</v>
      </c>
      <c r="I68" s="55">
        <v>0.6913580246913591</v>
      </c>
      <c r="J68" s="56">
        <v>0.46022360386467936</v>
      </c>
      <c r="K68" s="18"/>
      <c r="L68" s="18"/>
      <c r="M68" s="18"/>
    </row>
    <row r="69" spans="1:13" ht="12" customHeight="1" x14ac:dyDescent="0.2">
      <c r="A69" s="52">
        <v>1979</v>
      </c>
      <c r="B69" s="53">
        <v>15.332223707247021</v>
      </c>
      <c r="C69" s="53">
        <v>0</v>
      </c>
      <c r="D69" s="53">
        <v>15.332223707247021</v>
      </c>
      <c r="E69" s="54">
        <v>0.61328894828988079</v>
      </c>
      <c r="F69" s="13"/>
      <c r="G69" s="52">
        <v>1922</v>
      </c>
      <c r="H69" s="53">
        <v>11.487620345209098</v>
      </c>
      <c r="I69" s="55">
        <v>0.70370370370370483</v>
      </c>
      <c r="J69" s="56">
        <v>0.45950481380836394</v>
      </c>
      <c r="K69" s="18"/>
      <c r="L69" s="18"/>
      <c r="M69" s="18"/>
    </row>
    <row r="70" spans="1:13" ht="12" customHeight="1" x14ac:dyDescent="0.2">
      <c r="A70" s="52">
        <v>1980</v>
      </c>
      <c r="B70" s="53">
        <v>19.092517440878499</v>
      </c>
      <c r="C70" s="53">
        <v>0</v>
      </c>
      <c r="D70" s="53">
        <v>19.092517440878499</v>
      </c>
      <c r="E70" s="54">
        <v>0.76370069763513992</v>
      </c>
      <c r="F70" s="13"/>
      <c r="G70" s="52">
        <v>1947</v>
      </c>
      <c r="H70" s="53">
        <v>11.192756433914813</v>
      </c>
      <c r="I70" s="55">
        <v>0.71604938271605056</v>
      </c>
      <c r="J70" s="56">
        <v>0.44771025735659253</v>
      </c>
      <c r="K70" s="18"/>
      <c r="L70" s="18"/>
      <c r="M70" s="18"/>
    </row>
    <row r="71" spans="1:13" ht="12" customHeight="1" x14ac:dyDescent="0.2">
      <c r="A71" s="52">
        <v>1981</v>
      </c>
      <c r="B71" s="53">
        <v>10.845818032559189</v>
      </c>
      <c r="C71" s="53">
        <v>0</v>
      </c>
      <c r="D71" s="53">
        <v>10.845818032559189</v>
      </c>
      <c r="E71" s="54">
        <v>0.43383272130236755</v>
      </c>
      <c r="F71" s="13"/>
      <c r="G71" s="52">
        <v>1944</v>
      </c>
      <c r="H71" s="53">
        <v>11.065002090571472</v>
      </c>
      <c r="I71" s="55">
        <v>0.7283950617283963</v>
      </c>
      <c r="J71" s="56">
        <v>0.44260008362285885</v>
      </c>
      <c r="K71" s="18"/>
      <c r="L71" s="18"/>
      <c r="M71" s="18"/>
    </row>
    <row r="72" spans="1:13" ht="12" customHeight="1" x14ac:dyDescent="0.2">
      <c r="A72" s="52">
        <v>1982</v>
      </c>
      <c r="B72" s="53">
        <v>18.57702649457125</v>
      </c>
      <c r="C72" s="53">
        <v>0</v>
      </c>
      <c r="D72" s="53">
        <v>18.57702649457125</v>
      </c>
      <c r="E72" s="54">
        <v>0.74308105978285</v>
      </c>
      <c r="F72" s="13"/>
      <c r="G72" s="52">
        <v>1957</v>
      </c>
      <c r="H72" s="53">
        <v>11.061471904446458</v>
      </c>
      <c r="I72" s="55">
        <v>0.74074074074074192</v>
      </c>
      <c r="J72" s="56">
        <v>0.44245887617785834</v>
      </c>
      <c r="K72" s="18"/>
      <c r="L72" s="18"/>
      <c r="M72" s="18"/>
    </row>
    <row r="73" spans="1:13" ht="12" customHeight="1" x14ac:dyDescent="0.2">
      <c r="A73" s="52">
        <v>1983</v>
      </c>
      <c r="B73" s="53">
        <v>20.538268527665068</v>
      </c>
      <c r="C73" s="53">
        <v>0</v>
      </c>
      <c r="D73" s="53">
        <v>20.538268527665068</v>
      </c>
      <c r="E73" s="54">
        <v>0.82153074110660274</v>
      </c>
      <c r="F73" s="13"/>
      <c r="G73" s="52">
        <v>1971</v>
      </c>
      <c r="H73" s="53">
        <v>10.93179346278629</v>
      </c>
      <c r="I73" s="55">
        <v>0.75308641975308765</v>
      </c>
      <c r="J73" s="56">
        <v>0.43727173851145162</v>
      </c>
      <c r="K73" s="18"/>
      <c r="L73" s="18"/>
      <c r="M73" s="18"/>
    </row>
    <row r="74" spans="1:13" ht="12" customHeight="1" x14ac:dyDescent="0.2">
      <c r="A74" s="52">
        <v>1984</v>
      </c>
      <c r="B74" s="53">
        <v>18.064756565786613</v>
      </c>
      <c r="C74" s="53">
        <v>0</v>
      </c>
      <c r="D74" s="53">
        <v>18.064756565786613</v>
      </c>
      <c r="E74" s="54">
        <v>0.72259026263146453</v>
      </c>
      <c r="F74" s="13"/>
      <c r="G74" s="52">
        <v>1981</v>
      </c>
      <c r="H74" s="53">
        <v>10.845818032559189</v>
      </c>
      <c r="I74" s="55">
        <v>0.76543209876543339</v>
      </c>
      <c r="J74" s="56">
        <v>0.43383272130236755</v>
      </c>
      <c r="K74" s="18"/>
      <c r="L74" s="18"/>
      <c r="M74" s="18"/>
    </row>
    <row r="75" spans="1:13" ht="12" customHeight="1" x14ac:dyDescent="0.2">
      <c r="A75" s="52">
        <v>1985</v>
      </c>
      <c r="B75" s="53">
        <v>12.571310297863057</v>
      </c>
      <c r="C75" s="53">
        <v>0</v>
      </c>
      <c r="D75" s="53">
        <v>12.571310297863057</v>
      </c>
      <c r="E75" s="54">
        <v>0.50285241191452235</v>
      </c>
      <c r="F75" s="13"/>
      <c r="G75" s="52">
        <v>1927</v>
      </c>
      <c r="H75" s="53">
        <v>10.845474422735759</v>
      </c>
      <c r="I75" s="55">
        <v>0.77777777777777901</v>
      </c>
      <c r="J75" s="56">
        <v>0.43381897690943033</v>
      </c>
      <c r="K75" s="18"/>
      <c r="L75" s="18"/>
      <c r="M75" s="18"/>
    </row>
    <row r="76" spans="1:13" ht="12" customHeight="1" x14ac:dyDescent="0.2">
      <c r="A76" s="52">
        <v>1986</v>
      </c>
      <c r="B76" s="53">
        <v>19.411063924428451</v>
      </c>
      <c r="C76" s="53">
        <v>0</v>
      </c>
      <c r="D76" s="53">
        <v>19.411063924428451</v>
      </c>
      <c r="E76" s="54">
        <v>0.77644255697713804</v>
      </c>
      <c r="F76" s="13"/>
      <c r="G76" s="52">
        <v>1955</v>
      </c>
      <c r="H76" s="53">
        <v>10.721743768003051</v>
      </c>
      <c r="I76" s="55">
        <v>0.79012345679012475</v>
      </c>
      <c r="J76" s="56">
        <v>0.42886975072012207</v>
      </c>
      <c r="K76" s="18"/>
      <c r="L76" s="18"/>
      <c r="M76" s="18"/>
    </row>
    <row r="77" spans="1:13" ht="12" customHeight="1" x14ac:dyDescent="0.2">
      <c r="A77" s="52">
        <v>1987</v>
      </c>
      <c r="B77" s="53">
        <v>8.034751215165878</v>
      </c>
      <c r="C77" s="53">
        <v>0</v>
      </c>
      <c r="D77" s="53">
        <v>8.034751215165878</v>
      </c>
      <c r="E77" s="54">
        <v>0.32139004860663511</v>
      </c>
      <c r="F77" s="13"/>
      <c r="G77" s="52">
        <v>2002</v>
      </c>
      <c r="H77" s="53">
        <v>10.188817131716926</v>
      </c>
      <c r="I77" s="55">
        <v>0.80246913580247048</v>
      </c>
      <c r="J77" s="56">
        <v>0.40755268526867705</v>
      </c>
      <c r="K77" s="18"/>
      <c r="L77" s="18"/>
      <c r="M77" s="18"/>
    </row>
    <row r="78" spans="1:13" ht="12" customHeight="1" x14ac:dyDescent="0.2">
      <c r="A78" s="52">
        <v>1988</v>
      </c>
      <c r="B78" s="53">
        <v>3.2962230568347164</v>
      </c>
      <c r="C78" s="53">
        <v>0</v>
      </c>
      <c r="D78" s="53">
        <v>3.2962230568347164</v>
      </c>
      <c r="E78" s="54">
        <v>0.13184892227338865</v>
      </c>
      <c r="F78" s="13"/>
      <c r="G78" s="52">
        <v>1926</v>
      </c>
      <c r="H78" s="53">
        <v>10.116007123502589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" customHeight="1" x14ac:dyDescent="0.2">
      <c r="A79" s="52">
        <v>1989</v>
      </c>
      <c r="B79" s="53">
        <v>15.524557299197298</v>
      </c>
      <c r="C79" s="53">
        <v>0</v>
      </c>
      <c r="D79" s="53">
        <v>15.524557299197298</v>
      </c>
      <c r="E79" s="54">
        <v>0.6209822919678919</v>
      </c>
      <c r="F79" s="13"/>
      <c r="G79" s="52">
        <v>1961</v>
      </c>
      <c r="H79" s="53">
        <v>9.1967114780369439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6.0180883912305845</v>
      </c>
      <c r="C80" s="53">
        <v>0</v>
      </c>
      <c r="D80" s="53">
        <v>6.0180883912305845</v>
      </c>
      <c r="E80" s="54">
        <v>0.24072353564922339</v>
      </c>
      <c r="F80" s="13"/>
      <c r="G80" s="52">
        <v>1933</v>
      </c>
      <c r="H80" s="53">
        <v>9.1466349068393029</v>
      </c>
      <c r="I80" s="55">
        <v>0.83950617283950757</v>
      </c>
      <c r="J80" s="56">
        <v>0.36586539627357212</v>
      </c>
      <c r="K80" s="18"/>
      <c r="L80" s="18"/>
      <c r="M80" s="18"/>
    </row>
    <row r="81" spans="1:13" ht="12" customHeight="1" x14ac:dyDescent="0.2">
      <c r="A81" s="52">
        <v>1991</v>
      </c>
      <c r="B81" s="53">
        <v>2.9367251142204638</v>
      </c>
      <c r="C81" s="53">
        <v>0</v>
      </c>
      <c r="D81" s="53">
        <v>2.9367251142204638</v>
      </c>
      <c r="E81" s="54">
        <v>0.11746900456881855</v>
      </c>
      <c r="F81" s="13"/>
      <c r="G81" s="52">
        <v>1949</v>
      </c>
      <c r="H81" s="53">
        <v>9.1422329490566643</v>
      </c>
      <c r="I81" s="55">
        <v>0.85185185185185319</v>
      </c>
      <c r="J81" s="56">
        <v>0.36568931796226656</v>
      </c>
      <c r="K81" s="18"/>
      <c r="L81" s="18"/>
      <c r="M81" s="18"/>
    </row>
    <row r="82" spans="1:13" ht="12" customHeight="1" x14ac:dyDescent="0.2">
      <c r="A82" s="52">
        <v>1992</v>
      </c>
      <c r="B82" s="53">
        <v>5.2754043901225858</v>
      </c>
      <c r="C82" s="53">
        <v>0</v>
      </c>
      <c r="D82" s="53">
        <v>5.2754043901225858</v>
      </c>
      <c r="E82" s="54">
        <v>0.21101617560490343</v>
      </c>
      <c r="F82" s="13"/>
      <c r="G82" s="52">
        <v>1932</v>
      </c>
      <c r="H82" s="53">
        <v>8.7047142600260123</v>
      </c>
      <c r="I82" s="55">
        <v>0.86419753086419893</v>
      </c>
      <c r="J82" s="56">
        <v>0.34818857040104051</v>
      </c>
      <c r="K82" s="18"/>
      <c r="L82" s="18"/>
      <c r="M82" s="18"/>
    </row>
    <row r="83" spans="1:13" ht="12" customHeight="1" x14ac:dyDescent="0.2">
      <c r="A83" s="52">
        <v>1993</v>
      </c>
      <c r="B83" s="53">
        <v>12.561028872580842</v>
      </c>
      <c r="C83" s="53">
        <v>0</v>
      </c>
      <c r="D83" s="53">
        <v>12.561028872580842</v>
      </c>
      <c r="E83" s="54">
        <v>0.50244115490323371</v>
      </c>
      <c r="F83" s="13"/>
      <c r="G83" s="52">
        <v>2001</v>
      </c>
      <c r="H83" s="53">
        <v>8.4236341526797318</v>
      </c>
      <c r="I83" s="55">
        <v>0.87654320987654466</v>
      </c>
      <c r="J83" s="56">
        <v>0.33694536610718928</v>
      </c>
      <c r="K83" s="18"/>
      <c r="L83" s="18"/>
      <c r="M83" s="18"/>
    </row>
    <row r="84" spans="1:13" ht="12" customHeight="1" x14ac:dyDescent="0.2">
      <c r="A84" s="52">
        <v>1994</v>
      </c>
      <c r="B84" s="53">
        <v>13.312770379964457</v>
      </c>
      <c r="C84" s="53">
        <v>0</v>
      </c>
      <c r="D84" s="53">
        <v>13.312770379964457</v>
      </c>
      <c r="E84" s="54">
        <v>0.53251081519857824</v>
      </c>
      <c r="F84" s="13"/>
      <c r="G84" s="52">
        <v>1987</v>
      </c>
      <c r="H84" s="53">
        <v>8.034751215165878</v>
      </c>
      <c r="I84" s="55">
        <v>0.88888888888889039</v>
      </c>
      <c r="J84" s="56">
        <v>0.32139004860663511</v>
      </c>
      <c r="K84" s="18"/>
      <c r="L84" s="18"/>
      <c r="M84" s="18"/>
    </row>
    <row r="85" spans="1:13" ht="12" customHeight="1" x14ac:dyDescent="0.2">
      <c r="A85" s="52">
        <v>1995</v>
      </c>
      <c r="B85" s="53">
        <v>14.410111725926624</v>
      </c>
      <c r="C85" s="53">
        <v>0</v>
      </c>
      <c r="D85" s="53">
        <v>14.410111725926624</v>
      </c>
      <c r="E85" s="54">
        <v>0.57640446903706499</v>
      </c>
      <c r="F85" s="13"/>
      <c r="G85" s="52">
        <v>1990</v>
      </c>
      <c r="H85" s="53">
        <v>6.0180883912305845</v>
      </c>
      <c r="I85" s="55">
        <v>0.90123456790123602</v>
      </c>
      <c r="J85" s="56">
        <v>0.24072353564922339</v>
      </c>
      <c r="K85" s="18"/>
      <c r="L85" s="18"/>
      <c r="M85" s="18"/>
    </row>
    <row r="86" spans="1:13" ht="12" customHeight="1" x14ac:dyDescent="0.2">
      <c r="A86" s="52">
        <v>1996</v>
      </c>
      <c r="B86" s="53">
        <v>16.241768060801313</v>
      </c>
      <c r="C86" s="53">
        <v>0</v>
      </c>
      <c r="D86" s="53">
        <v>16.241768060801313</v>
      </c>
      <c r="E86" s="54">
        <v>0.64967072243205248</v>
      </c>
      <c r="F86" s="13"/>
      <c r="G86" s="52">
        <v>1934</v>
      </c>
      <c r="H86" s="53">
        <v>6.0030624596499615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" customHeight="1" x14ac:dyDescent="0.2">
      <c r="A87" s="52">
        <v>1997</v>
      </c>
      <c r="B87" s="53">
        <v>18.099791619854493</v>
      </c>
      <c r="C87" s="53">
        <v>0</v>
      </c>
      <c r="D87" s="53">
        <v>18.099791619854493</v>
      </c>
      <c r="E87" s="54">
        <v>0.72399166479417976</v>
      </c>
      <c r="F87" s="13"/>
      <c r="G87" s="52">
        <v>1992</v>
      </c>
      <c r="H87" s="53">
        <v>5.2754043901225858</v>
      </c>
      <c r="I87" s="55">
        <v>0.92592592592592748</v>
      </c>
      <c r="J87" s="56">
        <v>0.21101617560490343</v>
      </c>
      <c r="K87" s="18"/>
      <c r="L87" s="18"/>
      <c r="M87" s="18"/>
    </row>
    <row r="88" spans="1:13" ht="12" customHeight="1" x14ac:dyDescent="0.2">
      <c r="A88" s="52">
        <v>1998</v>
      </c>
      <c r="B88" s="53">
        <v>16.813315584133555</v>
      </c>
      <c r="C88" s="53">
        <v>0</v>
      </c>
      <c r="D88" s="53">
        <v>16.813315584133555</v>
      </c>
      <c r="E88" s="54">
        <v>0.67253262336534225</v>
      </c>
      <c r="F88" s="13"/>
      <c r="G88" s="52">
        <v>1929</v>
      </c>
      <c r="H88" s="53">
        <v>4.8918607932076625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53">
        <v>13.004300129020434</v>
      </c>
      <c r="C89" s="53">
        <v>0</v>
      </c>
      <c r="D89" s="53">
        <v>13.004300129020434</v>
      </c>
      <c r="E89" s="54">
        <v>0.52017200516081741</v>
      </c>
      <c r="F89" s="13"/>
      <c r="G89" s="52">
        <v>1931</v>
      </c>
      <c r="H89" s="53">
        <v>4.5025469343616376</v>
      </c>
      <c r="I89" s="55">
        <v>0.95061728395061884</v>
      </c>
      <c r="J89" s="56">
        <v>0.18010187737446551</v>
      </c>
      <c r="K89" s="18"/>
      <c r="L89" s="18"/>
      <c r="M89" s="18"/>
    </row>
    <row r="90" spans="1:13" ht="12" customHeight="1" x14ac:dyDescent="0.2">
      <c r="A90" s="52">
        <v>2000</v>
      </c>
      <c r="B90" s="53">
        <v>14.983642448583627</v>
      </c>
      <c r="C90" s="53">
        <v>0</v>
      </c>
      <c r="D90" s="53">
        <v>14.983642448583627</v>
      </c>
      <c r="E90" s="54">
        <v>0.59934569794334502</v>
      </c>
      <c r="F90" s="13"/>
      <c r="G90" s="52">
        <v>1924</v>
      </c>
      <c r="H90" s="53">
        <v>3.4140734807581903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8.4236341526797318</v>
      </c>
      <c r="C91" s="53">
        <v>0</v>
      </c>
      <c r="D91" s="53">
        <v>8.4236341526797318</v>
      </c>
      <c r="E91" s="54">
        <v>0.33694536610718928</v>
      </c>
      <c r="F91" s="13"/>
      <c r="G91" s="52">
        <v>1988</v>
      </c>
      <c r="H91" s="53">
        <v>3.2962230568347164</v>
      </c>
      <c r="I91" s="55">
        <v>0.9753086419753102</v>
      </c>
      <c r="J91" s="56">
        <v>0.13184892227338865</v>
      </c>
      <c r="K91" s="18"/>
      <c r="L91" s="18"/>
      <c r="M91" s="18"/>
    </row>
    <row r="92" spans="1:13" ht="12" customHeight="1" x14ac:dyDescent="0.2">
      <c r="A92" s="52">
        <v>2002</v>
      </c>
      <c r="B92" s="53">
        <v>10.188817131716926</v>
      </c>
      <c r="C92" s="53">
        <v>0</v>
      </c>
      <c r="D92" s="53">
        <v>10.188817131716926</v>
      </c>
      <c r="E92" s="54">
        <v>0.40755268526867705</v>
      </c>
      <c r="F92" s="13"/>
      <c r="G92" s="52">
        <v>1977</v>
      </c>
      <c r="H92" s="53">
        <v>3.2952226379830738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13.263837147586102</v>
      </c>
      <c r="C93" s="58">
        <v>0</v>
      </c>
      <c r="D93" s="58">
        <v>13.263837147586102</v>
      </c>
      <c r="E93" s="59">
        <v>0.53055348590344409</v>
      </c>
      <c r="F93" s="29"/>
      <c r="G93" s="57">
        <v>1991</v>
      </c>
      <c r="H93" s="58">
        <v>2.9367251142204638</v>
      </c>
      <c r="I93" s="60">
        <v>1.0000000000000016</v>
      </c>
      <c r="J93" s="61">
        <v>0.11746900456881855</v>
      </c>
      <c r="K93" s="18"/>
      <c r="L93" s="18"/>
      <c r="M93" s="18"/>
    </row>
    <row r="94" spans="1:13" ht="12" customHeight="1" x14ac:dyDescent="0.2">
      <c r="A94" s="62" t="s">
        <v>11</v>
      </c>
      <c r="B94" s="63">
        <v>12.705640405062731</v>
      </c>
      <c r="C94" s="63">
        <v>0</v>
      </c>
      <c r="D94" s="63">
        <v>12.705640405062731</v>
      </c>
      <c r="E94" s="64">
        <v>0.50822561620250895</v>
      </c>
      <c r="F94" s="36"/>
      <c r="G94" s="62"/>
      <c r="H94" s="63">
        <v>12.705640405062724</v>
      </c>
      <c r="I94" s="63"/>
      <c r="J94" s="64">
        <v>0.50822561620250895</v>
      </c>
      <c r="K94" s="39"/>
      <c r="L94" s="39"/>
      <c r="M94" s="39"/>
    </row>
    <row r="95" spans="1:13" ht="12" customHeight="1" x14ac:dyDescent="0.2">
      <c r="A95" s="65" t="s">
        <v>12</v>
      </c>
      <c r="B95" s="66">
        <v>20.538268527665068</v>
      </c>
      <c r="C95" s="66">
        <v>0</v>
      </c>
      <c r="D95" s="66">
        <v>20.538268527665068</v>
      </c>
      <c r="E95" s="67">
        <v>0.82153074110660274</v>
      </c>
      <c r="F95" s="36"/>
      <c r="G95" s="68"/>
      <c r="H95" s="66">
        <v>20.538268527665068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2.9367251142204638</v>
      </c>
      <c r="C96" s="66">
        <v>0</v>
      </c>
      <c r="D96" s="66">
        <v>2.9367251142204638</v>
      </c>
      <c r="E96" s="67">
        <v>0.11746900456881855</v>
      </c>
      <c r="F96" s="45"/>
      <c r="G96" s="68"/>
      <c r="H96" s="66">
        <v>2.9367251142204638</v>
      </c>
      <c r="I96" s="69"/>
      <c r="J96" s="67">
        <v>0.11746900456881855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/>
  <dimension ref="A3:BU1032"/>
  <sheetViews>
    <sheetView zoomScale="130" zoomScaleNormal="130" workbookViewId="0">
      <selection activeCell="M94" sqref="M9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38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20.902873980142481</v>
      </c>
      <c r="C12" s="48">
        <v>0</v>
      </c>
      <c r="D12" s="48">
        <v>20.902873980142481</v>
      </c>
      <c r="E12" s="49">
        <v>0.45950481380836405</v>
      </c>
      <c r="F12" s="13"/>
      <c r="G12" s="47">
        <v>1969</v>
      </c>
      <c r="H12" s="48">
        <v>37.371433412939368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25.911216983420715</v>
      </c>
      <c r="C13" s="53">
        <v>0</v>
      </c>
      <c r="D13" s="53">
        <v>25.911216983420715</v>
      </c>
      <c r="E13" s="54">
        <v>0.56960248369797128</v>
      </c>
      <c r="F13" s="13"/>
      <c r="G13" s="52">
        <v>1969</v>
      </c>
      <c r="H13" s="53">
        <v>37.371433412939368</v>
      </c>
      <c r="I13" s="55">
        <v>1.2345679012345699E-2</v>
      </c>
      <c r="J13" s="56">
        <v>0.82153074110660296</v>
      </c>
      <c r="K13" s="18"/>
      <c r="L13" s="18"/>
      <c r="M13" s="18"/>
    </row>
    <row r="14" spans="1:13" ht="12.75" customHeight="1" x14ac:dyDescent="0.2">
      <c r="A14" s="52">
        <v>1924</v>
      </c>
      <c r="B14" s="53">
        <v>6.2122481055876015</v>
      </c>
      <c r="C14" s="53">
        <v>0</v>
      </c>
      <c r="D14" s="53">
        <v>6.2122481055876015</v>
      </c>
      <c r="E14" s="54">
        <v>0.13656293923032758</v>
      </c>
      <c r="F14" s="13"/>
      <c r="G14" s="52">
        <v>1938</v>
      </c>
      <c r="H14" s="53">
        <v>36.896060333753823</v>
      </c>
      <c r="I14" s="55">
        <v>2.4691358024691398E-2</v>
      </c>
      <c r="J14" s="56">
        <v>0.81108068440874526</v>
      </c>
      <c r="K14" s="18"/>
      <c r="L14" s="18"/>
      <c r="M14" s="18"/>
    </row>
    <row r="15" spans="1:13" ht="12.75" customHeight="1" x14ac:dyDescent="0.2">
      <c r="A15" s="52">
        <v>1925</v>
      </c>
      <c r="B15" s="53">
        <v>23.332259055469315</v>
      </c>
      <c r="C15" s="53">
        <v>0</v>
      </c>
      <c r="D15" s="53">
        <v>23.332259055469315</v>
      </c>
      <c r="E15" s="54">
        <v>0.51290962970915177</v>
      </c>
      <c r="F15" s="13"/>
      <c r="G15" s="52">
        <v>1986</v>
      </c>
      <c r="H15" s="53">
        <v>35.320371916890011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18.407086561925315</v>
      </c>
      <c r="C16" s="53">
        <v>0</v>
      </c>
      <c r="D16" s="53">
        <v>18.407086561925315</v>
      </c>
      <c r="E16" s="54">
        <v>0.40464028494010362</v>
      </c>
      <c r="F16" s="13"/>
      <c r="G16" s="52">
        <v>1980</v>
      </c>
      <c r="H16" s="53">
        <v>34.740744735422517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19.734425259609992</v>
      </c>
      <c r="C17" s="53">
        <v>0</v>
      </c>
      <c r="D17" s="53">
        <v>19.734425259609992</v>
      </c>
      <c r="E17" s="54">
        <v>0.43381897690943044</v>
      </c>
      <c r="F17" s="13"/>
      <c r="G17" s="52">
        <v>1982</v>
      </c>
      <c r="H17" s="53">
        <v>33.802757409521838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25.99473307572271</v>
      </c>
      <c r="C18" s="53">
        <v>0</v>
      </c>
      <c r="D18" s="53">
        <v>25.99473307572271</v>
      </c>
      <c r="E18" s="54">
        <v>0.57143840570944626</v>
      </c>
      <c r="F18" s="13"/>
      <c r="G18" s="52">
        <v>1997</v>
      </c>
      <c r="H18" s="53">
        <v>32.934380831487239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8.9012298993206649</v>
      </c>
      <c r="C19" s="53">
        <v>0</v>
      </c>
      <c r="D19" s="53">
        <v>8.9012298993206649</v>
      </c>
      <c r="E19" s="54">
        <v>0.19567443172830654</v>
      </c>
      <c r="F19" s="13"/>
      <c r="G19" s="52">
        <v>1984</v>
      </c>
      <c r="H19" s="53">
        <v>32.870631047105327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22.799934966034105</v>
      </c>
      <c r="C20" s="53">
        <v>0</v>
      </c>
      <c r="D20" s="53">
        <v>22.799934966034105</v>
      </c>
      <c r="E20" s="54">
        <v>0.50120762730345358</v>
      </c>
      <c r="F20" s="13"/>
      <c r="G20" s="52">
        <v>1937</v>
      </c>
      <c r="H20" s="53">
        <v>32.122073184214898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8.1928344017644363</v>
      </c>
      <c r="C21" s="53">
        <v>0</v>
      </c>
      <c r="D21" s="53">
        <v>8.1928344017644363</v>
      </c>
      <c r="E21" s="54">
        <v>0.18010187737446551</v>
      </c>
      <c r="F21" s="13"/>
      <c r="G21" s="52">
        <v>1943</v>
      </c>
      <c r="H21" s="53">
        <v>32.001519242512749</v>
      </c>
      <c r="I21" s="55">
        <v>0.1111111111111113</v>
      </c>
      <c r="J21" s="56">
        <v>0.70348470526517359</v>
      </c>
      <c r="K21" s="18"/>
      <c r="L21" s="18"/>
      <c r="M21" s="18"/>
    </row>
    <row r="22" spans="1:13" ht="12.75" customHeight="1" x14ac:dyDescent="0.2">
      <c r="A22" s="52">
        <v>1932</v>
      </c>
      <c r="B22" s="53">
        <v>15.839098067543333</v>
      </c>
      <c r="C22" s="53">
        <v>0</v>
      </c>
      <c r="D22" s="53">
        <v>15.839098067543333</v>
      </c>
      <c r="E22" s="54">
        <v>0.34818857040104051</v>
      </c>
      <c r="F22" s="13"/>
      <c r="G22" s="52">
        <v>1956</v>
      </c>
      <c r="H22" s="53">
        <v>31.149394703162368</v>
      </c>
      <c r="I22" s="55">
        <v>0.12345679012345699</v>
      </c>
      <c r="J22" s="56">
        <v>0.68475257645993337</v>
      </c>
      <c r="K22" s="18"/>
      <c r="L22" s="18"/>
      <c r="M22" s="18"/>
    </row>
    <row r="23" spans="1:13" ht="12.75" customHeight="1" x14ac:dyDescent="0.2">
      <c r="A23" s="52">
        <v>1933</v>
      </c>
      <c r="B23" s="53">
        <v>16.6432168764848</v>
      </c>
      <c r="C23" s="53">
        <v>0</v>
      </c>
      <c r="D23" s="53">
        <v>16.6432168764848</v>
      </c>
      <c r="E23" s="54">
        <v>0.36586539627357217</v>
      </c>
      <c r="F23" s="13"/>
      <c r="G23" s="52">
        <v>1998</v>
      </c>
      <c r="H23" s="53">
        <v>30.593509036889422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10.923172451579068</v>
      </c>
      <c r="C24" s="53">
        <v>0</v>
      </c>
      <c r="D24" s="53">
        <v>10.923172451579068</v>
      </c>
      <c r="E24" s="54">
        <v>0.24012249838599842</v>
      </c>
      <c r="F24" s="13"/>
      <c r="G24" s="52">
        <v>1941</v>
      </c>
      <c r="H24" s="53">
        <v>29.930330705072393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26.847208513707102</v>
      </c>
      <c r="C25" s="53">
        <v>0</v>
      </c>
      <c r="D25" s="53">
        <v>26.847208513707102</v>
      </c>
      <c r="E25" s="54">
        <v>0.59017824826790721</v>
      </c>
      <c r="F25" s="13"/>
      <c r="G25" s="52">
        <v>1951</v>
      </c>
      <c r="H25" s="53">
        <v>29.804047802222009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27.968942466730493</v>
      </c>
      <c r="C26" s="53">
        <v>0</v>
      </c>
      <c r="D26" s="53">
        <v>27.968942466730493</v>
      </c>
      <c r="E26" s="54">
        <v>0.61483716128227062</v>
      </c>
      <c r="F26" s="13"/>
      <c r="G26" s="52">
        <v>1978</v>
      </c>
      <c r="H26" s="53">
        <v>29.766502368528183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32.122073184214898</v>
      </c>
      <c r="C27" s="53">
        <v>0</v>
      </c>
      <c r="D27" s="53">
        <v>32.122073184214898</v>
      </c>
      <c r="E27" s="54">
        <v>0.70613482488931401</v>
      </c>
      <c r="F27" s="13"/>
      <c r="G27" s="52">
        <v>1996</v>
      </c>
      <c r="H27" s="53">
        <v>29.553521163434073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36.896060333753823</v>
      </c>
      <c r="C28" s="53">
        <v>0</v>
      </c>
      <c r="D28" s="53">
        <v>36.896060333753823</v>
      </c>
      <c r="E28" s="54">
        <v>0.81108068440874526</v>
      </c>
      <c r="F28" s="13"/>
      <c r="G28" s="52">
        <v>1970</v>
      </c>
      <c r="H28" s="53">
        <v>28.769867711161154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15.872949915128888</v>
      </c>
      <c r="C29" s="53">
        <v>0</v>
      </c>
      <c r="D29" s="53">
        <v>15.872949915128888</v>
      </c>
      <c r="E29" s="54">
        <v>0.3489327306029652</v>
      </c>
      <c r="F29" s="13"/>
      <c r="G29" s="52">
        <v>1936</v>
      </c>
      <c r="H29" s="53">
        <v>27.968942466730493</v>
      </c>
      <c r="I29" s="55">
        <v>0.20987654320987689</v>
      </c>
      <c r="J29" s="56">
        <v>0.61483716128227062</v>
      </c>
      <c r="K29" s="18"/>
      <c r="L29" s="18"/>
      <c r="M29" s="18"/>
    </row>
    <row r="30" spans="1:13" ht="12.75" customHeight="1" x14ac:dyDescent="0.2">
      <c r="A30" s="52">
        <v>1940</v>
      </c>
      <c r="B30" s="53">
        <v>23.498360014082387</v>
      </c>
      <c r="C30" s="53">
        <v>0</v>
      </c>
      <c r="D30" s="53">
        <v>23.498360014082387</v>
      </c>
      <c r="E30" s="54">
        <v>0.5165610027276849</v>
      </c>
      <c r="F30" s="13"/>
      <c r="G30" s="52">
        <v>1979</v>
      </c>
      <c r="H30" s="53">
        <v>27.89851425770668</v>
      </c>
      <c r="I30" s="55">
        <v>0.2222222222222226</v>
      </c>
      <c r="J30" s="56">
        <v>0.61328894828988079</v>
      </c>
      <c r="K30" s="18"/>
      <c r="L30" s="18"/>
      <c r="M30" s="18"/>
    </row>
    <row r="31" spans="1:13" ht="12.75" customHeight="1" x14ac:dyDescent="0.2">
      <c r="A31" s="52">
        <v>1941</v>
      </c>
      <c r="B31" s="53">
        <v>29.930330705072393</v>
      </c>
      <c r="C31" s="53">
        <v>0</v>
      </c>
      <c r="D31" s="53">
        <v>29.930330705072393</v>
      </c>
      <c r="E31" s="54">
        <v>0.65795407133595063</v>
      </c>
      <c r="F31" s="13"/>
      <c r="G31" s="52">
        <v>1966</v>
      </c>
      <c r="H31" s="53">
        <v>27.564548765172059</v>
      </c>
      <c r="I31" s="55">
        <v>0.23456790123456828</v>
      </c>
      <c r="J31" s="56">
        <v>0.60594743383539362</v>
      </c>
      <c r="K31" s="18"/>
      <c r="L31" s="18"/>
      <c r="M31" s="18"/>
    </row>
    <row r="32" spans="1:13" ht="12.75" customHeight="1" x14ac:dyDescent="0.2">
      <c r="A32" s="52">
        <v>1942</v>
      </c>
      <c r="B32" s="53">
        <v>21.664342476405459</v>
      </c>
      <c r="C32" s="53">
        <v>0</v>
      </c>
      <c r="D32" s="53">
        <v>21.664342476405459</v>
      </c>
      <c r="E32" s="54">
        <v>0.47624406411091358</v>
      </c>
      <c r="F32" s="13"/>
      <c r="G32" s="52">
        <v>2000</v>
      </c>
      <c r="H32" s="53">
        <v>27.264235799442769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32.001519242512749</v>
      </c>
      <c r="C33" s="53">
        <v>0</v>
      </c>
      <c r="D33" s="53">
        <v>32.001519242512749</v>
      </c>
      <c r="E33" s="54">
        <v>0.70348470526517359</v>
      </c>
      <c r="F33" s="13"/>
      <c r="G33" s="52">
        <v>1958</v>
      </c>
      <c r="H33" s="53">
        <v>27.21281275448856</v>
      </c>
      <c r="I33" s="55">
        <v>0.25925925925925969</v>
      </c>
      <c r="J33" s="56">
        <v>0.59821527268605312</v>
      </c>
      <c r="K33" s="18"/>
      <c r="L33" s="18"/>
      <c r="M33" s="18"/>
    </row>
    <row r="34" spans="1:13" ht="12.75" customHeight="1" x14ac:dyDescent="0.2">
      <c r="A34" s="52">
        <v>1944</v>
      </c>
      <c r="B34" s="53">
        <v>20.133877804003856</v>
      </c>
      <c r="C34" s="53">
        <v>0</v>
      </c>
      <c r="D34" s="53">
        <v>20.133877804003856</v>
      </c>
      <c r="E34" s="54">
        <v>0.44260008362285896</v>
      </c>
      <c r="F34" s="13"/>
      <c r="G34" s="52">
        <v>1935</v>
      </c>
      <c r="H34" s="53">
        <v>26.847208513707102</v>
      </c>
      <c r="I34" s="55">
        <v>0.27160493827160537</v>
      </c>
      <c r="J34" s="56">
        <v>0.59017824826790721</v>
      </c>
      <c r="K34" s="18"/>
      <c r="L34" s="18"/>
      <c r="M34" s="18"/>
    </row>
    <row r="35" spans="1:13" ht="12.75" customHeight="1" x14ac:dyDescent="0.2">
      <c r="A35" s="52">
        <v>1945</v>
      </c>
      <c r="B35" s="53">
        <v>25.054401843081536</v>
      </c>
      <c r="C35" s="53">
        <v>0</v>
      </c>
      <c r="D35" s="53">
        <v>25.054401843081536</v>
      </c>
      <c r="E35" s="54">
        <v>0.55076724209895656</v>
      </c>
      <c r="F35" s="13"/>
      <c r="G35" s="52">
        <v>1972</v>
      </c>
      <c r="H35" s="53">
        <v>26.62948925906861</v>
      </c>
      <c r="I35" s="55">
        <v>0.2839506172839511</v>
      </c>
      <c r="J35" s="56">
        <v>0.58539215781641263</v>
      </c>
      <c r="K35" s="18"/>
      <c r="L35" s="18"/>
      <c r="M35" s="18"/>
    </row>
    <row r="36" spans="1:13" ht="12.75" customHeight="1" x14ac:dyDescent="0.2">
      <c r="A36" s="52">
        <v>1946</v>
      </c>
      <c r="B36" s="53">
        <v>24.645453979741177</v>
      </c>
      <c r="C36" s="53">
        <v>0</v>
      </c>
      <c r="D36" s="53">
        <v>24.645453979741177</v>
      </c>
      <c r="E36" s="54">
        <v>0.5417774011813844</v>
      </c>
      <c r="F36" s="13"/>
      <c r="G36" s="52">
        <v>1995</v>
      </c>
      <c r="H36" s="53">
        <v>26.220639296496088</v>
      </c>
      <c r="I36" s="55">
        <v>0.29629629629629678</v>
      </c>
      <c r="J36" s="56">
        <v>0.57640446903706499</v>
      </c>
      <c r="K36" s="18"/>
      <c r="L36" s="18"/>
      <c r="M36" s="18"/>
    </row>
    <row r="37" spans="1:13" ht="12.75" customHeight="1" x14ac:dyDescent="0.2">
      <c r="A37" s="52">
        <v>1947</v>
      </c>
      <c r="B37" s="53">
        <v>13.794451338877872</v>
      </c>
      <c r="C37" s="53">
        <v>0</v>
      </c>
      <c r="D37" s="53">
        <v>13.794451338877872</v>
      </c>
      <c r="E37" s="54">
        <v>0.3032414011624065</v>
      </c>
      <c r="F37" s="13"/>
      <c r="G37" s="52">
        <v>1928</v>
      </c>
      <c r="H37" s="53">
        <v>25.99473307572271</v>
      </c>
      <c r="I37" s="55">
        <v>0.30864197530864246</v>
      </c>
      <c r="J37" s="56">
        <v>0.57143840570944626</v>
      </c>
      <c r="K37" s="18"/>
      <c r="L37" s="18"/>
      <c r="M37" s="18"/>
    </row>
    <row r="38" spans="1:13" ht="12.75" customHeight="1" x14ac:dyDescent="0.2">
      <c r="A38" s="52">
        <v>1948</v>
      </c>
      <c r="B38" s="53">
        <v>21.140815588992936</v>
      </c>
      <c r="C38" s="53">
        <v>0</v>
      </c>
      <c r="D38" s="53">
        <v>21.140815588992936</v>
      </c>
      <c r="E38" s="54">
        <v>0.46473544930738481</v>
      </c>
      <c r="F38" s="13"/>
      <c r="G38" s="52">
        <v>1923</v>
      </c>
      <c r="H38" s="53">
        <v>25.911216983420715</v>
      </c>
      <c r="I38" s="55">
        <v>0.32098765432098819</v>
      </c>
      <c r="J38" s="56">
        <v>0.56960248369797128</v>
      </c>
      <c r="K38" s="18"/>
      <c r="L38" s="18"/>
      <c r="M38" s="18"/>
    </row>
    <row r="39" spans="1:13" ht="12.75" customHeight="1" x14ac:dyDescent="0.2">
      <c r="A39" s="52">
        <v>1949</v>
      </c>
      <c r="B39" s="53">
        <v>16.635207074103505</v>
      </c>
      <c r="C39" s="53">
        <v>0</v>
      </c>
      <c r="D39" s="53">
        <v>16.635207074103505</v>
      </c>
      <c r="E39" s="54">
        <v>0.3656893179622665</v>
      </c>
      <c r="F39" s="13"/>
      <c r="G39" s="52">
        <v>1989</v>
      </c>
      <c r="H39" s="53">
        <v>25.668517970598959</v>
      </c>
      <c r="I39" s="55">
        <v>0.33333333333333387</v>
      </c>
      <c r="J39" s="56">
        <v>0.56426726688500672</v>
      </c>
      <c r="K39" s="18"/>
      <c r="L39" s="18"/>
      <c r="M39" s="18"/>
    </row>
    <row r="40" spans="1:13" ht="12.75" customHeight="1" x14ac:dyDescent="0.2">
      <c r="A40" s="52">
        <v>1950</v>
      </c>
      <c r="B40" s="53">
        <v>24.101841388514543</v>
      </c>
      <c r="C40" s="53">
        <v>0</v>
      </c>
      <c r="D40" s="53">
        <v>24.101841388514543</v>
      </c>
      <c r="E40" s="54">
        <v>0.52982724529598901</v>
      </c>
      <c r="F40" s="13"/>
      <c r="G40" s="52">
        <v>1968</v>
      </c>
      <c r="H40" s="53">
        <v>25.42248897653117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29.804047802222009</v>
      </c>
      <c r="C41" s="53">
        <v>0</v>
      </c>
      <c r="D41" s="53">
        <v>29.804047802222009</v>
      </c>
      <c r="E41" s="54">
        <v>0.65517801279890098</v>
      </c>
      <c r="F41" s="13"/>
      <c r="G41" s="52">
        <v>1965</v>
      </c>
      <c r="H41" s="53">
        <v>25.27193645168072</v>
      </c>
      <c r="I41" s="55">
        <v>0.35802469135802528</v>
      </c>
      <c r="J41" s="56">
        <v>0.55554927350364292</v>
      </c>
      <c r="K41" s="18"/>
      <c r="L41" s="18"/>
      <c r="M41" s="18"/>
    </row>
    <row r="42" spans="1:13" ht="12.75" customHeight="1" x14ac:dyDescent="0.2">
      <c r="A42" s="52">
        <v>1952</v>
      </c>
      <c r="B42" s="53">
        <v>24.589540858125925</v>
      </c>
      <c r="C42" s="53">
        <v>0</v>
      </c>
      <c r="D42" s="53">
        <v>24.589540858125925</v>
      </c>
      <c r="E42" s="54">
        <v>0.54054827122721316</v>
      </c>
      <c r="F42" s="13"/>
      <c r="G42" s="52">
        <v>1945</v>
      </c>
      <c r="H42" s="53">
        <v>25.054401843081536</v>
      </c>
      <c r="I42" s="55">
        <v>0.37037037037037096</v>
      </c>
      <c r="J42" s="56">
        <v>0.55076724209895656</v>
      </c>
      <c r="K42" s="18"/>
      <c r="L42" s="18"/>
      <c r="M42" s="18"/>
    </row>
    <row r="43" spans="1:13" ht="12.75" customHeight="1" x14ac:dyDescent="0.2">
      <c r="A43" s="52">
        <v>1953</v>
      </c>
      <c r="B43" s="53">
        <v>22.553615239289545</v>
      </c>
      <c r="C43" s="53">
        <v>0</v>
      </c>
      <c r="D43" s="53">
        <v>22.553615239289545</v>
      </c>
      <c r="E43" s="54">
        <v>0.49579281686721355</v>
      </c>
      <c r="F43" s="13"/>
      <c r="G43" s="52">
        <v>1964</v>
      </c>
      <c r="H43" s="53">
        <v>25.041975230267234</v>
      </c>
      <c r="I43" s="55">
        <v>0.38271604938271669</v>
      </c>
      <c r="J43" s="56">
        <v>0.55049406969151971</v>
      </c>
      <c r="K43" s="18"/>
      <c r="L43" s="18"/>
      <c r="M43" s="18"/>
    </row>
    <row r="44" spans="1:13" ht="12.75" customHeight="1" x14ac:dyDescent="0.2">
      <c r="A44" s="52">
        <v>1954</v>
      </c>
      <c r="B44" s="53">
        <v>20.935571739804267</v>
      </c>
      <c r="C44" s="53">
        <v>0</v>
      </c>
      <c r="D44" s="53">
        <v>20.935571739804267</v>
      </c>
      <c r="E44" s="54">
        <v>0.46022360386467942</v>
      </c>
      <c r="F44" s="13"/>
      <c r="G44" s="52">
        <v>1967</v>
      </c>
      <c r="H44" s="53">
        <v>24.894684275160262</v>
      </c>
      <c r="I44" s="55">
        <v>0.39506172839506237</v>
      </c>
      <c r="J44" s="56">
        <v>0.54725619422203253</v>
      </c>
      <c r="K44" s="18"/>
      <c r="L44" s="18"/>
      <c r="M44" s="18"/>
    </row>
    <row r="45" spans="1:13" ht="12.75" customHeight="1" x14ac:dyDescent="0.2">
      <c r="A45" s="52">
        <v>1955</v>
      </c>
      <c r="B45" s="53">
        <v>19.509284960258352</v>
      </c>
      <c r="C45" s="53">
        <v>0</v>
      </c>
      <c r="D45" s="53">
        <v>19.509284960258352</v>
      </c>
      <c r="E45" s="54">
        <v>0.42886975072012201</v>
      </c>
      <c r="F45" s="13"/>
      <c r="G45" s="52">
        <v>1946</v>
      </c>
      <c r="H45" s="53">
        <v>24.645453979741177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31.149394703162368</v>
      </c>
      <c r="C46" s="53">
        <v>0</v>
      </c>
      <c r="D46" s="53">
        <v>31.149394703162368</v>
      </c>
      <c r="E46" s="54">
        <v>0.68475257645993337</v>
      </c>
      <c r="F46" s="13"/>
      <c r="G46" s="52">
        <v>1952</v>
      </c>
      <c r="H46" s="53">
        <v>24.589540858125925</v>
      </c>
      <c r="I46" s="55">
        <v>0.41975308641975378</v>
      </c>
      <c r="J46" s="56">
        <v>0.54054827122721316</v>
      </c>
      <c r="K46" s="18"/>
      <c r="L46" s="18"/>
      <c r="M46" s="18"/>
    </row>
    <row r="47" spans="1:13" ht="12.75" customHeight="1" x14ac:dyDescent="0.2">
      <c r="A47" s="52">
        <v>1957</v>
      </c>
      <c r="B47" s="53">
        <v>20.12745427733077</v>
      </c>
      <c r="C47" s="53">
        <v>0</v>
      </c>
      <c r="D47" s="53">
        <v>20.12745427733077</v>
      </c>
      <c r="E47" s="54">
        <v>0.44245887617785817</v>
      </c>
      <c r="F47" s="13"/>
      <c r="G47" s="52">
        <v>1959</v>
      </c>
      <c r="H47" s="53">
        <v>24.336295609572481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27.21281275448856</v>
      </c>
      <c r="C48" s="53">
        <v>0</v>
      </c>
      <c r="D48" s="53">
        <v>27.21281275448856</v>
      </c>
      <c r="E48" s="54">
        <v>0.59821527268605312</v>
      </c>
      <c r="F48" s="13"/>
      <c r="G48" s="52">
        <v>1950</v>
      </c>
      <c r="H48" s="53">
        <v>24.101841388514543</v>
      </c>
      <c r="I48" s="55">
        <v>0.4444444444444452</v>
      </c>
      <c r="J48" s="56">
        <v>0.52982724529598901</v>
      </c>
      <c r="K48" s="18"/>
      <c r="L48" s="18"/>
      <c r="M48" s="18"/>
    </row>
    <row r="49" spans="1:13" ht="12.75" customHeight="1" x14ac:dyDescent="0.2">
      <c r="A49" s="52">
        <v>1959</v>
      </c>
      <c r="B49" s="53">
        <v>24.336295609572481</v>
      </c>
      <c r="C49" s="53">
        <v>0</v>
      </c>
      <c r="D49" s="53">
        <v>24.336295609572481</v>
      </c>
      <c r="E49" s="54">
        <v>0.53498121806050736</v>
      </c>
      <c r="F49" s="13"/>
      <c r="G49" s="52">
        <v>1973</v>
      </c>
      <c r="H49" s="53">
        <v>24.064906903172524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15.904689113148898</v>
      </c>
      <c r="C50" s="53">
        <v>0</v>
      </c>
      <c r="D50" s="53">
        <v>15.904689113148898</v>
      </c>
      <c r="E50" s="54">
        <v>0.34963044873925914</v>
      </c>
      <c r="F50" s="13"/>
      <c r="G50" s="52">
        <v>1999</v>
      </c>
      <c r="H50" s="53">
        <v>23.662624514765575</v>
      </c>
      <c r="I50" s="55">
        <v>0.46913580246913655</v>
      </c>
      <c r="J50" s="56">
        <v>0.52017200516081719</v>
      </c>
      <c r="K50" s="18"/>
      <c r="L50" s="18"/>
      <c r="M50" s="18"/>
    </row>
    <row r="51" spans="1:13" ht="12.75" customHeight="1" x14ac:dyDescent="0.2">
      <c r="A51" s="52">
        <v>1961</v>
      </c>
      <c r="B51" s="53">
        <v>7.6071346540995215</v>
      </c>
      <c r="C51" s="53">
        <v>0</v>
      </c>
      <c r="D51" s="53">
        <v>7.6071346540995215</v>
      </c>
      <c r="E51" s="54">
        <v>0.16722652570014335</v>
      </c>
      <c r="F51" s="13"/>
      <c r="G51" s="52">
        <v>1940</v>
      </c>
      <c r="H51" s="53">
        <v>23.498360014082387</v>
      </c>
      <c r="I51" s="55">
        <v>0.48148148148148229</v>
      </c>
      <c r="J51" s="56">
        <v>0.5165610027276849</v>
      </c>
      <c r="K51" s="18"/>
      <c r="L51" s="18"/>
      <c r="M51" s="18"/>
    </row>
    <row r="52" spans="1:13" ht="12.75" customHeight="1" x14ac:dyDescent="0.2">
      <c r="A52" s="52">
        <v>1962</v>
      </c>
      <c r="B52" s="53">
        <v>22.004741400928964</v>
      </c>
      <c r="C52" s="53">
        <v>0</v>
      </c>
      <c r="D52" s="53">
        <v>22.004741400928964</v>
      </c>
      <c r="E52" s="54">
        <v>0.48372700375750632</v>
      </c>
      <c r="F52" s="13"/>
      <c r="G52" s="52">
        <v>1925</v>
      </c>
      <c r="H52" s="53">
        <v>23.332259055469315</v>
      </c>
      <c r="I52" s="55">
        <v>0.49382716049382797</v>
      </c>
      <c r="J52" s="56">
        <v>0.51290962970915177</v>
      </c>
      <c r="K52" s="18"/>
      <c r="L52" s="18"/>
      <c r="M52" s="18"/>
    </row>
    <row r="53" spans="1:13" ht="12.75" customHeight="1" x14ac:dyDescent="0.2">
      <c r="A53" s="52">
        <v>1963</v>
      </c>
      <c r="B53" s="53">
        <v>20.965003709733818</v>
      </c>
      <c r="C53" s="53">
        <v>0</v>
      </c>
      <c r="D53" s="53">
        <v>20.965003709733818</v>
      </c>
      <c r="E53" s="54">
        <v>0.46087060254415951</v>
      </c>
      <c r="F53" s="13"/>
      <c r="G53" s="52">
        <v>1975</v>
      </c>
      <c r="H53" s="53">
        <v>23.320286318036153</v>
      </c>
      <c r="I53" s="55">
        <v>0.50617283950617364</v>
      </c>
      <c r="J53" s="56">
        <v>0.5126464347776688</v>
      </c>
      <c r="K53" s="18"/>
      <c r="L53" s="18"/>
      <c r="M53" s="18"/>
    </row>
    <row r="54" spans="1:13" ht="12.75" customHeight="1" x14ac:dyDescent="0.2">
      <c r="A54" s="52">
        <v>1964</v>
      </c>
      <c r="B54" s="53">
        <v>25.041975230267234</v>
      </c>
      <c r="C54" s="53">
        <v>0</v>
      </c>
      <c r="D54" s="53">
        <v>25.041975230267234</v>
      </c>
      <c r="E54" s="54">
        <v>0.55049406969151971</v>
      </c>
      <c r="F54" s="13"/>
      <c r="G54" s="52">
        <v>1976</v>
      </c>
      <c r="H54" s="53">
        <v>23.174790439192112</v>
      </c>
      <c r="I54" s="55">
        <v>0.51851851851851938</v>
      </c>
      <c r="J54" s="56">
        <v>0.5094480202064654</v>
      </c>
      <c r="K54" s="18"/>
      <c r="L54" s="18"/>
      <c r="M54" s="18"/>
    </row>
    <row r="55" spans="1:13" ht="12" customHeight="1" x14ac:dyDescent="0.2">
      <c r="A55" s="47">
        <v>1965</v>
      </c>
      <c r="B55" s="48">
        <v>25.27193645168072</v>
      </c>
      <c r="C55" s="48">
        <v>0</v>
      </c>
      <c r="D55" s="48">
        <v>25.27193645168072</v>
      </c>
      <c r="E55" s="49">
        <v>0.55554927350364292</v>
      </c>
      <c r="F55" s="13"/>
      <c r="G55" s="47">
        <v>1985</v>
      </c>
      <c r="H55" s="48">
        <v>22.874756217991614</v>
      </c>
      <c r="I55" s="50">
        <v>0.53086419753086511</v>
      </c>
      <c r="J55" s="51">
        <v>0.50285241191452212</v>
      </c>
      <c r="K55" s="18"/>
      <c r="L55" s="18"/>
      <c r="M55" s="18"/>
    </row>
    <row r="56" spans="1:13" ht="12" customHeight="1" x14ac:dyDescent="0.2">
      <c r="A56" s="52">
        <v>1966</v>
      </c>
      <c r="B56" s="53">
        <v>27.564548765172059</v>
      </c>
      <c r="C56" s="53">
        <v>0</v>
      </c>
      <c r="D56" s="53">
        <v>27.564548765172059</v>
      </c>
      <c r="E56" s="54">
        <v>0.60594743383539362</v>
      </c>
      <c r="F56" s="13"/>
      <c r="G56" s="52">
        <v>1993</v>
      </c>
      <c r="H56" s="53">
        <v>22.856048136548097</v>
      </c>
      <c r="I56" s="55">
        <v>0.54320987654321073</v>
      </c>
      <c r="J56" s="56">
        <v>0.5024411549032336</v>
      </c>
      <c r="K56" s="18"/>
      <c r="L56" s="18"/>
      <c r="M56" s="18"/>
    </row>
    <row r="57" spans="1:13" ht="12" customHeight="1" x14ac:dyDescent="0.2">
      <c r="A57" s="52">
        <v>1967</v>
      </c>
      <c r="B57" s="53">
        <v>24.894684275160262</v>
      </c>
      <c r="C57" s="53">
        <v>0</v>
      </c>
      <c r="D57" s="53">
        <v>24.894684275160262</v>
      </c>
      <c r="E57" s="54">
        <v>0.54725619422203253</v>
      </c>
      <c r="F57" s="13"/>
      <c r="G57" s="52">
        <v>1930</v>
      </c>
      <c r="H57" s="53">
        <v>22.799934966034105</v>
      </c>
      <c r="I57" s="55">
        <v>0.55555555555555647</v>
      </c>
      <c r="J57" s="56">
        <v>0.50120762730345358</v>
      </c>
      <c r="K57" s="18"/>
      <c r="L57" s="18"/>
      <c r="M57" s="18"/>
    </row>
    <row r="58" spans="1:13" ht="12" customHeight="1" x14ac:dyDescent="0.2">
      <c r="A58" s="52">
        <v>1968</v>
      </c>
      <c r="B58" s="53">
        <v>25.42248897653117</v>
      </c>
      <c r="C58" s="53">
        <v>0</v>
      </c>
      <c r="D58" s="53">
        <v>25.42248897653117</v>
      </c>
      <c r="E58" s="54">
        <v>0.55885884758257132</v>
      </c>
      <c r="F58" s="13"/>
      <c r="G58" s="52">
        <v>1953</v>
      </c>
      <c r="H58" s="53">
        <v>22.553615239289545</v>
      </c>
      <c r="I58" s="55">
        <v>0.5679012345679022</v>
      </c>
      <c r="J58" s="56">
        <v>0.49579281686721355</v>
      </c>
      <c r="K58" s="18"/>
      <c r="L58" s="18"/>
      <c r="M58" s="18"/>
    </row>
    <row r="59" spans="1:13" ht="12" customHeight="1" x14ac:dyDescent="0.2">
      <c r="A59" s="52">
        <v>1969</v>
      </c>
      <c r="B59" s="53">
        <v>37.371433412939368</v>
      </c>
      <c r="C59" s="53">
        <v>0</v>
      </c>
      <c r="D59" s="53">
        <v>37.371433412939368</v>
      </c>
      <c r="E59" s="54">
        <v>0.82153074110660296</v>
      </c>
      <c r="F59" s="13"/>
      <c r="G59" s="52">
        <v>1974</v>
      </c>
      <c r="H59" s="53">
        <v>22.130511750331628</v>
      </c>
      <c r="I59" s="55">
        <v>0.58024691358024783</v>
      </c>
      <c r="J59" s="56">
        <v>0.48649179490726813</v>
      </c>
      <c r="K59" s="18"/>
      <c r="L59" s="18"/>
      <c r="M59" s="18"/>
    </row>
    <row r="60" spans="1:13" ht="12" customHeight="1" x14ac:dyDescent="0.2">
      <c r="A60" s="52">
        <v>1970</v>
      </c>
      <c r="B60" s="53">
        <v>28.769867711161154</v>
      </c>
      <c r="C60" s="53">
        <v>0</v>
      </c>
      <c r="D60" s="53">
        <v>28.769867711161154</v>
      </c>
      <c r="E60" s="54">
        <v>0.63244378349441976</v>
      </c>
      <c r="F60" s="13"/>
      <c r="G60" s="52">
        <v>1962</v>
      </c>
      <c r="H60" s="53">
        <v>22.004741400928964</v>
      </c>
      <c r="I60" s="55">
        <v>0.59259259259259356</v>
      </c>
      <c r="J60" s="56">
        <v>0.48372700375750632</v>
      </c>
      <c r="K60" s="18"/>
      <c r="L60" s="18"/>
      <c r="M60" s="18"/>
    </row>
    <row r="61" spans="1:13" ht="12" customHeight="1" x14ac:dyDescent="0.2">
      <c r="A61" s="52">
        <v>1971</v>
      </c>
      <c r="B61" s="53">
        <v>19.891491384885931</v>
      </c>
      <c r="C61" s="53">
        <v>0</v>
      </c>
      <c r="D61" s="53">
        <v>19.891491384885931</v>
      </c>
      <c r="E61" s="54">
        <v>0.43727173851145151</v>
      </c>
      <c r="F61" s="13"/>
      <c r="G61" s="52">
        <v>1942</v>
      </c>
      <c r="H61" s="53">
        <v>21.664342476405459</v>
      </c>
      <c r="I61" s="55">
        <v>0.60493827160493929</v>
      </c>
      <c r="J61" s="56">
        <v>0.47624406411091358</v>
      </c>
      <c r="K61" s="18"/>
      <c r="L61" s="18"/>
      <c r="M61" s="18"/>
    </row>
    <row r="62" spans="1:13" ht="12" customHeight="1" x14ac:dyDescent="0.2">
      <c r="A62" s="52">
        <v>1972</v>
      </c>
      <c r="B62" s="53">
        <v>26.62948925906861</v>
      </c>
      <c r="C62" s="53">
        <v>0</v>
      </c>
      <c r="D62" s="53">
        <v>26.62948925906861</v>
      </c>
      <c r="E62" s="54">
        <v>0.58539215781641263</v>
      </c>
      <c r="F62" s="13"/>
      <c r="G62" s="52">
        <v>1948</v>
      </c>
      <c r="H62" s="53">
        <v>21.140815588992936</v>
      </c>
      <c r="I62" s="55">
        <v>0.61728395061728492</v>
      </c>
      <c r="J62" s="56">
        <v>0.46473544930738481</v>
      </c>
      <c r="K62" s="18"/>
      <c r="L62" s="18"/>
      <c r="M62" s="18"/>
    </row>
    <row r="63" spans="1:13" ht="12" customHeight="1" x14ac:dyDescent="0.2">
      <c r="A63" s="52">
        <v>1973</v>
      </c>
      <c r="B63" s="53">
        <v>24.064906903172524</v>
      </c>
      <c r="C63" s="53">
        <v>0</v>
      </c>
      <c r="D63" s="53">
        <v>24.064906903172524</v>
      </c>
      <c r="E63" s="54">
        <v>0.52901531992025774</v>
      </c>
      <c r="F63" s="13"/>
      <c r="G63" s="52">
        <v>1963</v>
      </c>
      <c r="H63" s="53">
        <v>20.965003709733818</v>
      </c>
      <c r="I63" s="55">
        <v>0.62962962962963065</v>
      </c>
      <c r="J63" s="56">
        <v>0.46087060254415951</v>
      </c>
      <c r="K63" s="18"/>
      <c r="L63" s="18"/>
      <c r="M63" s="18"/>
    </row>
    <row r="64" spans="1:13" ht="12" customHeight="1" x14ac:dyDescent="0.2">
      <c r="A64" s="52">
        <v>1974</v>
      </c>
      <c r="B64" s="53">
        <v>22.130511750331628</v>
      </c>
      <c r="C64" s="53">
        <v>0</v>
      </c>
      <c r="D64" s="53">
        <v>22.130511750331628</v>
      </c>
      <c r="E64" s="54">
        <v>0.48649179490726813</v>
      </c>
      <c r="F64" s="13"/>
      <c r="G64" s="52">
        <v>1954</v>
      </c>
      <c r="H64" s="53">
        <v>20.935571739804267</v>
      </c>
      <c r="I64" s="55">
        <v>0.64197530864197638</v>
      </c>
      <c r="J64" s="56">
        <v>0.46022360386467942</v>
      </c>
      <c r="K64" s="18"/>
      <c r="L64" s="18"/>
      <c r="M64" s="18"/>
    </row>
    <row r="65" spans="1:13" ht="12" customHeight="1" x14ac:dyDescent="0.2">
      <c r="A65" s="52">
        <v>1975</v>
      </c>
      <c r="B65" s="53">
        <v>23.320286318036153</v>
      </c>
      <c r="C65" s="53">
        <v>0</v>
      </c>
      <c r="D65" s="53">
        <v>23.320286318036153</v>
      </c>
      <c r="E65" s="54">
        <v>0.5126464347776688</v>
      </c>
      <c r="F65" s="13"/>
      <c r="G65" s="52">
        <v>1922</v>
      </c>
      <c r="H65" s="53">
        <v>20.902873980142481</v>
      </c>
      <c r="I65" s="55">
        <v>0.65432098765432201</v>
      </c>
      <c r="J65" s="56">
        <v>0.45950481380836405</v>
      </c>
      <c r="K65" s="18"/>
      <c r="L65" s="18"/>
      <c r="M65" s="18"/>
    </row>
    <row r="66" spans="1:13" ht="12" customHeight="1" x14ac:dyDescent="0.2">
      <c r="A66" s="52">
        <v>1976</v>
      </c>
      <c r="B66" s="53">
        <v>23.174790439192112</v>
      </c>
      <c r="C66" s="53">
        <v>0</v>
      </c>
      <c r="D66" s="53">
        <v>23.174790439192112</v>
      </c>
      <c r="E66" s="54">
        <v>0.5094480202064654</v>
      </c>
      <c r="F66" s="13"/>
      <c r="G66" s="52">
        <v>1944</v>
      </c>
      <c r="H66" s="53">
        <v>20.133877804003856</v>
      </c>
      <c r="I66" s="55">
        <v>0.66666666666666774</v>
      </c>
      <c r="J66" s="56">
        <v>0.44260008362285896</v>
      </c>
      <c r="K66" s="18"/>
      <c r="L66" s="18"/>
      <c r="M66" s="18"/>
    </row>
    <row r="67" spans="1:13" ht="12" customHeight="1" x14ac:dyDescent="0.2">
      <c r="A67" s="52">
        <v>1977</v>
      </c>
      <c r="B67" s="53">
        <v>5.9959871120740003</v>
      </c>
      <c r="C67" s="53">
        <v>0</v>
      </c>
      <c r="D67" s="53">
        <v>5.9959871120740003</v>
      </c>
      <c r="E67" s="54">
        <v>0.13180890551932292</v>
      </c>
      <c r="F67" s="13"/>
      <c r="G67" s="52">
        <v>1957</v>
      </c>
      <c r="H67" s="53">
        <v>20.12745427733077</v>
      </c>
      <c r="I67" s="55">
        <v>0.67901234567901347</v>
      </c>
      <c r="J67" s="56">
        <v>0.44245887617785817</v>
      </c>
      <c r="K67" s="18"/>
      <c r="L67" s="18"/>
      <c r="M67" s="18"/>
    </row>
    <row r="68" spans="1:13" ht="12" customHeight="1" x14ac:dyDescent="0.2">
      <c r="A68" s="52">
        <v>1978</v>
      </c>
      <c r="B68" s="53">
        <v>29.766502368528183</v>
      </c>
      <c r="C68" s="53">
        <v>0</v>
      </c>
      <c r="D68" s="53">
        <v>29.766502368528183</v>
      </c>
      <c r="E68" s="54">
        <v>0.65435265703513257</v>
      </c>
      <c r="F68" s="13"/>
      <c r="G68" s="52">
        <v>1971</v>
      </c>
      <c r="H68" s="53">
        <v>19.891491384885931</v>
      </c>
      <c r="I68" s="55">
        <v>0.6913580246913591</v>
      </c>
      <c r="J68" s="56">
        <v>0.43727173851145151</v>
      </c>
      <c r="K68" s="18"/>
      <c r="L68" s="18"/>
      <c r="M68" s="18"/>
    </row>
    <row r="69" spans="1:13" ht="12" customHeight="1" x14ac:dyDescent="0.2">
      <c r="A69" s="52">
        <v>1979</v>
      </c>
      <c r="B69" s="53">
        <v>27.89851425770668</v>
      </c>
      <c r="C69" s="53">
        <v>0</v>
      </c>
      <c r="D69" s="53">
        <v>27.89851425770668</v>
      </c>
      <c r="E69" s="54">
        <v>0.61328894828988079</v>
      </c>
      <c r="F69" s="13"/>
      <c r="G69" s="52">
        <v>1927</v>
      </c>
      <c r="H69" s="53">
        <v>19.734425259609992</v>
      </c>
      <c r="I69" s="55">
        <v>0.70370370370370483</v>
      </c>
      <c r="J69" s="56">
        <v>0.43381897690943044</v>
      </c>
      <c r="K69" s="18"/>
      <c r="L69" s="18"/>
      <c r="M69" s="18"/>
    </row>
    <row r="70" spans="1:13" ht="12" customHeight="1" x14ac:dyDescent="0.2">
      <c r="A70" s="52">
        <v>1980</v>
      </c>
      <c r="B70" s="53">
        <v>34.740744735422517</v>
      </c>
      <c r="C70" s="53">
        <v>0</v>
      </c>
      <c r="D70" s="53">
        <v>34.740744735422517</v>
      </c>
      <c r="E70" s="54">
        <v>0.76370069763513992</v>
      </c>
      <c r="F70" s="13"/>
      <c r="G70" s="52">
        <v>1955</v>
      </c>
      <c r="H70" s="53">
        <v>19.509284960258352</v>
      </c>
      <c r="I70" s="55">
        <v>0.71604938271605056</v>
      </c>
      <c r="J70" s="56">
        <v>0.42886975072012201</v>
      </c>
      <c r="K70" s="18"/>
      <c r="L70" s="18"/>
      <c r="M70" s="18"/>
    </row>
    <row r="71" spans="1:13" ht="12" customHeight="1" x14ac:dyDescent="0.2">
      <c r="A71" s="52">
        <v>1981</v>
      </c>
      <c r="B71" s="53">
        <v>18.551198767286678</v>
      </c>
      <c r="C71" s="53">
        <v>0</v>
      </c>
      <c r="D71" s="53">
        <v>18.551198767286678</v>
      </c>
      <c r="E71" s="54">
        <v>0.40780828242001926</v>
      </c>
      <c r="F71" s="13"/>
      <c r="G71" s="52">
        <v>1981</v>
      </c>
      <c r="H71" s="53">
        <v>18.551198767286678</v>
      </c>
      <c r="I71" s="55">
        <v>0.7283950617283963</v>
      </c>
      <c r="J71" s="56">
        <v>0.40780828242001926</v>
      </c>
      <c r="K71" s="18"/>
      <c r="L71" s="18"/>
      <c r="M71" s="18"/>
    </row>
    <row r="72" spans="1:13" ht="12" customHeight="1" x14ac:dyDescent="0.2">
      <c r="A72" s="52">
        <v>1982</v>
      </c>
      <c r="B72" s="53">
        <v>33.802757409521838</v>
      </c>
      <c r="C72" s="53">
        <v>0</v>
      </c>
      <c r="D72" s="53">
        <v>33.802757409521838</v>
      </c>
      <c r="E72" s="54">
        <v>0.74308105978284977</v>
      </c>
      <c r="F72" s="13"/>
      <c r="G72" s="52">
        <v>1926</v>
      </c>
      <c r="H72" s="53">
        <v>18.407086561925315</v>
      </c>
      <c r="I72" s="55">
        <v>0.74074074074074192</v>
      </c>
      <c r="J72" s="56">
        <v>0.40464028494010362</v>
      </c>
      <c r="K72" s="18"/>
      <c r="L72" s="18"/>
      <c r="M72" s="18"/>
    </row>
    <row r="73" spans="1:13" ht="12" customHeight="1" x14ac:dyDescent="0.2">
      <c r="A73" s="52">
        <v>1983</v>
      </c>
      <c r="B73" s="53">
        <v>37.371433412939368</v>
      </c>
      <c r="C73" s="53">
        <v>0</v>
      </c>
      <c r="D73" s="53">
        <v>37.371433412939368</v>
      </c>
      <c r="E73" s="54">
        <v>0.82153074110660296</v>
      </c>
      <c r="F73" s="13"/>
      <c r="G73" s="52">
        <v>2003</v>
      </c>
      <c r="H73" s="53">
        <v>17.3425522134775</v>
      </c>
      <c r="I73" s="55">
        <v>0.75308641975308765</v>
      </c>
      <c r="J73" s="56">
        <v>0.38123878244619697</v>
      </c>
      <c r="K73" s="18"/>
      <c r="L73" s="18"/>
      <c r="M73" s="18"/>
    </row>
    <row r="74" spans="1:13" ht="12" customHeight="1" x14ac:dyDescent="0.2">
      <c r="A74" s="52">
        <v>1984</v>
      </c>
      <c r="B74" s="53">
        <v>32.870631047105327</v>
      </c>
      <c r="C74" s="53">
        <v>0</v>
      </c>
      <c r="D74" s="53">
        <v>32.870631047105327</v>
      </c>
      <c r="E74" s="54">
        <v>0.72259026263146464</v>
      </c>
      <c r="F74" s="13"/>
      <c r="G74" s="52">
        <v>1933</v>
      </c>
      <c r="H74" s="53">
        <v>16.6432168764848</v>
      </c>
      <c r="I74" s="55">
        <v>0.76543209876543339</v>
      </c>
      <c r="J74" s="56">
        <v>0.36586539627357217</v>
      </c>
      <c r="K74" s="18"/>
      <c r="L74" s="18"/>
      <c r="M74" s="18"/>
    </row>
    <row r="75" spans="1:13" ht="12" customHeight="1" x14ac:dyDescent="0.2">
      <c r="A75" s="52">
        <v>1985</v>
      </c>
      <c r="B75" s="53">
        <v>22.874756217991614</v>
      </c>
      <c r="C75" s="53">
        <v>0</v>
      </c>
      <c r="D75" s="53">
        <v>22.874756217991614</v>
      </c>
      <c r="E75" s="54">
        <v>0.50285241191452212</v>
      </c>
      <c r="F75" s="13"/>
      <c r="G75" s="52">
        <v>1949</v>
      </c>
      <c r="H75" s="53">
        <v>16.635207074103505</v>
      </c>
      <c r="I75" s="55">
        <v>0.77777777777777901</v>
      </c>
      <c r="J75" s="56">
        <v>0.3656893179622665</v>
      </c>
      <c r="K75" s="18"/>
      <c r="L75" s="18"/>
      <c r="M75" s="18"/>
    </row>
    <row r="76" spans="1:13" ht="12" customHeight="1" x14ac:dyDescent="0.2">
      <c r="A76" s="52">
        <v>1986</v>
      </c>
      <c r="B76" s="53">
        <v>35.320371916890011</v>
      </c>
      <c r="C76" s="53">
        <v>0</v>
      </c>
      <c r="D76" s="53">
        <v>35.320371916890011</v>
      </c>
      <c r="E76" s="54">
        <v>0.77644255697713804</v>
      </c>
      <c r="F76" s="13"/>
      <c r="G76" s="52">
        <v>1960</v>
      </c>
      <c r="H76" s="53">
        <v>15.904689113148898</v>
      </c>
      <c r="I76" s="55">
        <v>0.79012345679012475</v>
      </c>
      <c r="J76" s="56">
        <v>0.34963044873925914</v>
      </c>
      <c r="K76" s="18"/>
      <c r="L76" s="18"/>
      <c r="M76" s="18"/>
    </row>
    <row r="77" spans="1:13" ht="12" customHeight="1" x14ac:dyDescent="0.2">
      <c r="A77" s="52">
        <v>1987</v>
      </c>
      <c r="B77" s="53">
        <v>14.620033311115835</v>
      </c>
      <c r="C77" s="53">
        <v>0</v>
      </c>
      <c r="D77" s="53">
        <v>14.620033311115835</v>
      </c>
      <c r="E77" s="54">
        <v>0.32139004860663517</v>
      </c>
      <c r="F77" s="13"/>
      <c r="G77" s="52">
        <v>1939</v>
      </c>
      <c r="H77" s="53">
        <v>15.872949915128888</v>
      </c>
      <c r="I77" s="55">
        <v>0.80246913580247048</v>
      </c>
      <c r="J77" s="56">
        <v>0.3489327306029652</v>
      </c>
      <c r="K77" s="18"/>
      <c r="L77" s="18"/>
      <c r="M77" s="18"/>
    </row>
    <row r="78" spans="1:13" ht="12" customHeight="1" x14ac:dyDescent="0.2">
      <c r="A78" s="52">
        <v>1988</v>
      </c>
      <c r="B78" s="53">
        <v>5.9978074742164509</v>
      </c>
      <c r="C78" s="53">
        <v>0</v>
      </c>
      <c r="D78" s="53">
        <v>5.9978074742164509</v>
      </c>
      <c r="E78" s="54">
        <v>0.13184892227338868</v>
      </c>
      <c r="F78" s="13"/>
      <c r="G78" s="52">
        <v>1932</v>
      </c>
      <c r="H78" s="53">
        <v>15.839098067543333</v>
      </c>
      <c r="I78" s="55">
        <v>0.8148148148148161</v>
      </c>
      <c r="J78" s="56">
        <v>0.34818857040104051</v>
      </c>
      <c r="K78" s="18"/>
      <c r="L78" s="18"/>
      <c r="M78" s="18"/>
    </row>
    <row r="79" spans="1:13" ht="12" customHeight="1" x14ac:dyDescent="0.2">
      <c r="A79" s="52">
        <v>1989</v>
      </c>
      <c r="B79" s="53">
        <v>25.668517970598959</v>
      </c>
      <c r="C79" s="53">
        <v>0</v>
      </c>
      <c r="D79" s="53">
        <v>25.668517970598959</v>
      </c>
      <c r="E79" s="54">
        <v>0.56426726688500672</v>
      </c>
      <c r="F79" s="13"/>
      <c r="G79" s="52">
        <v>2001</v>
      </c>
      <c r="H79" s="53">
        <v>15.327644704216036</v>
      </c>
      <c r="I79" s="55">
        <v>0.82716049382716184</v>
      </c>
      <c r="J79" s="56">
        <v>0.33694536610718917</v>
      </c>
      <c r="K79" s="18"/>
      <c r="L79" s="18"/>
      <c r="M79" s="18"/>
    </row>
    <row r="80" spans="1:13" ht="12" customHeight="1" x14ac:dyDescent="0.2">
      <c r="A80" s="52">
        <v>1990</v>
      </c>
      <c r="B80" s="53">
        <v>6.7311859727729662</v>
      </c>
      <c r="C80" s="53">
        <v>0</v>
      </c>
      <c r="D80" s="53">
        <v>6.7311859727729662</v>
      </c>
      <c r="E80" s="54">
        <v>0.14797067427507068</v>
      </c>
      <c r="F80" s="13"/>
      <c r="G80" s="52">
        <v>1987</v>
      </c>
      <c r="H80" s="53">
        <v>14.620033311115835</v>
      </c>
      <c r="I80" s="55">
        <v>0.83950617283950757</v>
      </c>
      <c r="J80" s="56">
        <v>0.32139004860663517</v>
      </c>
      <c r="K80" s="18"/>
      <c r="L80" s="18"/>
      <c r="M80" s="18"/>
    </row>
    <row r="81" spans="1:13" ht="12" customHeight="1" x14ac:dyDescent="0.2">
      <c r="A81" s="52">
        <v>1991</v>
      </c>
      <c r="B81" s="53">
        <v>5.3436650178355567</v>
      </c>
      <c r="C81" s="53">
        <v>0</v>
      </c>
      <c r="D81" s="53">
        <v>5.3436650178355567</v>
      </c>
      <c r="E81" s="54">
        <v>0.11746900456881856</v>
      </c>
      <c r="F81" s="13"/>
      <c r="G81" s="52">
        <v>2002</v>
      </c>
      <c r="H81" s="53">
        <v>14.60857118759988</v>
      </c>
      <c r="I81" s="55">
        <v>0.85185185185185319</v>
      </c>
      <c r="J81" s="56">
        <v>0.32113807842602504</v>
      </c>
      <c r="K81" s="18"/>
      <c r="L81" s="18"/>
      <c r="M81" s="18"/>
    </row>
    <row r="82" spans="1:13" ht="12" customHeight="1" x14ac:dyDescent="0.2">
      <c r="A82" s="52">
        <v>1992</v>
      </c>
      <c r="B82" s="53">
        <v>9.5991258282670611</v>
      </c>
      <c r="C82" s="53">
        <v>0</v>
      </c>
      <c r="D82" s="53">
        <v>9.5991258282670611</v>
      </c>
      <c r="E82" s="54">
        <v>0.21101617560490352</v>
      </c>
      <c r="F82" s="13"/>
      <c r="G82" s="52">
        <v>1994</v>
      </c>
      <c r="H82" s="53">
        <v>14.188786039320593</v>
      </c>
      <c r="I82" s="55">
        <v>0.86419753086419893</v>
      </c>
      <c r="J82" s="56">
        <v>0.31191000306266414</v>
      </c>
      <c r="K82" s="18"/>
      <c r="L82" s="18"/>
      <c r="M82" s="18"/>
    </row>
    <row r="83" spans="1:13" ht="12" customHeight="1" x14ac:dyDescent="0.2">
      <c r="A83" s="52">
        <v>1993</v>
      </c>
      <c r="B83" s="53">
        <v>22.856048136548097</v>
      </c>
      <c r="C83" s="53">
        <v>0</v>
      </c>
      <c r="D83" s="53">
        <v>22.856048136548097</v>
      </c>
      <c r="E83" s="54">
        <v>0.5024411549032336</v>
      </c>
      <c r="F83" s="13"/>
      <c r="G83" s="52">
        <v>1947</v>
      </c>
      <c r="H83" s="53">
        <v>13.794451338877872</v>
      </c>
      <c r="I83" s="55">
        <v>0.87654320987654466</v>
      </c>
      <c r="J83" s="56">
        <v>0.3032414011624065</v>
      </c>
      <c r="K83" s="18"/>
      <c r="L83" s="18"/>
      <c r="M83" s="18"/>
    </row>
    <row r="84" spans="1:13" ht="12" customHeight="1" x14ac:dyDescent="0.2">
      <c r="A84" s="52">
        <v>1994</v>
      </c>
      <c r="B84" s="53">
        <v>14.188786039320593</v>
      </c>
      <c r="C84" s="53">
        <v>0</v>
      </c>
      <c r="D84" s="53">
        <v>14.188786039320593</v>
      </c>
      <c r="E84" s="54">
        <v>0.31191000306266414</v>
      </c>
      <c r="F84" s="13"/>
      <c r="G84" s="52">
        <v>1934</v>
      </c>
      <c r="H84" s="53">
        <v>10.923172451579068</v>
      </c>
      <c r="I84" s="55">
        <v>0.88888888888889039</v>
      </c>
      <c r="J84" s="56">
        <v>0.24012249838599842</v>
      </c>
      <c r="K84" s="18"/>
      <c r="L84" s="18"/>
      <c r="M84" s="18"/>
    </row>
    <row r="85" spans="1:13" ht="12" customHeight="1" x14ac:dyDescent="0.2">
      <c r="A85" s="52">
        <v>1995</v>
      </c>
      <c r="B85" s="53">
        <v>26.220639296496088</v>
      </c>
      <c r="C85" s="53">
        <v>0</v>
      </c>
      <c r="D85" s="53">
        <v>26.220639296496088</v>
      </c>
      <c r="E85" s="54">
        <v>0.57640446903706499</v>
      </c>
      <c r="F85" s="13"/>
      <c r="G85" s="52">
        <v>1992</v>
      </c>
      <c r="H85" s="53">
        <v>9.5991258282670611</v>
      </c>
      <c r="I85" s="55">
        <v>0.90123456790123602</v>
      </c>
      <c r="J85" s="56">
        <v>0.21101617560490352</v>
      </c>
      <c r="K85" s="18"/>
      <c r="L85" s="18"/>
      <c r="M85" s="18"/>
    </row>
    <row r="86" spans="1:13" ht="12" customHeight="1" x14ac:dyDescent="0.2">
      <c r="A86" s="52">
        <v>1996</v>
      </c>
      <c r="B86" s="53">
        <v>29.553521163434073</v>
      </c>
      <c r="C86" s="53">
        <v>0</v>
      </c>
      <c r="D86" s="53">
        <v>29.553521163434073</v>
      </c>
      <c r="E86" s="54">
        <v>0.64967072243205259</v>
      </c>
      <c r="F86" s="13"/>
      <c r="G86" s="52">
        <v>1929</v>
      </c>
      <c r="H86" s="53">
        <v>8.9012298993206649</v>
      </c>
      <c r="I86" s="55">
        <v>0.91358024691358175</v>
      </c>
      <c r="J86" s="56">
        <v>0.19567443172830654</v>
      </c>
      <c r="K86" s="18"/>
      <c r="L86" s="18"/>
      <c r="M86" s="18"/>
    </row>
    <row r="87" spans="1:13" ht="12" customHeight="1" x14ac:dyDescent="0.2">
      <c r="A87" s="52">
        <v>1997</v>
      </c>
      <c r="B87" s="53">
        <v>32.934380831487239</v>
      </c>
      <c r="C87" s="53">
        <v>0</v>
      </c>
      <c r="D87" s="53">
        <v>32.934380831487239</v>
      </c>
      <c r="E87" s="54">
        <v>0.72399166479417976</v>
      </c>
      <c r="F87" s="13"/>
      <c r="G87" s="52">
        <v>1931</v>
      </c>
      <c r="H87" s="53">
        <v>8.1928344017644363</v>
      </c>
      <c r="I87" s="55">
        <v>0.92592592592592748</v>
      </c>
      <c r="J87" s="56">
        <v>0.18010187737446551</v>
      </c>
      <c r="K87" s="18"/>
      <c r="L87" s="18"/>
      <c r="M87" s="18"/>
    </row>
    <row r="88" spans="1:13" ht="12" customHeight="1" x14ac:dyDescent="0.2">
      <c r="A88" s="52">
        <v>1998</v>
      </c>
      <c r="B88" s="53">
        <v>30.593509036889422</v>
      </c>
      <c r="C88" s="53">
        <v>0</v>
      </c>
      <c r="D88" s="53">
        <v>30.593509036889422</v>
      </c>
      <c r="E88" s="54">
        <v>0.67253262336534225</v>
      </c>
      <c r="F88" s="13"/>
      <c r="G88" s="52">
        <v>1961</v>
      </c>
      <c r="H88" s="53">
        <v>7.6071346540995215</v>
      </c>
      <c r="I88" s="55">
        <v>0.93827160493827311</v>
      </c>
      <c r="J88" s="56">
        <v>0.16722652570014335</v>
      </c>
      <c r="K88" s="18"/>
      <c r="L88" s="18"/>
      <c r="M88" s="18"/>
    </row>
    <row r="89" spans="1:13" ht="12" customHeight="1" x14ac:dyDescent="0.2">
      <c r="A89" s="52">
        <v>1999</v>
      </c>
      <c r="B89" s="53">
        <v>23.662624514765575</v>
      </c>
      <c r="C89" s="53">
        <v>0</v>
      </c>
      <c r="D89" s="53">
        <v>23.662624514765575</v>
      </c>
      <c r="E89" s="54">
        <v>0.52017200516081719</v>
      </c>
      <c r="F89" s="13"/>
      <c r="G89" s="52">
        <v>1990</v>
      </c>
      <c r="H89" s="53">
        <v>6.7311859727729662</v>
      </c>
      <c r="I89" s="55">
        <v>0.95061728395061884</v>
      </c>
      <c r="J89" s="56">
        <v>0.14797067427507068</v>
      </c>
      <c r="K89" s="18"/>
      <c r="L89" s="18"/>
      <c r="M89" s="18"/>
    </row>
    <row r="90" spans="1:13" ht="12" customHeight="1" x14ac:dyDescent="0.2">
      <c r="A90" s="52">
        <v>2000</v>
      </c>
      <c r="B90" s="53">
        <v>27.264235799442769</v>
      </c>
      <c r="C90" s="53">
        <v>0</v>
      </c>
      <c r="D90" s="53">
        <v>27.264235799442769</v>
      </c>
      <c r="E90" s="54">
        <v>0.59934569794334513</v>
      </c>
      <c r="F90" s="13"/>
      <c r="G90" s="52">
        <v>1924</v>
      </c>
      <c r="H90" s="53">
        <v>6.2122481055876015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" customHeight="1" x14ac:dyDescent="0.2">
      <c r="A91" s="52">
        <v>2001</v>
      </c>
      <c r="B91" s="53">
        <v>15.327644704216036</v>
      </c>
      <c r="C91" s="53">
        <v>0</v>
      </c>
      <c r="D91" s="53">
        <v>15.327644704216036</v>
      </c>
      <c r="E91" s="54">
        <v>0.33694536610718917</v>
      </c>
      <c r="F91" s="13"/>
      <c r="G91" s="52">
        <v>1988</v>
      </c>
      <c r="H91" s="53">
        <v>5.9978074742164509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14.60857118759988</v>
      </c>
      <c r="C92" s="53">
        <v>0</v>
      </c>
      <c r="D92" s="53">
        <v>14.60857118759988</v>
      </c>
      <c r="E92" s="54">
        <v>0.32113807842602504</v>
      </c>
      <c r="F92" s="13"/>
      <c r="G92" s="52">
        <v>1977</v>
      </c>
      <c r="H92" s="53">
        <v>5.9959871120740003</v>
      </c>
      <c r="I92" s="55">
        <v>0.98765432098765593</v>
      </c>
      <c r="J92" s="56">
        <v>0.13180890551932292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17.3425522134775</v>
      </c>
      <c r="C93" s="58">
        <v>0</v>
      </c>
      <c r="D93" s="58">
        <v>17.3425522134775</v>
      </c>
      <c r="E93" s="59">
        <v>0.38123878244619697</v>
      </c>
      <c r="F93" s="29"/>
      <c r="G93" s="57">
        <v>1991</v>
      </c>
      <c r="H93" s="58">
        <v>5.3436650178355567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22.415315963381001</v>
      </c>
      <c r="C94" s="63">
        <v>0</v>
      </c>
      <c r="D94" s="63">
        <v>22.415315963381001</v>
      </c>
      <c r="E94" s="64">
        <v>0.49275260416313499</v>
      </c>
      <c r="F94" s="36"/>
      <c r="G94" s="62"/>
      <c r="H94" s="63">
        <v>22.415315963380998</v>
      </c>
      <c r="I94" s="63"/>
      <c r="J94" s="64">
        <v>0.49275260416313515</v>
      </c>
      <c r="K94" s="39"/>
      <c r="L94" s="39"/>
      <c r="M94" s="39"/>
    </row>
    <row r="95" spans="1:13" ht="12" customHeight="1" x14ac:dyDescent="0.2">
      <c r="A95" s="65" t="s">
        <v>12</v>
      </c>
      <c r="B95" s="66">
        <v>37.371433412939368</v>
      </c>
      <c r="C95" s="66">
        <v>0</v>
      </c>
      <c r="D95" s="66">
        <v>37.371433412939368</v>
      </c>
      <c r="E95" s="67">
        <v>0.82153074110660296</v>
      </c>
      <c r="F95" s="36"/>
      <c r="G95" s="68"/>
      <c r="H95" s="66">
        <v>37.371433412939368</v>
      </c>
      <c r="I95" s="69"/>
      <c r="J95" s="67">
        <v>0.82153074110660296</v>
      </c>
      <c r="K95" s="18"/>
      <c r="L95" s="18"/>
      <c r="M95" s="18"/>
    </row>
    <row r="96" spans="1:13" ht="12" customHeight="1" x14ac:dyDescent="0.2">
      <c r="A96" s="65" t="s">
        <v>13</v>
      </c>
      <c r="B96" s="66">
        <v>5.3436650178355567</v>
      </c>
      <c r="C96" s="66">
        <v>0</v>
      </c>
      <c r="D96" s="66">
        <v>5.3436650178355567</v>
      </c>
      <c r="E96" s="67">
        <v>0.11746900456881856</v>
      </c>
      <c r="F96" s="45"/>
      <c r="G96" s="68"/>
      <c r="H96" s="66">
        <v>5.3436650178355567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3:BU1032"/>
  <sheetViews>
    <sheetView zoomScale="130" zoomScaleNormal="130" workbookViewId="0">
      <selection activeCell="N94" sqref="N94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39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45.950481380836401</v>
      </c>
      <c r="C12" s="48">
        <v>0</v>
      </c>
      <c r="D12" s="48">
        <v>45.950481380836401</v>
      </c>
      <c r="E12" s="49">
        <v>0.459504813808364</v>
      </c>
      <c r="F12" s="13"/>
      <c r="G12" s="47">
        <v>1983</v>
      </c>
      <c r="H12" s="48">
        <v>82.15307411066027</v>
      </c>
      <c r="I12" s="50">
        <v>0</v>
      </c>
      <c r="J12" s="51">
        <v>0.82153074110660274</v>
      </c>
      <c r="K12" s="18"/>
      <c r="L12" s="18"/>
      <c r="M12" s="18"/>
    </row>
    <row r="13" spans="1:13" ht="12.75" customHeight="1" x14ac:dyDescent="0.2">
      <c r="A13" s="52">
        <v>1923</v>
      </c>
      <c r="B13" s="53">
        <v>56.960248369797142</v>
      </c>
      <c r="C13" s="53">
        <v>0</v>
      </c>
      <c r="D13" s="53">
        <v>56.960248369797142</v>
      </c>
      <c r="E13" s="54">
        <v>0.5696024836979714</v>
      </c>
      <c r="F13" s="13"/>
      <c r="G13" s="52">
        <v>1969</v>
      </c>
      <c r="H13" s="53">
        <v>82.153074110660256</v>
      </c>
      <c r="I13" s="55">
        <v>1.2345679012345699E-2</v>
      </c>
      <c r="J13" s="56">
        <v>0.82153074110660251</v>
      </c>
      <c r="K13" s="18"/>
      <c r="L13" s="18"/>
      <c r="M13" s="18"/>
    </row>
    <row r="14" spans="1:13" ht="12.75" customHeight="1" x14ac:dyDescent="0.2">
      <c r="A14" s="52">
        <v>1924</v>
      </c>
      <c r="B14" s="53">
        <v>13.656293923032761</v>
      </c>
      <c r="C14" s="53">
        <v>0</v>
      </c>
      <c r="D14" s="53">
        <v>13.656293923032761</v>
      </c>
      <c r="E14" s="54">
        <v>0.13656293923032761</v>
      </c>
      <c r="F14" s="13"/>
      <c r="G14" s="52">
        <v>1938</v>
      </c>
      <c r="H14" s="53">
        <v>81.108068440874519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51.290962970915167</v>
      </c>
      <c r="C15" s="53">
        <v>0</v>
      </c>
      <c r="D15" s="53">
        <v>51.290962970915167</v>
      </c>
      <c r="E15" s="54">
        <v>0.51290962970915166</v>
      </c>
      <c r="F15" s="13"/>
      <c r="G15" s="52">
        <v>1986</v>
      </c>
      <c r="H15" s="53">
        <v>77.644255697713803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40.464028494010357</v>
      </c>
      <c r="C16" s="53">
        <v>0</v>
      </c>
      <c r="D16" s="53">
        <v>40.464028494010357</v>
      </c>
      <c r="E16" s="54">
        <v>0.40464028494010357</v>
      </c>
      <c r="F16" s="13"/>
      <c r="G16" s="52">
        <v>1980</v>
      </c>
      <c r="H16" s="53">
        <v>76.370069763513996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43.381897690943035</v>
      </c>
      <c r="C17" s="53">
        <v>0</v>
      </c>
      <c r="D17" s="53">
        <v>43.381897690943035</v>
      </c>
      <c r="E17" s="54">
        <v>0.43381897690943033</v>
      </c>
      <c r="F17" s="13"/>
      <c r="G17" s="52">
        <v>1982</v>
      </c>
      <c r="H17" s="53">
        <v>74.308105978284999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57.143840570944626</v>
      </c>
      <c r="C18" s="53">
        <v>0</v>
      </c>
      <c r="D18" s="53">
        <v>57.143840570944626</v>
      </c>
      <c r="E18" s="54">
        <v>0.57143840570944626</v>
      </c>
      <c r="F18" s="13"/>
      <c r="G18" s="52">
        <v>1997</v>
      </c>
      <c r="H18" s="53">
        <v>72.399166479417971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19.567443172830654</v>
      </c>
      <c r="C19" s="53">
        <v>0</v>
      </c>
      <c r="D19" s="53">
        <v>19.567443172830654</v>
      </c>
      <c r="E19" s="54">
        <v>0.19567443172830654</v>
      </c>
      <c r="F19" s="13"/>
      <c r="G19" s="52">
        <v>1984</v>
      </c>
      <c r="H19" s="53">
        <v>72.259026263146467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50.12076273034539</v>
      </c>
      <c r="C20" s="53">
        <v>0</v>
      </c>
      <c r="D20" s="53">
        <v>50.12076273034539</v>
      </c>
      <c r="E20" s="54">
        <v>0.50120762730345392</v>
      </c>
      <c r="F20" s="13"/>
      <c r="G20" s="52">
        <v>1937</v>
      </c>
      <c r="H20" s="53">
        <v>70.613482488931396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18.01018773744655</v>
      </c>
      <c r="C21" s="53">
        <v>0</v>
      </c>
      <c r="D21" s="53">
        <v>18.01018773744655</v>
      </c>
      <c r="E21" s="54">
        <v>0.18010187737446551</v>
      </c>
      <c r="F21" s="13"/>
      <c r="G21" s="52">
        <v>1943</v>
      </c>
      <c r="H21" s="53">
        <v>70.348470526517374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34.818857040104049</v>
      </c>
      <c r="C22" s="53">
        <v>0</v>
      </c>
      <c r="D22" s="53">
        <v>34.818857040104049</v>
      </c>
      <c r="E22" s="54">
        <v>0.34818857040104051</v>
      </c>
      <c r="F22" s="13"/>
      <c r="G22" s="52">
        <v>1956</v>
      </c>
      <c r="H22" s="53">
        <v>68.47525764599331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36.586539627357233</v>
      </c>
      <c r="C23" s="53">
        <v>0</v>
      </c>
      <c r="D23" s="53">
        <v>36.586539627357233</v>
      </c>
      <c r="E23" s="54">
        <v>0.36586539627357234</v>
      </c>
      <c r="F23" s="13"/>
      <c r="G23" s="52">
        <v>1998</v>
      </c>
      <c r="H23" s="53">
        <v>67.25326233653422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24.012249838599846</v>
      </c>
      <c r="C24" s="53">
        <v>0</v>
      </c>
      <c r="D24" s="53">
        <v>24.012249838599846</v>
      </c>
      <c r="E24" s="54">
        <v>0.24012249838599847</v>
      </c>
      <c r="F24" s="13"/>
      <c r="G24" s="52">
        <v>1941</v>
      </c>
      <c r="H24" s="53">
        <v>65.795407133595063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59.017824826790736</v>
      </c>
      <c r="C25" s="53">
        <v>0</v>
      </c>
      <c r="D25" s="53">
        <v>59.017824826790736</v>
      </c>
      <c r="E25" s="54">
        <v>0.59017824826790732</v>
      </c>
      <c r="F25" s="13"/>
      <c r="G25" s="52">
        <v>1951</v>
      </c>
      <c r="H25" s="53">
        <v>65.517801279890108</v>
      </c>
      <c r="I25" s="55">
        <v>0.1604938271604941</v>
      </c>
      <c r="J25" s="56">
        <v>0.65517801279890109</v>
      </c>
      <c r="K25" s="18"/>
      <c r="L25" s="18"/>
      <c r="M25" s="18"/>
    </row>
    <row r="26" spans="1:13" ht="12.75" customHeight="1" x14ac:dyDescent="0.2">
      <c r="A26" s="52">
        <v>1936</v>
      </c>
      <c r="B26" s="53">
        <v>61.483716128227066</v>
      </c>
      <c r="C26" s="53">
        <v>0</v>
      </c>
      <c r="D26" s="53">
        <v>61.483716128227066</v>
      </c>
      <c r="E26" s="54">
        <v>0.61483716128227062</v>
      </c>
      <c r="F26" s="13"/>
      <c r="G26" s="52">
        <v>1978</v>
      </c>
      <c r="H26" s="53">
        <v>65.435265703513238</v>
      </c>
      <c r="I26" s="55">
        <v>0.17283950617283977</v>
      </c>
      <c r="J26" s="56">
        <v>0.65435265703513235</v>
      </c>
      <c r="K26" s="18"/>
      <c r="L26" s="18"/>
      <c r="M26" s="18"/>
    </row>
    <row r="27" spans="1:13" ht="12.75" customHeight="1" x14ac:dyDescent="0.2">
      <c r="A27" s="52">
        <v>1937</v>
      </c>
      <c r="B27" s="53">
        <v>70.613482488931396</v>
      </c>
      <c r="C27" s="53">
        <v>0</v>
      </c>
      <c r="D27" s="53">
        <v>70.613482488931396</v>
      </c>
      <c r="E27" s="54">
        <v>0.70613482488931401</v>
      </c>
      <c r="F27" s="13"/>
      <c r="G27" s="52">
        <v>1996</v>
      </c>
      <c r="H27" s="53">
        <v>64.967072243205251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81.108068440874519</v>
      </c>
      <c r="C28" s="53">
        <v>0</v>
      </c>
      <c r="D28" s="53">
        <v>81.108068440874519</v>
      </c>
      <c r="E28" s="54">
        <v>0.81108068440874515</v>
      </c>
      <c r="F28" s="13"/>
      <c r="G28" s="52">
        <v>1970</v>
      </c>
      <c r="H28" s="53">
        <v>63.24437834944198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49.368369239007613</v>
      </c>
      <c r="C29" s="53">
        <v>0</v>
      </c>
      <c r="D29" s="53">
        <v>49.368369239007613</v>
      </c>
      <c r="E29" s="54">
        <v>0.49368369239007615</v>
      </c>
      <c r="F29" s="13"/>
      <c r="G29" s="52">
        <v>1989</v>
      </c>
      <c r="H29" s="53">
        <v>62.098229196789191</v>
      </c>
      <c r="I29" s="55">
        <v>0.20987654320987689</v>
      </c>
      <c r="J29" s="56">
        <v>0.6209822919678919</v>
      </c>
      <c r="K29" s="18"/>
      <c r="L29" s="18"/>
      <c r="M29" s="18"/>
    </row>
    <row r="30" spans="1:13" ht="12.75" customHeight="1" x14ac:dyDescent="0.2">
      <c r="A30" s="52">
        <v>1940</v>
      </c>
      <c r="B30" s="53">
        <v>51.656100272768519</v>
      </c>
      <c r="C30" s="53">
        <v>0</v>
      </c>
      <c r="D30" s="53">
        <v>51.656100272768519</v>
      </c>
      <c r="E30" s="54">
        <v>0.51656100272768524</v>
      </c>
      <c r="F30" s="13"/>
      <c r="G30" s="52">
        <v>1936</v>
      </c>
      <c r="H30" s="53">
        <v>61.483716128227066</v>
      </c>
      <c r="I30" s="55">
        <v>0.2222222222222226</v>
      </c>
      <c r="J30" s="56">
        <v>0.61483716128227062</v>
      </c>
      <c r="K30" s="18"/>
      <c r="L30" s="18"/>
      <c r="M30" s="18"/>
    </row>
    <row r="31" spans="1:13" ht="12.75" customHeight="1" x14ac:dyDescent="0.2">
      <c r="A31" s="52">
        <v>1941</v>
      </c>
      <c r="B31" s="53">
        <v>65.795407133595063</v>
      </c>
      <c r="C31" s="53">
        <v>0</v>
      </c>
      <c r="D31" s="53">
        <v>65.795407133595063</v>
      </c>
      <c r="E31" s="54">
        <v>0.65795407133595063</v>
      </c>
      <c r="F31" s="13"/>
      <c r="G31" s="52">
        <v>1979</v>
      </c>
      <c r="H31" s="53">
        <v>61.328894828988084</v>
      </c>
      <c r="I31" s="55">
        <v>0.23456790123456828</v>
      </c>
      <c r="J31" s="56">
        <v>0.61328894828988079</v>
      </c>
      <c r="K31" s="18"/>
      <c r="L31" s="18"/>
      <c r="M31" s="18"/>
    </row>
    <row r="32" spans="1:13" ht="12.75" customHeight="1" x14ac:dyDescent="0.2">
      <c r="A32" s="52">
        <v>1942</v>
      </c>
      <c r="B32" s="53">
        <v>47.62440641109135</v>
      </c>
      <c r="C32" s="53">
        <v>0</v>
      </c>
      <c r="D32" s="53">
        <v>47.62440641109135</v>
      </c>
      <c r="E32" s="54">
        <v>0.47624406411091352</v>
      </c>
      <c r="F32" s="13"/>
      <c r="G32" s="52">
        <v>1966</v>
      </c>
      <c r="H32" s="53">
        <v>60.594743383539353</v>
      </c>
      <c r="I32" s="55">
        <v>0.24691358024691398</v>
      </c>
      <c r="J32" s="56">
        <v>0.60594743383539351</v>
      </c>
      <c r="K32" s="18"/>
      <c r="L32" s="18"/>
      <c r="M32" s="18"/>
    </row>
    <row r="33" spans="1:13" ht="12.75" customHeight="1" x14ac:dyDescent="0.2">
      <c r="A33" s="52">
        <v>1943</v>
      </c>
      <c r="B33" s="53">
        <v>70.348470526517374</v>
      </c>
      <c r="C33" s="53">
        <v>0</v>
      </c>
      <c r="D33" s="53">
        <v>70.348470526517374</v>
      </c>
      <c r="E33" s="54">
        <v>0.7034847052651737</v>
      </c>
      <c r="F33" s="13"/>
      <c r="G33" s="52">
        <v>2000</v>
      </c>
      <c r="H33" s="53">
        <v>59.934569794334507</v>
      </c>
      <c r="I33" s="55">
        <v>0.25925925925925969</v>
      </c>
      <c r="J33" s="56">
        <v>0.59934569794334502</v>
      </c>
      <c r="K33" s="18"/>
      <c r="L33" s="18"/>
      <c r="M33" s="18"/>
    </row>
    <row r="34" spans="1:13" ht="12.75" customHeight="1" x14ac:dyDescent="0.2">
      <c r="A34" s="52">
        <v>1944</v>
      </c>
      <c r="B34" s="53">
        <v>44.260008362285902</v>
      </c>
      <c r="C34" s="53">
        <v>0</v>
      </c>
      <c r="D34" s="53">
        <v>44.260008362285902</v>
      </c>
      <c r="E34" s="54">
        <v>0.44260008362285902</v>
      </c>
      <c r="F34" s="13"/>
      <c r="G34" s="52">
        <v>1958</v>
      </c>
      <c r="H34" s="53">
        <v>59.821527268605337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55.07672420989563</v>
      </c>
      <c r="C35" s="53">
        <v>0</v>
      </c>
      <c r="D35" s="53">
        <v>55.07672420989563</v>
      </c>
      <c r="E35" s="54">
        <v>0.55076724209895633</v>
      </c>
      <c r="F35" s="13"/>
      <c r="G35" s="52">
        <v>1935</v>
      </c>
      <c r="H35" s="53">
        <v>59.017824826790736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54.177740118138438</v>
      </c>
      <c r="C36" s="53">
        <v>0</v>
      </c>
      <c r="D36" s="53">
        <v>54.177740118138438</v>
      </c>
      <c r="E36" s="54">
        <v>0.5417774011813844</v>
      </c>
      <c r="F36" s="13"/>
      <c r="G36" s="52">
        <v>1972</v>
      </c>
      <c r="H36" s="53">
        <v>58.539215781641261</v>
      </c>
      <c r="I36" s="55">
        <v>0.29629629629629678</v>
      </c>
      <c r="J36" s="56">
        <v>0.58539215781641263</v>
      </c>
      <c r="K36" s="18"/>
      <c r="L36" s="18"/>
      <c r="M36" s="18"/>
    </row>
    <row r="37" spans="1:13" ht="12.75" customHeight="1" x14ac:dyDescent="0.2">
      <c r="A37" s="52">
        <v>1947</v>
      </c>
      <c r="B37" s="53">
        <v>51.980337845056276</v>
      </c>
      <c r="C37" s="53">
        <v>0</v>
      </c>
      <c r="D37" s="53">
        <v>51.980337845056276</v>
      </c>
      <c r="E37" s="54">
        <v>0.51980337845056279</v>
      </c>
      <c r="F37" s="13"/>
      <c r="G37" s="52">
        <v>2003</v>
      </c>
      <c r="H37" s="53">
        <v>57.809095458887164</v>
      </c>
      <c r="I37" s="55">
        <v>0.30864197530864246</v>
      </c>
      <c r="J37" s="56">
        <v>0.57809095458887161</v>
      </c>
      <c r="K37" s="18"/>
      <c r="L37" s="18"/>
      <c r="M37" s="18"/>
    </row>
    <row r="38" spans="1:13" ht="12.75" customHeight="1" x14ac:dyDescent="0.2">
      <c r="A38" s="52">
        <v>1948</v>
      </c>
      <c r="B38" s="53">
        <v>46.473544930738484</v>
      </c>
      <c r="C38" s="53">
        <v>0</v>
      </c>
      <c r="D38" s="53">
        <v>46.473544930738484</v>
      </c>
      <c r="E38" s="54">
        <v>0.46473544930738486</v>
      </c>
      <c r="F38" s="13"/>
      <c r="G38" s="52">
        <v>1995</v>
      </c>
      <c r="H38" s="53">
        <v>57.64044690370649</v>
      </c>
      <c r="I38" s="55">
        <v>0.32098765432098819</v>
      </c>
      <c r="J38" s="56">
        <v>0.57640446903706488</v>
      </c>
      <c r="K38" s="18"/>
      <c r="L38" s="18"/>
      <c r="M38" s="18"/>
    </row>
    <row r="39" spans="1:13" ht="12.75" customHeight="1" x14ac:dyDescent="0.2">
      <c r="A39" s="52">
        <v>1949</v>
      </c>
      <c r="B39" s="53">
        <v>36.56893179622665</v>
      </c>
      <c r="C39" s="53">
        <v>0</v>
      </c>
      <c r="D39" s="53">
        <v>36.56893179622665</v>
      </c>
      <c r="E39" s="54">
        <v>0.3656893179622665</v>
      </c>
      <c r="F39" s="13"/>
      <c r="G39" s="52">
        <v>1928</v>
      </c>
      <c r="H39" s="53">
        <v>57.143840570944626</v>
      </c>
      <c r="I39" s="55">
        <v>0.33333333333333387</v>
      </c>
      <c r="J39" s="56">
        <v>0.57143840570944626</v>
      </c>
      <c r="K39" s="18"/>
      <c r="L39" s="18"/>
      <c r="M39" s="18"/>
    </row>
    <row r="40" spans="1:13" ht="12.75" customHeight="1" x14ac:dyDescent="0.2">
      <c r="A40" s="52">
        <v>1950</v>
      </c>
      <c r="B40" s="53">
        <v>52.982724529598926</v>
      </c>
      <c r="C40" s="53">
        <v>0</v>
      </c>
      <c r="D40" s="53">
        <v>52.982724529598926</v>
      </c>
      <c r="E40" s="54">
        <v>0.52982724529598924</v>
      </c>
      <c r="F40" s="13"/>
      <c r="G40" s="52">
        <v>1923</v>
      </c>
      <c r="H40" s="53">
        <v>56.960248369797142</v>
      </c>
      <c r="I40" s="55">
        <v>0.34567901234567955</v>
      </c>
      <c r="J40" s="56">
        <v>0.5696024836979714</v>
      </c>
      <c r="K40" s="18"/>
      <c r="L40" s="18"/>
      <c r="M40" s="18"/>
    </row>
    <row r="41" spans="1:13" ht="12.75" customHeight="1" x14ac:dyDescent="0.2">
      <c r="A41" s="52">
        <v>1951</v>
      </c>
      <c r="B41" s="53">
        <v>65.517801279890108</v>
      </c>
      <c r="C41" s="53">
        <v>0</v>
      </c>
      <c r="D41" s="53">
        <v>65.517801279890108</v>
      </c>
      <c r="E41" s="54">
        <v>0.65517801279890109</v>
      </c>
      <c r="F41" s="13"/>
      <c r="G41" s="52">
        <v>1968</v>
      </c>
      <c r="H41" s="53">
        <v>55.885884758257134</v>
      </c>
      <c r="I41" s="55">
        <v>0.35802469135802528</v>
      </c>
      <c r="J41" s="56">
        <v>0.55885884758257132</v>
      </c>
      <c r="K41" s="18"/>
      <c r="L41" s="18"/>
      <c r="M41" s="18"/>
    </row>
    <row r="42" spans="1:13" ht="12.75" customHeight="1" x14ac:dyDescent="0.2">
      <c r="A42" s="52">
        <v>1952</v>
      </c>
      <c r="B42" s="53">
        <v>54.054827122721306</v>
      </c>
      <c r="C42" s="53">
        <v>0</v>
      </c>
      <c r="D42" s="53">
        <v>54.054827122721306</v>
      </c>
      <c r="E42" s="54">
        <v>0.54054827122721305</v>
      </c>
      <c r="F42" s="13"/>
      <c r="G42" s="52">
        <v>1965</v>
      </c>
      <c r="H42" s="53">
        <v>55.554927350364288</v>
      </c>
      <c r="I42" s="55">
        <v>0.37037037037037096</v>
      </c>
      <c r="J42" s="56">
        <v>0.55554927350364292</v>
      </c>
      <c r="K42" s="18"/>
      <c r="L42" s="18"/>
      <c r="M42" s="18"/>
    </row>
    <row r="43" spans="1:13" ht="12.75" customHeight="1" x14ac:dyDescent="0.2">
      <c r="A43" s="52">
        <v>1953</v>
      </c>
      <c r="B43" s="53">
        <v>49.57928168672138</v>
      </c>
      <c r="C43" s="53">
        <v>0</v>
      </c>
      <c r="D43" s="53">
        <v>49.57928168672138</v>
      </c>
      <c r="E43" s="54">
        <v>0.49579281686721383</v>
      </c>
      <c r="F43" s="13"/>
      <c r="G43" s="52">
        <v>1945</v>
      </c>
      <c r="H43" s="53">
        <v>55.07672420989563</v>
      </c>
      <c r="I43" s="55">
        <v>0.38271604938271669</v>
      </c>
      <c r="J43" s="56">
        <v>0.55076724209895633</v>
      </c>
      <c r="K43" s="18"/>
      <c r="L43" s="18"/>
      <c r="M43" s="18"/>
    </row>
    <row r="44" spans="1:13" ht="12.75" customHeight="1" x14ac:dyDescent="0.2">
      <c r="A44" s="52">
        <v>1954</v>
      </c>
      <c r="B44" s="53">
        <v>46.022360386467938</v>
      </c>
      <c r="C44" s="53">
        <v>0</v>
      </c>
      <c r="D44" s="53">
        <v>46.022360386467938</v>
      </c>
      <c r="E44" s="54">
        <v>0.46022360386467936</v>
      </c>
      <c r="F44" s="13"/>
      <c r="G44" s="52">
        <v>1964</v>
      </c>
      <c r="H44" s="53">
        <v>55.049406969151988</v>
      </c>
      <c r="I44" s="55">
        <v>0.39506172839506237</v>
      </c>
      <c r="J44" s="56">
        <v>0.55049406969151993</v>
      </c>
      <c r="K44" s="18"/>
      <c r="L44" s="18"/>
      <c r="M44" s="18"/>
    </row>
    <row r="45" spans="1:13" ht="12.75" customHeight="1" x14ac:dyDescent="0.2">
      <c r="A45" s="52">
        <v>1955</v>
      </c>
      <c r="B45" s="53">
        <v>42.886975072012206</v>
      </c>
      <c r="C45" s="53">
        <v>0</v>
      </c>
      <c r="D45" s="53">
        <v>42.886975072012206</v>
      </c>
      <c r="E45" s="54">
        <v>0.42886975072012207</v>
      </c>
      <c r="F45" s="13"/>
      <c r="G45" s="52">
        <v>2002</v>
      </c>
      <c r="H45" s="53">
        <v>54.900679256824581</v>
      </c>
      <c r="I45" s="55">
        <v>0.40740740740740805</v>
      </c>
      <c r="J45" s="56">
        <v>0.5490067925682458</v>
      </c>
      <c r="K45" s="18"/>
      <c r="L45" s="18"/>
      <c r="M45" s="18"/>
    </row>
    <row r="46" spans="1:13" ht="12.75" customHeight="1" x14ac:dyDescent="0.2">
      <c r="A46" s="52">
        <v>1956</v>
      </c>
      <c r="B46" s="53">
        <v>68.47525764599331</v>
      </c>
      <c r="C46" s="53">
        <v>0</v>
      </c>
      <c r="D46" s="53">
        <v>68.47525764599331</v>
      </c>
      <c r="E46" s="54">
        <v>0.68475257645993315</v>
      </c>
      <c r="F46" s="13"/>
      <c r="G46" s="52">
        <v>1967</v>
      </c>
      <c r="H46" s="53">
        <v>54.725619422203266</v>
      </c>
      <c r="I46" s="55">
        <v>0.41975308641975378</v>
      </c>
      <c r="J46" s="56">
        <v>0.54725619422203264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44.245887617785826</v>
      </c>
      <c r="C47" s="53">
        <v>0</v>
      </c>
      <c r="D47" s="53">
        <v>44.245887617785826</v>
      </c>
      <c r="E47" s="54">
        <v>0.44245887617785828</v>
      </c>
      <c r="F47" s="13"/>
      <c r="G47" s="52">
        <v>1946</v>
      </c>
      <c r="H47" s="53">
        <v>54.177740118138438</v>
      </c>
      <c r="I47" s="55">
        <v>0.43209876543209946</v>
      </c>
      <c r="J47" s="56">
        <v>0.5417774011813844</v>
      </c>
      <c r="K47" s="18"/>
      <c r="L47" s="18"/>
      <c r="M47" s="18"/>
    </row>
    <row r="48" spans="1:13" ht="12.75" customHeight="1" x14ac:dyDescent="0.2">
      <c r="A48" s="52">
        <v>1958</v>
      </c>
      <c r="B48" s="53">
        <v>59.821527268605337</v>
      </c>
      <c r="C48" s="53">
        <v>0</v>
      </c>
      <c r="D48" s="53">
        <v>59.821527268605337</v>
      </c>
      <c r="E48" s="54">
        <v>0.59821527268605335</v>
      </c>
      <c r="F48" s="13"/>
      <c r="G48" s="52">
        <v>1952</v>
      </c>
      <c r="H48" s="53">
        <v>54.054827122721306</v>
      </c>
      <c r="I48" s="55">
        <v>0.4444444444444452</v>
      </c>
      <c r="J48" s="56">
        <v>0.54054827122721305</v>
      </c>
      <c r="K48" s="18"/>
      <c r="L48" s="18"/>
      <c r="M48" s="18"/>
    </row>
    <row r="49" spans="1:13" ht="12.75" customHeight="1" x14ac:dyDescent="0.2">
      <c r="A49" s="52">
        <v>1959</v>
      </c>
      <c r="B49" s="53">
        <v>53.49812180605074</v>
      </c>
      <c r="C49" s="53">
        <v>0</v>
      </c>
      <c r="D49" s="53">
        <v>53.49812180605074</v>
      </c>
      <c r="E49" s="54">
        <v>0.53498121806050736</v>
      </c>
      <c r="F49" s="13"/>
      <c r="G49" s="52">
        <v>1959</v>
      </c>
      <c r="H49" s="53">
        <v>53.49812180605074</v>
      </c>
      <c r="I49" s="55">
        <v>0.45679012345679088</v>
      </c>
      <c r="J49" s="56">
        <v>0.53498121806050736</v>
      </c>
      <c r="K49" s="18"/>
      <c r="L49" s="18"/>
      <c r="M49" s="18"/>
    </row>
    <row r="50" spans="1:13" ht="12.75" customHeight="1" x14ac:dyDescent="0.2">
      <c r="A50" s="52">
        <v>1960</v>
      </c>
      <c r="B50" s="53">
        <v>49.673323679009528</v>
      </c>
      <c r="C50" s="53">
        <v>0</v>
      </c>
      <c r="D50" s="53">
        <v>49.673323679009528</v>
      </c>
      <c r="E50" s="54">
        <v>0.49673323679009529</v>
      </c>
      <c r="F50" s="13"/>
      <c r="G50" s="52">
        <v>1994</v>
      </c>
      <c r="H50" s="53">
        <v>53.251081519857813</v>
      </c>
      <c r="I50" s="55">
        <v>0.46913580246913655</v>
      </c>
      <c r="J50" s="56">
        <v>0.53251081519857812</v>
      </c>
      <c r="K50" s="18"/>
      <c r="L50" s="18"/>
      <c r="M50" s="18"/>
    </row>
    <row r="51" spans="1:13" ht="12.75" customHeight="1" x14ac:dyDescent="0.2">
      <c r="A51" s="52">
        <v>1961</v>
      </c>
      <c r="B51" s="53">
        <v>36.786845912147776</v>
      </c>
      <c r="C51" s="53">
        <v>0</v>
      </c>
      <c r="D51" s="53">
        <v>36.786845912147776</v>
      </c>
      <c r="E51" s="54">
        <v>0.36786845912147775</v>
      </c>
      <c r="F51" s="13"/>
      <c r="G51" s="52">
        <v>1950</v>
      </c>
      <c r="H51" s="53">
        <v>52.982724529598926</v>
      </c>
      <c r="I51" s="55">
        <v>0.48148148148148229</v>
      </c>
      <c r="J51" s="56">
        <v>0.52982724529598924</v>
      </c>
      <c r="K51" s="18"/>
      <c r="L51" s="18"/>
      <c r="M51" s="18"/>
    </row>
    <row r="52" spans="1:13" ht="12.75" customHeight="1" x14ac:dyDescent="0.2">
      <c r="A52" s="52">
        <v>1962</v>
      </c>
      <c r="B52" s="53">
        <v>48.372700375750647</v>
      </c>
      <c r="C52" s="53">
        <v>0</v>
      </c>
      <c r="D52" s="53">
        <v>48.372700375750647</v>
      </c>
      <c r="E52" s="54">
        <v>0.48372700375750649</v>
      </c>
      <c r="F52" s="13"/>
      <c r="G52" s="52">
        <v>1973</v>
      </c>
      <c r="H52" s="53">
        <v>52.901531992025774</v>
      </c>
      <c r="I52" s="55">
        <v>0.49382716049382797</v>
      </c>
      <c r="J52" s="56">
        <v>0.52901531992025774</v>
      </c>
      <c r="K52" s="18"/>
      <c r="L52" s="18"/>
      <c r="M52" s="18"/>
    </row>
    <row r="53" spans="1:13" ht="12.75" customHeight="1" x14ac:dyDescent="0.2">
      <c r="A53" s="52">
        <v>1963</v>
      </c>
      <c r="B53" s="53">
        <v>46.087060254415952</v>
      </c>
      <c r="C53" s="53">
        <v>0</v>
      </c>
      <c r="D53" s="53">
        <v>46.087060254415952</v>
      </c>
      <c r="E53" s="54">
        <v>0.46087060254415951</v>
      </c>
      <c r="F53" s="13"/>
      <c r="G53" s="52">
        <v>1999</v>
      </c>
      <c r="H53" s="53">
        <v>52.017200516081729</v>
      </c>
      <c r="I53" s="55">
        <v>0.50617283950617364</v>
      </c>
      <c r="J53" s="56">
        <v>0.5201720051608173</v>
      </c>
      <c r="K53" s="18"/>
      <c r="L53" s="18"/>
      <c r="M53" s="18"/>
    </row>
    <row r="54" spans="1:13" ht="12.75" customHeight="1" x14ac:dyDescent="0.2">
      <c r="A54" s="52">
        <v>1964</v>
      </c>
      <c r="B54" s="53">
        <v>55.049406969151988</v>
      </c>
      <c r="C54" s="53">
        <v>0</v>
      </c>
      <c r="D54" s="53">
        <v>55.049406969151988</v>
      </c>
      <c r="E54" s="54">
        <v>0.55049406969151993</v>
      </c>
      <c r="F54" s="13"/>
      <c r="G54" s="52">
        <v>1947</v>
      </c>
      <c r="H54" s="53">
        <v>51.980337845056276</v>
      </c>
      <c r="I54" s="55">
        <v>0.51851851851851938</v>
      </c>
      <c r="J54" s="56">
        <v>0.51980337845056279</v>
      </c>
      <c r="K54" s="18"/>
      <c r="L54" s="18"/>
      <c r="M54" s="18"/>
    </row>
    <row r="55" spans="1:13" ht="12" customHeight="1" x14ac:dyDescent="0.2">
      <c r="A55" s="47">
        <v>1965</v>
      </c>
      <c r="B55" s="48">
        <v>55.554927350364288</v>
      </c>
      <c r="C55" s="48">
        <v>0</v>
      </c>
      <c r="D55" s="48">
        <v>55.554927350364288</v>
      </c>
      <c r="E55" s="49">
        <v>0.55554927350364292</v>
      </c>
      <c r="F55" s="13"/>
      <c r="G55" s="47">
        <v>1940</v>
      </c>
      <c r="H55" s="48">
        <v>51.656100272768519</v>
      </c>
      <c r="I55" s="50">
        <v>0.53086419753086511</v>
      </c>
      <c r="J55" s="51">
        <v>0.51656100272768524</v>
      </c>
      <c r="K55" s="18"/>
      <c r="L55" s="18"/>
      <c r="M55" s="18"/>
    </row>
    <row r="56" spans="1:13" ht="12" customHeight="1" x14ac:dyDescent="0.2">
      <c r="A56" s="52">
        <v>1966</v>
      </c>
      <c r="B56" s="53">
        <v>60.594743383539353</v>
      </c>
      <c r="C56" s="53">
        <v>0</v>
      </c>
      <c r="D56" s="53">
        <v>60.594743383539353</v>
      </c>
      <c r="E56" s="54">
        <v>0.60594743383539351</v>
      </c>
      <c r="F56" s="13"/>
      <c r="G56" s="52">
        <v>1925</v>
      </c>
      <c r="H56" s="53">
        <v>51.290962970915167</v>
      </c>
      <c r="I56" s="55">
        <v>0.54320987654321073</v>
      </c>
      <c r="J56" s="56">
        <v>0.51290962970915166</v>
      </c>
      <c r="K56" s="18"/>
      <c r="L56" s="18"/>
      <c r="M56" s="18"/>
    </row>
    <row r="57" spans="1:13" ht="12" customHeight="1" x14ac:dyDescent="0.2">
      <c r="A57" s="52">
        <v>1967</v>
      </c>
      <c r="B57" s="53">
        <v>54.725619422203266</v>
      </c>
      <c r="C57" s="53">
        <v>0</v>
      </c>
      <c r="D57" s="53">
        <v>54.725619422203266</v>
      </c>
      <c r="E57" s="54">
        <v>0.54725619422203264</v>
      </c>
      <c r="F57" s="13"/>
      <c r="G57" s="52">
        <v>1975</v>
      </c>
      <c r="H57" s="53">
        <v>51.264643477766867</v>
      </c>
      <c r="I57" s="55">
        <v>0.55555555555555647</v>
      </c>
      <c r="J57" s="56">
        <v>0.51264643477766869</v>
      </c>
      <c r="K57" s="18"/>
      <c r="L57" s="18"/>
      <c r="M57" s="18"/>
    </row>
    <row r="58" spans="1:13" ht="12" customHeight="1" x14ac:dyDescent="0.2">
      <c r="A58" s="52">
        <v>1968</v>
      </c>
      <c r="B58" s="53">
        <v>55.885884758257134</v>
      </c>
      <c r="C58" s="53">
        <v>0</v>
      </c>
      <c r="D58" s="53">
        <v>55.885884758257134</v>
      </c>
      <c r="E58" s="54">
        <v>0.55885884758257132</v>
      </c>
      <c r="F58" s="13"/>
      <c r="G58" s="52">
        <v>1976</v>
      </c>
      <c r="H58" s="53">
        <v>50.944802020646534</v>
      </c>
      <c r="I58" s="55">
        <v>0.5679012345679022</v>
      </c>
      <c r="J58" s="56">
        <v>0.50944802020646529</v>
      </c>
      <c r="K58" s="18"/>
      <c r="L58" s="18"/>
      <c r="M58" s="18"/>
    </row>
    <row r="59" spans="1:13" ht="12" customHeight="1" x14ac:dyDescent="0.2">
      <c r="A59" s="52">
        <v>1969</v>
      </c>
      <c r="B59" s="53">
        <v>82.153074110660256</v>
      </c>
      <c r="C59" s="53">
        <v>0</v>
      </c>
      <c r="D59" s="53">
        <v>82.153074110660256</v>
      </c>
      <c r="E59" s="54">
        <v>0.82153074110660251</v>
      </c>
      <c r="F59" s="13"/>
      <c r="G59" s="52">
        <v>1985</v>
      </c>
      <c r="H59" s="53">
        <v>50.285241191452243</v>
      </c>
      <c r="I59" s="55">
        <v>0.58024691358024783</v>
      </c>
      <c r="J59" s="56">
        <v>0.50285241191452246</v>
      </c>
      <c r="K59" s="18"/>
      <c r="L59" s="18"/>
      <c r="M59" s="18"/>
    </row>
    <row r="60" spans="1:13" ht="12" customHeight="1" x14ac:dyDescent="0.2">
      <c r="A60" s="52">
        <v>1970</v>
      </c>
      <c r="B60" s="53">
        <v>63.24437834944198</v>
      </c>
      <c r="C60" s="53">
        <v>0</v>
      </c>
      <c r="D60" s="53">
        <v>63.24437834944198</v>
      </c>
      <c r="E60" s="54">
        <v>0.63244378349441976</v>
      </c>
      <c r="F60" s="13"/>
      <c r="G60" s="52">
        <v>1993</v>
      </c>
      <c r="H60" s="53">
        <v>50.244115490323367</v>
      </c>
      <c r="I60" s="55">
        <v>0.59259259259259356</v>
      </c>
      <c r="J60" s="56">
        <v>0.50244115490323371</v>
      </c>
      <c r="K60" s="18"/>
      <c r="L60" s="18"/>
      <c r="M60" s="18"/>
    </row>
    <row r="61" spans="1:13" ht="12" customHeight="1" x14ac:dyDescent="0.2">
      <c r="A61" s="52">
        <v>1971</v>
      </c>
      <c r="B61" s="53">
        <v>43.72717385114516</v>
      </c>
      <c r="C61" s="53">
        <v>0</v>
      </c>
      <c r="D61" s="53">
        <v>43.72717385114516</v>
      </c>
      <c r="E61" s="54">
        <v>0.43727173851145162</v>
      </c>
      <c r="F61" s="13"/>
      <c r="G61" s="52">
        <v>1930</v>
      </c>
      <c r="H61" s="53">
        <v>50.12076273034539</v>
      </c>
      <c r="I61" s="55">
        <v>0.60493827160493929</v>
      </c>
      <c r="J61" s="56">
        <v>0.50120762730345392</v>
      </c>
      <c r="K61" s="18"/>
      <c r="L61" s="18"/>
      <c r="M61" s="18"/>
    </row>
    <row r="62" spans="1:13" ht="12" customHeight="1" x14ac:dyDescent="0.2">
      <c r="A62" s="52">
        <v>1972</v>
      </c>
      <c r="B62" s="53">
        <v>58.539215781641261</v>
      </c>
      <c r="C62" s="53">
        <v>0</v>
      </c>
      <c r="D62" s="53">
        <v>58.539215781641261</v>
      </c>
      <c r="E62" s="54">
        <v>0.58539215781641263</v>
      </c>
      <c r="F62" s="13"/>
      <c r="G62" s="52">
        <v>1960</v>
      </c>
      <c r="H62" s="53">
        <v>49.673323679009528</v>
      </c>
      <c r="I62" s="55">
        <v>0.61728395061728492</v>
      </c>
      <c r="J62" s="56">
        <v>0.49673323679009529</v>
      </c>
      <c r="K62" s="18"/>
      <c r="L62" s="18"/>
      <c r="M62" s="18"/>
    </row>
    <row r="63" spans="1:13" ht="12" customHeight="1" x14ac:dyDescent="0.2">
      <c r="A63" s="52">
        <v>1973</v>
      </c>
      <c r="B63" s="53">
        <v>52.901531992025774</v>
      </c>
      <c r="C63" s="53">
        <v>0</v>
      </c>
      <c r="D63" s="53">
        <v>52.901531992025774</v>
      </c>
      <c r="E63" s="54">
        <v>0.52901531992025774</v>
      </c>
      <c r="F63" s="13"/>
      <c r="G63" s="52">
        <v>1953</v>
      </c>
      <c r="H63" s="53">
        <v>49.57928168672138</v>
      </c>
      <c r="I63" s="55">
        <v>0.62962962962963065</v>
      </c>
      <c r="J63" s="56">
        <v>0.49579281686721383</v>
      </c>
      <c r="K63" s="18"/>
      <c r="L63" s="18"/>
      <c r="M63" s="18"/>
    </row>
    <row r="64" spans="1:13" ht="12" customHeight="1" x14ac:dyDescent="0.2">
      <c r="A64" s="52">
        <v>1974</v>
      </c>
      <c r="B64" s="53">
        <v>48.649179490726809</v>
      </c>
      <c r="C64" s="53">
        <v>0</v>
      </c>
      <c r="D64" s="53">
        <v>48.649179490726809</v>
      </c>
      <c r="E64" s="54">
        <v>0.48649179490726807</v>
      </c>
      <c r="F64" s="13"/>
      <c r="G64" s="52">
        <v>1939</v>
      </c>
      <c r="H64" s="53">
        <v>49.368369239007613</v>
      </c>
      <c r="I64" s="55">
        <v>0.64197530864197638</v>
      </c>
      <c r="J64" s="56">
        <v>0.49368369239007615</v>
      </c>
      <c r="K64" s="18"/>
      <c r="L64" s="18"/>
      <c r="M64" s="18"/>
    </row>
    <row r="65" spans="1:13" ht="12" customHeight="1" x14ac:dyDescent="0.2">
      <c r="A65" s="52">
        <v>1975</v>
      </c>
      <c r="B65" s="53">
        <v>51.264643477766867</v>
      </c>
      <c r="C65" s="53">
        <v>0</v>
      </c>
      <c r="D65" s="53">
        <v>51.264643477766867</v>
      </c>
      <c r="E65" s="54">
        <v>0.51264643477766869</v>
      </c>
      <c r="F65" s="13"/>
      <c r="G65" s="52">
        <v>1974</v>
      </c>
      <c r="H65" s="53">
        <v>48.649179490726809</v>
      </c>
      <c r="I65" s="55">
        <v>0.65432098765432201</v>
      </c>
      <c r="J65" s="56">
        <v>0.48649179490726807</v>
      </c>
      <c r="K65" s="18"/>
      <c r="L65" s="18"/>
      <c r="M65" s="18"/>
    </row>
    <row r="66" spans="1:13" ht="12" customHeight="1" x14ac:dyDescent="0.2">
      <c r="A66" s="52">
        <v>1976</v>
      </c>
      <c r="B66" s="53">
        <v>50.944802020646534</v>
      </c>
      <c r="C66" s="53">
        <v>0</v>
      </c>
      <c r="D66" s="53">
        <v>50.944802020646534</v>
      </c>
      <c r="E66" s="54">
        <v>0.50944802020646529</v>
      </c>
      <c r="F66" s="13"/>
      <c r="G66" s="52">
        <v>1962</v>
      </c>
      <c r="H66" s="53">
        <v>48.372700375750647</v>
      </c>
      <c r="I66" s="55">
        <v>0.66666666666666774</v>
      </c>
      <c r="J66" s="56">
        <v>0.48372700375750649</v>
      </c>
      <c r="K66" s="18"/>
      <c r="L66" s="18"/>
      <c r="M66" s="18"/>
    </row>
    <row r="67" spans="1:13" ht="12" customHeight="1" x14ac:dyDescent="0.2">
      <c r="A67" s="52">
        <v>1977</v>
      </c>
      <c r="B67" s="53">
        <v>13.180890551932297</v>
      </c>
      <c r="C67" s="53">
        <v>0</v>
      </c>
      <c r="D67" s="53">
        <v>13.180890551932297</v>
      </c>
      <c r="E67" s="54">
        <v>0.13180890551932298</v>
      </c>
      <c r="F67" s="13"/>
      <c r="G67" s="52">
        <v>1942</v>
      </c>
      <c r="H67" s="53">
        <v>47.62440641109135</v>
      </c>
      <c r="I67" s="55">
        <v>0.67901234567901347</v>
      </c>
      <c r="J67" s="56">
        <v>0.47624406411091352</v>
      </c>
      <c r="K67" s="18"/>
      <c r="L67" s="18"/>
      <c r="M67" s="18"/>
    </row>
    <row r="68" spans="1:13" ht="12" customHeight="1" x14ac:dyDescent="0.2">
      <c r="A68" s="52">
        <v>1978</v>
      </c>
      <c r="B68" s="53">
        <v>65.435265703513238</v>
      </c>
      <c r="C68" s="53">
        <v>0</v>
      </c>
      <c r="D68" s="53">
        <v>65.435265703513238</v>
      </c>
      <c r="E68" s="54">
        <v>0.65435265703513235</v>
      </c>
      <c r="F68" s="13"/>
      <c r="G68" s="52">
        <v>1981</v>
      </c>
      <c r="H68" s="53">
        <v>47.204006646101405</v>
      </c>
      <c r="I68" s="55">
        <v>0.6913580246913591</v>
      </c>
      <c r="J68" s="56">
        <v>0.47204006646101404</v>
      </c>
      <c r="K68" s="18"/>
      <c r="L68" s="18"/>
      <c r="M68" s="18"/>
    </row>
    <row r="69" spans="1:13" ht="12" customHeight="1" x14ac:dyDescent="0.2">
      <c r="A69" s="52">
        <v>1979</v>
      </c>
      <c r="B69" s="53">
        <v>61.328894828988084</v>
      </c>
      <c r="C69" s="53">
        <v>0</v>
      </c>
      <c r="D69" s="53">
        <v>61.328894828988084</v>
      </c>
      <c r="E69" s="54">
        <v>0.61328894828988079</v>
      </c>
      <c r="F69" s="13"/>
      <c r="G69" s="52">
        <v>1948</v>
      </c>
      <c r="H69" s="53">
        <v>46.473544930738484</v>
      </c>
      <c r="I69" s="55">
        <v>0.70370370370370483</v>
      </c>
      <c r="J69" s="56">
        <v>0.46473544930738486</v>
      </c>
      <c r="K69" s="18"/>
      <c r="L69" s="18"/>
      <c r="M69" s="18"/>
    </row>
    <row r="70" spans="1:13" ht="12" customHeight="1" x14ac:dyDescent="0.2">
      <c r="A70" s="52">
        <v>1980</v>
      </c>
      <c r="B70" s="53">
        <v>76.370069763513996</v>
      </c>
      <c r="C70" s="53">
        <v>0</v>
      </c>
      <c r="D70" s="53">
        <v>76.370069763513996</v>
      </c>
      <c r="E70" s="54">
        <v>0.76370069763513992</v>
      </c>
      <c r="F70" s="13"/>
      <c r="G70" s="52">
        <v>1963</v>
      </c>
      <c r="H70" s="53">
        <v>46.087060254415952</v>
      </c>
      <c r="I70" s="55">
        <v>0.71604938271605056</v>
      </c>
      <c r="J70" s="56">
        <v>0.46087060254415951</v>
      </c>
      <c r="K70" s="18"/>
      <c r="L70" s="18"/>
      <c r="M70" s="18"/>
    </row>
    <row r="71" spans="1:13" ht="12" customHeight="1" x14ac:dyDescent="0.2">
      <c r="A71" s="52">
        <v>1981</v>
      </c>
      <c r="B71" s="53">
        <v>47.204006646101405</v>
      </c>
      <c r="C71" s="53">
        <v>0</v>
      </c>
      <c r="D71" s="53">
        <v>47.204006646101405</v>
      </c>
      <c r="E71" s="54">
        <v>0.47204006646101404</v>
      </c>
      <c r="F71" s="13"/>
      <c r="G71" s="52">
        <v>1954</v>
      </c>
      <c r="H71" s="53">
        <v>46.022360386467938</v>
      </c>
      <c r="I71" s="55">
        <v>0.7283950617283963</v>
      </c>
      <c r="J71" s="56">
        <v>0.46022360386467936</v>
      </c>
      <c r="K71" s="18"/>
      <c r="L71" s="18"/>
      <c r="M71" s="18"/>
    </row>
    <row r="72" spans="1:13" ht="12" customHeight="1" x14ac:dyDescent="0.2">
      <c r="A72" s="52">
        <v>1982</v>
      </c>
      <c r="B72" s="53">
        <v>74.308105978284999</v>
      </c>
      <c r="C72" s="53">
        <v>0</v>
      </c>
      <c r="D72" s="53">
        <v>74.308105978284999</v>
      </c>
      <c r="E72" s="54">
        <v>0.74308105978285</v>
      </c>
      <c r="F72" s="13"/>
      <c r="G72" s="52">
        <v>1922</v>
      </c>
      <c r="H72" s="53">
        <v>45.950481380836401</v>
      </c>
      <c r="I72" s="55">
        <v>0.74074074074074192</v>
      </c>
      <c r="J72" s="56">
        <v>0.459504813808364</v>
      </c>
      <c r="K72" s="18"/>
      <c r="L72" s="18"/>
      <c r="M72" s="18"/>
    </row>
    <row r="73" spans="1:13" ht="12" customHeight="1" x14ac:dyDescent="0.2">
      <c r="A73" s="52">
        <v>1983</v>
      </c>
      <c r="B73" s="53">
        <v>82.15307411066027</v>
      </c>
      <c r="C73" s="53">
        <v>0</v>
      </c>
      <c r="D73" s="53">
        <v>82.15307411066027</v>
      </c>
      <c r="E73" s="54">
        <v>0.82153074110660274</v>
      </c>
      <c r="F73" s="13"/>
      <c r="G73" s="52">
        <v>1944</v>
      </c>
      <c r="H73" s="53">
        <v>44.260008362285902</v>
      </c>
      <c r="I73" s="55">
        <v>0.75308641975308765</v>
      </c>
      <c r="J73" s="56">
        <v>0.44260008362285902</v>
      </c>
      <c r="K73" s="18"/>
      <c r="L73" s="18"/>
      <c r="M73" s="18"/>
    </row>
    <row r="74" spans="1:13" ht="12" customHeight="1" x14ac:dyDescent="0.2">
      <c r="A74" s="52">
        <v>1984</v>
      </c>
      <c r="B74" s="53">
        <v>72.259026263146467</v>
      </c>
      <c r="C74" s="53">
        <v>0</v>
      </c>
      <c r="D74" s="53">
        <v>72.259026263146467</v>
      </c>
      <c r="E74" s="54">
        <v>0.72259026263146464</v>
      </c>
      <c r="F74" s="13"/>
      <c r="G74" s="52">
        <v>1957</v>
      </c>
      <c r="H74" s="53">
        <v>44.245887617785826</v>
      </c>
      <c r="I74" s="55">
        <v>0.76543209876543339</v>
      </c>
      <c r="J74" s="56">
        <v>0.44245887617785828</v>
      </c>
      <c r="K74" s="18"/>
      <c r="L74" s="18"/>
      <c r="M74" s="18"/>
    </row>
    <row r="75" spans="1:13" ht="12" customHeight="1" x14ac:dyDescent="0.2">
      <c r="A75" s="52">
        <v>1985</v>
      </c>
      <c r="B75" s="53">
        <v>50.285241191452243</v>
      </c>
      <c r="C75" s="53">
        <v>0</v>
      </c>
      <c r="D75" s="53">
        <v>50.285241191452243</v>
      </c>
      <c r="E75" s="54">
        <v>0.50285241191452246</v>
      </c>
      <c r="F75" s="13"/>
      <c r="G75" s="52">
        <v>1971</v>
      </c>
      <c r="H75" s="53">
        <v>43.72717385114516</v>
      </c>
      <c r="I75" s="55">
        <v>0.77777777777777901</v>
      </c>
      <c r="J75" s="56">
        <v>0.43727173851145162</v>
      </c>
      <c r="K75" s="18"/>
      <c r="L75" s="18"/>
      <c r="M75" s="18"/>
    </row>
    <row r="76" spans="1:13" ht="12" customHeight="1" x14ac:dyDescent="0.2">
      <c r="A76" s="52">
        <v>1986</v>
      </c>
      <c r="B76" s="53">
        <v>77.644255697713803</v>
      </c>
      <c r="C76" s="53">
        <v>0</v>
      </c>
      <c r="D76" s="53">
        <v>77.644255697713803</v>
      </c>
      <c r="E76" s="54">
        <v>0.77644255697713804</v>
      </c>
      <c r="F76" s="13"/>
      <c r="G76" s="52">
        <v>1927</v>
      </c>
      <c r="H76" s="53">
        <v>43.381897690943035</v>
      </c>
      <c r="I76" s="55">
        <v>0.79012345679012475</v>
      </c>
      <c r="J76" s="56">
        <v>0.43381897690943033</v>
      </c>
      <c r="K76" s="18"/>
      <c r="L76" s="18"/>
      <c r="M76" s="18"/>
    </row>
    <row r="77" spans="1:13" ht="12" customHeight="1" x14ac:dyDescent="0.2">
      <c r="A77" s="52">
        <v>1987</v>
      </c>
      <c r="B77" s="53">
        <v>32.139004860663505</v>
      </c>
      <c r="C77" s="53">
        <v>0</v>
      </c>
      <c r="D77" s="53">
        <v>32.139004860663505</v>
      </c>
      <c r="E77" s="54">
        <v>0.32139004860663506</v>
      </c>
      <c r="F77" s="13"/>
      <c r="G77" s="52">
        <v>1955</v>
      </c>
      <c r="H77" s="53">
        <v>42.886975072012206</v>
      </c>
      <c r="I77" s="55">
        <v>0.80246913580247048</v>
      </c>
      <c r="J77" s="56">
        <v>0.42886975072012207</v>
      </c>
      <c r="K77" s="18"/>
      <c r="L77" s="18"/>
      <c r="M77" s="18"/>
    </row>
    <row r="78" spans="1:13" ht="12" customHeight="1" x14ac:dyDescent="0.2">
      <c r="A78" s="52">
        <v>1988</v>
      </c>
      <c r="B78" s="53">
        <v>13.184892227338871</v>
      </c>
      <c r="C78" s="53">
        <v>0</v>
      </c>
      <c r="D78" s="53">
        <v>13.184892227338871</v>
      </c>
      <c r="E78" s="54">
        <v>0.13184892227338871</v>
      </c>
      <c r="F78" s="13"/>
      <c r="G78" s="52">
        <v>1926</v>
      </c>
      <c r="H78" s="53">
        <v>40.464028494010357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" customHeight="1" x14ac:dyDescent="0.2">
      <c r="A79" s="52">
        <v>1989</v>
      </c>
      <c r="B79" s="53">
        <v>62.098229196789191</v>
      </c>
      <c r="C79" s="53">
        <v>0</v>
      </c>
      <c r="D79" s="53">
        <v>62.098229196789191</v>
      </c>
      <c r="E79" s="54">
        <v>0.6209822919678919</v>
      </c>
      <c r="F79" s="13"/>
      <c r="G79" s="52">
        <v>1961</v>
      </c>
      <c r="H79" s="53">
        <v>36.786845912147776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24.072353564922338</v>
      </c>
      <c r="C80" s="53">
        <v>0</v>
      </c>
      <c r="D80" s="53">
        <v>24.072353564922338</v>
      </c>
      <c r="E80" s="54">
        <v>0.24072353564922339</v>
      </c>
      <c r="F80" s="13"/>
      <c r="G80" s="52">
        <v>1933</v>
      </c>
      <c r="H80" s="53">
        <v>36.586539627357233</v>
      </c>
      <c r="I80" s="55">
        <v>0.83950617283950757</v>
      </c>
      <c r="J80" s="56">
        <v>0.36586539627357234</v>
      </c>
      <c r="K80" s="18"/>
      <c r="L80" s="18"/>
      <c r="M80" s="18"/>
    </row>
    <row r="81" spans="1:13" ht="12" customHeight="1" x14ac:dyDescent="0.2">
      <c r="A81" s="52">
        <v>1991</v>
      </c>
      <c r="B81" s="53">
        <v>11.746900456881857</v>
      </c>
      <c r="C81" s="53">
        <v>0</v>
      </c>
      <c r="D81" s="53">
        <v>11.746900456881857</v>
      </c>
      <c r="E81" s="54">
        <v>0.11746900456881856</v>
      </c>
      <c r="F81" s="13"/>
      <c r="G81" s="52">
        <v>1949</v>
      </c>
      <c r="H81" s="53">
        <v>36.56893179622665</v>
      </c>
      <c r="I81" s="55">
        <v>0.85185185185185319</v>
      </c>
      <c r="J81" s="56">
        <v>0.3656893179622665</v>
      </c>
      <c r="K81" s="18"/>
      <c r="L81" s="18"/>
      <c r="M81" s="18"/>
    </row>
    <row r="82" spans="1:13" ht="12" customHeight="1" x14ac:dyDescent="0.2">
      <c r="A82" s="52">
        <v>1992</v>
      </c>
      <c r="B82" s="53">
        <v>21.101617560490343</v>
      </c>
      <c r="C82" s="53">
        <v>0</v>
      </c>
      <c r="D82" s="53">
        <v>21.101617560490343</v>
      </c>
      <c r="E82" s="54">
        <v>0.21101617560490343</v>
      </c>
      <c r="F82" s="13"/>
      <c r="G82" s="52">
        <v>1932</v>
      </c>
      <c r="H82" s="53">
        <v>34.818857040104049</v>
      </c>
      <c r="I82" s="55">
        <v>0.86419753086419893</v>
      </c>
      <c r="J82" s="56">
        <v>0.34818857040104051</v>
      </c>
      <c r="K82" s="18"/>
      <c r="L82" s="18"/>
      <c r="M82" s="18"/>
    </row>
    <row r="83" spans="1:13" ht="12" customHeight="1" x14ac:dyDescent="0.2">
      <c r="A83" s="52">
        <v>1993</v>
      </c>
      <c r="B83" s="53">
        <v>50.244115490323367</v>
      </c>
      <c r="C83" s="53">
        <v>0</v>
      </c>
      <c r="D83" s="53">
        <v>50.244115490323367</v>
      </c>
      <c r="E83" s="54">
        <v>0.50244115490323371</v>
      </c>
      <c r="F83" s="13"/>
      <c r="G83" s="52">
        <v>2001</v>
      </c>
      <c r="H83" s="53">
        <v>33.69453661071892</v>
      </c>
      <c r="I83" s="55">
        <v>0.87654320987654466</v>
      </c>
      <c r="J83" s="56">
        <v>0.33694536610718923</v>
      </c>
      <c r="K83" s="18"/>
      <c r="L83" s="18"/>
      <c r="M83" s="18"/>
    </row>
    <row r="84" spans="1:13" ht="12" customHeight="1" x14ac:dyDescent="0.2">
      <c r="A84" s="52">
        <v>1994</v>
      </c>
      <c r="B84" s="53">
        <v>53.251081519857813</v>
      </c>
      <c r="C84" s="53">
        <v>0</v>
      </c>
      <c r="D84" s="53">
        <v>53.251081519857813</v>
      </c>
      <c r="E84" s="54">
        <v>0.53251081519857812</v>
      </c>
      <c r="F84" s="13"/>
      <c r="G84" s="52">
        <v>1987</v>
      </c>
      <c r="H84" s="53">
        <v>32.139004860663505</v>
      </c>
      <c r="I84" s="55">
        <v>0.88888888888889039</v>
      </c>
      <c r="J84" s="56">
        <v>0.32139004860663506</v>
      </c>
      <c r="K84" s="18"/>
      <c r="L84" s="18"/>
      <c r="M84" s="18"/>
    </row>
    <row r="85" spans="1:13" ht="12" customHeight="1" x14ac:dyDescent="0.2">
      <c r="A85" s="52">
        <v>1995</v>
      </c>
      <c r="B85" s="53">
        <v>57.64044690370649</v>
      </c>
      <c r="C85" s="53">
        <v>0</v>
      </c>
      <c r="D85" s="53">
        <v>57.64044690370649</v>
      </c>
      <c r="E85" s="54">
        <v>0.57640446903706488</v>
      </c>
      <c r="F85" s="13"/>
      <c r="G85" s="52">
        <v>1990</v>
      </c>
      <c r="H85" s="53">
        <v>24.072353564922338</v>
      </c>
      <c r="I85" s="55">
        <v>0.90123456790123602</v>
      </c>
      <c r="J85" s="56">
        <v>0.24072353564922339</v>
      </c>
      <c r="K85" s="18"/>
      <c r="L85" s="18"/>
      <c r="M85" s="18"/>
    </row>
    <row r="86" spans="1:13" ht="12" customHeight="1" x14ac:dyDescent="0.2">
      <c r="A86" s="52">
        <v>1996</v>
      </c>
      <c r="B86" s="53">
        <v>64.967072243205251</v>
      </c>
      <c r="C86" s="53">
        <v>0</v>
      </c>
      <c r="D86" s="53">
        <v>64.967072243205251</v>
      </c>
      <c r="E86" s="54">
        <v>0.64967072243205248</v>
      </c>
      <c r="F86" s="13"/>
      <c r="G86" s="52">
        <v>1934</v>
      </c>
      <c r="H86" s="53">
        <v>24.012249838599846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" customHeight="1" x14ac:dyDescent="0.2">
      <c r="A87" s="52">
        <v>1997</v>
      </c>
      <c r="B87" s="53">
        <v>72.399166479417971</v>
      </c>
      <c r="C87" s="53">
        <v>0</v>
      </c>
      <c r="D87" s="53">
        <v>72.399166479417971</v>
      </c>
      <c r="E87" s="54">
        <v>0.72399166479417976</v>
      </c>
      <c r="F87" s="13"/>
      <c r="G87" s="52">
        <v>1992</v>
      </c>
      <c r="H87" s="53">
        <v>21.101617560490343</v>
      </c>
      <c r="I87" s="55">
        <v>0.92592592592592748</v>
      </c>
      <c r="J87" s="56">
        <v>0.21101617560490343</v>
      </c>
      <c r="K87" s="18"/>
      <c r="L87" s="18"/>
      <c r="M87" s="18"/>
    </row>
    <row r="88" spans="1:13" ht="12" customHeight="1" x14ac:dyDescent="0.2">
      <c r="A88" s="52">
        <v>1998</v>
      </c>
      <c r="B88" s="53">
        <v>67.25326233653422</v>
      </c>
      <c r="C88" s="53">
        <v>0</v>
      </c>
      <c r="D88" s="53">
        <v>67.25326233653422</v>
      </c>
      <c r="E88" s="54">
        <v>0.67253262336534225</v>
      </c>
      <c r="F88" s="13"/>
      <c r="G88" s="52">
        <v>1929</v>
      </c>
      <c r="H88" s="53">
        <v>19.567443172830654</v>
      </c>
      <c r="I88" s="55">
        <v>0.93827160493827311</v>
      </c>
      <c r="J88" s="56">
        <v>0.19567443172830654</v>
      </c>
      <c r="K88" s="18"/>
      <c r="L88" s="18"/>
      <c r="M88" s="18"/>
    </row>
    <row r="89" spans="1:13" ht="12" customHeight="1" x14ac:dyDescent="0.2">
      <c r="A89" s="52">
        <v>1999</v>
      </c>
      <c r="B89" s="53">
        <v>52.017200516081729</v>
      </c>
      <c r="C89" s="53">
        <v>0</v>
      </c>
      <c r="D89" s="53">
        <v>52.017200516081729</v>
      </c>
      <c r="E89" s="54">
        <v>0.5201720051608173</v>
      </c>
      <c r="F89" s="13"/>
      <c r="G89" s="52">
        <v>1931</v>
      </c>
      <c r="H89" s="53">
        <v>18.01018773744655</v>
      </c>
      <c r="I89" s="55">
        <v>0.95061728395061884</v>
      </c>
      <c r="J89" s="56">
        <v>0.18010187737446551</v>
      </c>
      <c r="K89" s="18"/>
      <c r="L89" s="18"/>
      <c r="M89" s="18"/>
    </row>
    <row r="90" spans="1:13" ht="12" customHeight="1" x14ac:dyDescent="0.2">
      <c r="A90" s="52">
        <v>2000</v>
      </c>
      <c r="B90" s="53">
        <v>59.934569794334507</v>
      </c>
      <c r="C90" s="53">
        <v>0</v>
      </c>
      <c r="D90" s="53">
        <v>59.934569794334507</v>
      </c>
      <c r="E90" s="54">
        <v>0.59934569794334502</v>
      </c>
      <c r="F90" s="13"/>
      <c r="G90" s="52">
        <v>1924</v>
      </c>
      <c r="H90" s="53">
        <v>13.656293923032761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33.69453661071892</v>
      </c>
      <c r="C91" s="53">
        <v>0</v>
      </c>
      <c r="D91" s="53">
        <v>33.69453661071892</v>
      </c>
      <c r="E91" s="54">
        <v>0.33694536610718923</v>
      </c>
      <c r="F91" s="13"/>
      <c r="G91" s="52">
        <v>1988</v>
      </c>
      <c r="H91" s="53">
        <v>13.184892227338871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54.900679256824581</v>
      </c>
      <c r="C92" s="53">
        <v>0</v>
      </c>
      <c r="D92" s="53">
        <v>54.900679256824581</v>
      </c>
      <c r="E92" s="54">
        <v>0.5490067925682458</v>
      </c>
      <c r="F92" s="13"/>
      <c r="G92" s="52">
        <v>1977</v>
      </c>
      <c r="H92" s="53">
        <v>13.180890551932297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57.809095458887164</v>
      </c>
      <c r="C93" s="58">
        <v>0</v>
      </c>
      <c r="D93" s="58">
        <v>57.809095458887164</v>
      </c>
      <c r="E93" s="59">
        <v>0.57809095458887161</v>
      </c>
      <c r="F93" s="29"/>
      <c r="G93" s="57">
        <v>1991</v>
      </c>
      <c r="H93" s="58">
        <v>11.746900456881857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51.187551915662645</v>
      </c>
      <c r="C94" s="63">
        <v>0</v>
      </c>
      <c r="D94" s="63">
        <v>51.187551915662645</v>
      </c>
      <c r="E94" s="64">
        <v>0.5118755191566261</v>
      </c>
      <c r="F94" s="36"/>
      <c r="G94" s="62"/>
      <c r="H94" s="63">
        <v>51.187551915662617</v>
      </c>
      <c r="I94" s="63"/>
      <c r="J94" s="64">
        <v>0.5118755191566261</v>
      </c>
      <c r="K94" s="39"/>
      <c r="L94" s="39"/>
      <c r="M94" s="39"/>
    </row>
    <row r="95" spans="1:13" ht="12" customHeight="1" x14ac:dyDescent="0.2">
      <c r="A95" s="65" t="s">
        <v>12</v>
      </c>
      <c r="B95" s="66">
        <v>82.15307411066027</v>
      </c>
      <c r="C95" s="66">
        <v>0</v>
      </c>
      <c r="D95" s="66">
        <v>82.15307411066027</v>
      </c>
      <c r="E95" s="67">
        <v>0.82153074110660274</v>
      </c>
      <c r="F95" s="36"/>
      <c r="G95" s="68"/>
      <c r="H95" s="66">
        <v>82.15307411066027</v>
      </c>
      <c r="I95" s="69"/>
      <c r="J95" s="67">
        <v>0.82153074110660274</v>
      </c>
      <c r="K95" s="18"/>
      <c r="L95" s="18"/>
      <c r="M95" s="18"/>
    </row>
    <row r="96" spans="1:13" ht="12" customHeight="1" x14ac:dyDescent="0.2">
      <c r="A96" s="65" t="s">
        <v>13</v>
      </c>
      <c r="B96" s="66">
        <v>11.746900456881857</v>
      </c>
      <c r="C96" s="66">
        <v>0</v>
      </c>
      <c r="D96" s="66">
        <v>11.746900456881857</v>
      </c>
      <c r="E96" s="67">
        <v>0.11746900456881856</v>
      </c>
      <c r="F96" s="45"/>
      <c r="G96" s="68"/>
      <c r="H96" s="66">
        <v>11.746900456881857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/>
  <dimension ref="A3:BU1032"/>
  <sheetViews>
    <sheetView zoomScale="130" zoomScaleNormal="130" workbookViewId="0">
      <selection activeCell="M81" sqref="M81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47.510000003141158</v>
      </c>
      <c r="C12" s="48">
        <v>0</v>
      </c>
      <c r="D12" s="48">
        <v>47.510000003141158</v>
      </c>
      <c r="E12" s="49">
        <v>1.0000000000661158</v>
      </c>
      <c r="F12" s="13"/>
      <c r="G12" s="47">
        <v>1938</v>
      </c>
      <c r="H12" s="48">
        <v>47.510000003141165</v>
      </c>
      <c r="I12" s="50">
        <v>0</v>
      </c>
      <c r="J12" s="51">
        <v>1.000000000066116</v>
      </c>
      <c r="K12" s="18"/>
      <c r="L12" s="18"/>
      <c r="M12" s="18"/>
    </row>
    <row r="13" spans="1:13" ht="12.75" customHeight="1" x14ac:dyDescent="0.2">
      <c r="A13" s="52">
        <v>1923</v>
      </c>
      <c r="B13" s="53">
        <v>39.908400002638572</v>
      </c>
      <c r="C13" s="53">
        <v>0</v>
      </c>
      <c r="D13" s="53">
        <v>39.908400002638572</v>
      </c>
      <c r="E13" s="54">
        <v>0.84000000005553721</v>
      </c>
      <c r="F13" s="13"/>
      <c r="G13" s="52">
        <v>1938</v>
      </c>
      <c r="H13" s="53">
        <v>47.510000003141165</v>
      </c>
      <c r="I13" s="55">
        <v>1.2345679012345699E-2</v>
      </c>
      <c r="J13" s="56">
        <v>1.000000000066116</v>
      </c>
      <c r="K13" s="18"/>
      <c r="L13" s="18"/>
      <c r="M13" s="18"/>
    </row>
    <row r="14" spans="1:13" ht="12.75" customHeight="1" x14ac:dyDescent="0.2">
      <c r="A14" s="52">
        <v>1924</v>
      </c>
      <c r="B14" s="53">
        <v>11.87750000078529</v>
      </c>
      <c r="C14" s="53">
        <v>0</v>
      </c>
      <c r="D14" s="53">
        <v>11.87750000078529</v>
      </c>
      <c r="E14" s="54">
        <v>0.25000000001652894</v>
      </c>
      <c r="F14" s="13"/>
      <c r="G14" s="52">
        <v>1938</v>
      </c>
      <c r="H14" s="53">
        <v>47.510000003141165</v>
      </c>
      <c r="I14" s="55">
        <v>2.4691358024691398E-2</v>
      </c>
      <c r="J14" s="56">
        <v>1.000000000066116</v>
      </c>
      <c r="K14" s="18"/>
      <c r="L14" s="18"/>
      <c r="M14" s="18"/>
    </row>
    <row r="15" spans="1:13" ht="12.75" customHeight="1" x14ac:dyDescent="0.2">
      <c r="A15" s="52">
        <v>1925</v>
      </c>
      <c r="B15" s="53">
        <v>22.804800001507751</v>
      </c>
      <c r="C15" s="53">
        <v>0</v>
      </c>
      <c r="D15" s="53">
        <v>22.804800001507751</v>
      </c>
      <c r="E15" s="54">
        <v>0.48000000003173543</v>
      </c>
      <c r="F15" s="13"/>
      <c r="G15" s="52">
        <v>1938</v>
      </c>
      <c r="H15" s="53">
        <v>47.510000003141165</v>
      </c>
      <c r="I15" s="55">
        <v>3.7037037037037097E-2</v>
      </c>
      <c r="J15" s="56">
        <v>1.000000000066116</v>
      </c>
      <c r="K15" s="18"/>
      <c r="L15" s="18"/>
      <c r="M15" s="18"/>
    </row>
    <row r="16" spans="1:13" ht="12.75" customHeight="1" x14ac:dyDescent="0.2">
      <c r="A16" s="52">
        <v>1926</v>
      </c>
      <c r="B16" s="53">
        <v>22.804800001507751</v>
      </c>
      <c r="C16" s="53">
        <v>0</v>
      </c>
      <c r="D16" s="53">
        <v>22.804800001507751</v>
      </c>
      <c r="E16" s="54">
        <v>0.48000000003173543</v>
      </c>
      <c r="F16" s="13"/>
      <c r="G16" s="52">
        <v>1938</v>
      </c>
      <c r="H16" s="53">
        <v>47.510000003141165</v>
      </c>
      <c r="I16" s="55">
        <v>4.9382716049382797E-2</v>
      </c>
      <c r="J16" s="56">
        <v>1.000000000066116</v>
      </c>
      <c r="K16" s="18"/>
      <c r="L16" s="18"/>
      <c r="M16" s="18"/>
    </row>
    <row r="17" spans="1:13" ht="12.75" customHeight="1" x14ac:dyDescent="0.2">
      <c r="A17" s="52">
        <v>1927</v>
      </c>
      <c r="B17" s="53">
        <v>44.184300002921276</v>
      </c>
      <c r="C17" s="53">
        <v>0</v>
      </c>
      <c r="D17" s="53">
        <v>44.184300002921276</v>
      </c>
      <c r="E17" s="54">
        <v>0.93000000006148764</v>
      </c>
      <c r="F17" s="13"/>
      <c r="G17" s="52">
        <v>1938</v>
      </c>
      <c r="H17" s="53">
        <v>47.510000003141165</v>
      </c>
      <c r="I17" s="55">
        <v>6.1728395061728496E-2</v>
      </c>
      <c r="J17" s="56">
        <v>1.000000000066116</v>
      </c>
      <c r="K17" s="18"/>
      <c r="L17" s="18"/>
      <c r="M17" s="18"/>
    </row>
    <row r="18" spans="1:13" ht="12.75" customHeight="1" x14ac:dyDescent="0.2">
      <c r="A18" s="52">
        <v>1928</v>
      </c>
      <c r="B18" s="53">
        <v>44.184300002921276</v>
      </c>
      <c r="C18" s="53">
        <v>0</v>
      </c>
      <c r="D18" s="53">
        <v>44.184300002921276</v>
      </c>
      <c r="E18" s="54">
        <v>0.93000000006148764</v>
      </c>
      <c r="F18" s="13"/>
      <c r="G18" s="52">
        <v>1922</v>
      </c>
      <c r="H18" s="53">
        <v>47.510000003141158</v>
      </c>
      <c r="I18" s="55">
        <v>7.4074074074074195E-2</v>
      </c>
      <c r="J18" s="56">
        <v>1.0000000000661158</v>
      </c>
      <c r="K18" s="18"/>
      <c r="L18" s="18"/>
      <c r="M18" s="18"/>
    </row>
    <row r="19" spans="1:13" ht="12.75" customHeight="1" x14ac:dyDescent="0.2">
      <c r="A19" s="52">
        <v>1929</v>
      </c>
      <c r="B19" s="53">
        <v>11.87750000078529</v>
      </c>
      <c r="C19" s="53">
        <v>0</v>
      </c>
      <c r="D19" s="53">
        <v>11.87750000078529</v>
      </c>
      <c r="E19" s="54">
        <v>0.25000000001652894</v>
      </c>
      <c r="F19" s="13"/>
      <c r="G19" s="52">
        <v>1922</v>
      </c>
      <c r="H19" s="53">
        <v>47.510000003141158</v>
      </c>
      <c r="I19" s="55">
        <v>8.6419753086419887E-2</v>
      </c>
      <c r="J19" s="56">
        <v>1.0000000000661158</v>
      </c>
      <c r="K19" s="18"/>
      <c r="L19" s="18"/>
      <c r="M19" s="18"/>
    </row>
    <row r="20" spans="1:13" ht="12.75" customHeight="1" x14ac:dyDescent="0.2">
      <c r="A20" s="52">
        <v>1930</v>
      </c>
      <c r="B20" s="53">
        <v>22.804800001507751</v>
      </c>
      <c r="C20" s="53">
        <v>0</v>
      </c>
      <c r="D20" s="53">
        <v>22.804800001507751</v>
      </c>
      <c r="E20" s="54">
        <v>0.48000000003173543</v>
      </c>
      <c r="F20" s="13"/>
      <c r="G20" s="52">
        <v>1922</v>
      </c>
      <c r="H20" s="53">
        <v>47.510000003141158</v>
      </c>
      <c r="I20" s="55">
        <v>9.8765432098765593E-2</v>
      </c>
      <c r="J20" s="56">
        <v>1.0000000000661158</v>
      </c>
      <c r="K20" s="18"/>
      <c r="L20" s="18"/>
      <c r="M20" s="18"/>
    </row>
    <row r="21" spans="1:13" ht="12.75" customHeight="1" x14ac:dyDescent="0.2">
      <c r="A21" s="52">
        <v>1931</v>
      </c>
      <c r="B21" s="53">
        <v>11.877500000785288</v>
      </c>
      <c r="C21" s="53">
        <v>0</v>
      </c>
      <c r="D21" s="53">
        <v>11.877500000785288</v>
      </c>
      <c r="E21" s="54">
        <v>0.25000000001652889</v>
      </c>
      <c r="F21" s="13"/>
      <c r="G21" s="52">
        <v>1922</v>
      </c>
      <c r="H21" s="53">
        <v>47.510000003141158</v>
      </c>
      <c r="I21" s="55">
        <v>0.1111111111111113</v>
      </c>
      <c r="J21" s="56">
        <v>1.0000000000661158</v>
      </c>
      <c r="K21" s="18"/>
      <c r="L21" s="18"/>
      <c r="M21" s="18"/>
    </row>
    <row r="22" spans="1:13" ht="12.75" customHeight="1" x14ac:dyDescent="0.2">
      <c r="A22" s="52">
        <v>1932</v>
      </c>
      <c r="B22" s="53">
        <v>11.877500000785288</v>
      </c>
      <c r="C22" s="53">
        <v>0</v>
      </c>
      <c r="D22" s="53">
        <v>11.877500000785288</v>
      </c>
      <c r="E22" s="54">
        <v>0.25000000001652889</v>
      </c>
      <c r="F22" s="13"/>
      <c r="G22" s="52">
        <v>1963</v>
      </c>
      <c r="H22" s="53">
        <v>47.510000003141151</v>
      </c>
      <c r="I22" s="55">
        <v>0.12345679012345699</v>
      </c>
      <c r="J22" s="56">
        <v>1.0000000000661156</v>
      </c>
      <c r="K22" s="18"/>
      <c r="L22" s="18"/>
      <c r="M22" s="18"/>
    </row>
    <row r="23" spans="1:13" ht="12.75" customHeight="1" x14ac:dyDescent="0.2">
      <c r="A23" s="52">
        <v>1933</v>
      </c>
      <c r="B23" s="53">
        <v>11.877500000785288</v>
      </c>
      <c r="C23" s="53">
        <v>0</v>
      </c>
      <c r="D23" s="53">
        <v>11.877500000785288</v>
      </c>
      <c r="E23" s="54">
        <v>0.25000000001652889</v>
      </c>
      <c r="F23" s="13"/>
      <c r="G23" s="52">
        <v>1963</v>
      </c>
      <c r="H23" s="53">
        <v>47.510000003141151</v>
      </c>
      <c r="I23" s="55">
        <v>0.13580246913580268</v>
      </c>
      <c r="J23" s="56">
        <v>1.0000000000661156</v>
      </c>
      <c r="K23" s="18"/>
      <c r="L23" s="18"/>
      <c r="M23" s="18"/>
    </row>
    <row r="24" spans="1:13" ht="12.75" customHeight="1" x14ac:dyDescent="0.2">
      <c r="A24" s="52">
        <v>1934</v>
      </c>
      <c r="B24" s="53">
        <v>11.877500000785288</v>
      </c>
      <c r="C24" s="53">
        <v>0</v>
      </c>
      <c r="D24" s="53">
        <v>11.877500000785288</v>
      </c>
      <c r="E24" s="54">
        <v>0.25000000001652889</v>
      </c>
      <c r="F24" s="13"/>
      <c r="G24" s="52">
        <v>1963</v>
      </c>
      <c r="H24" s="53">
        <v>47.510000003141151</v>
      </c>
      <c r="I24" s="55">
        <v>0.14814814814814839</v>
      </c>
      <c r="J24" s="56">
        <v>1.0000000000661156</v>
      </c>
      <c r="K24" s="18"/>
      <c r="L24" s="18"/>
      <c r="M24" s="18"/>
    </row>
    <row r="25" spans="1:13" ht="12.75" customHeight="1" x14ac:dyDescent="0.2">
      <c r="A25" s="52">
        <v>1935</v>
      </c>
      <c r="B25" s="53">
        <v>22.804800001507751</v>
      </c>
      <c r="C25" s="53">
        <v>0</v>
      </c>
      <c r="D25" s="53">
        <v>22.804800001507751</v>
      </c>
      <c r="E25" s="54">
        <v>0.48000000003173543</v>
      </c>
      <c r="F25" s="13"/>
      <c r="G25" s="52">
        <v>1963</v>
      </c>
      <c r="H25" s="53">
        <v>47.510000003141151</v>
      </c>
      <c r="I25" s="55">
        <v>0.1604938271604941</v>
      </c>
      <c r="J25" s="56">
        <v>1.0000000000661156</v>
      </c>
      <c r="K25" s="18"/>
      <c r="L25" s="18"/>
      <c r="M25" s="18"/>
    </row>
    <row r="26" spans="1:13" ht="12.75" customHeight="1" x14ac:dyDescent="0.2">
      <c r="A26" s="52">
        <v>1936</v>
      </c>
      <c r="B26" s="53">
        <v>39.908400002638572</v>
      </c>
      <c r="C26" s="53">
        <v>0</v>
      </c>
      <c r="D26" s="53">
        <v>39.908400002638572</v>
      </c>
      <c r="E26" s="54">
        <v>0.84000000005553721</v>
      </c>
      <c r="F26" s="13"/>
      <c r="G26" s="52">
        <v>1942</v>
      </c>
      <c r="H26" s="53">
        <v>47.510000003141144</v>
      </c>
      <c r="I26" s="55">
        <v>0.17283950617283977</v>
      </c>
      <c r="J26" s="56">
        <v>1.0000000000661156</v>
      </c>
      <c r="K26" s="18"/>
      <c r="L26" s="18"/>
      <c r="M26" s="18"/>
    </row>
    <row r="27" spans="1:13" ht="12.75" customHeight="1" x14ac:dyDescent="0.2">
      <c r="A27" s="52">
        <v>1937</v>
      </c>
      <c r="B27" s="53">
        <v>22.804800001507747</v>
      </c>
      <c r="C27" s="53">
        <v>0</v>
      </c>
      <c r="D27" s="53">
        <v>22.804800001507747</v>
      </c>
      <c r="E27" s="54">
        <v>0.48000000003173537</v>
      </c>
      <c r="F27" s="13"/>
      <c r="G27" s="52">
        <v>1942</v>
      </c>
      <c r="H27" s="53">
        <v>47.510000003141144</v>
      </c>
      <c r="I27" s="55">
        <v>0.18518518518518548</v>
      </c>
      <c r="J27" s="56">
        <v>1.0000000000661156</v>
      </c>
      <c r="K27" s="18"/>
      <c r="L27" s="18"/>
      <c r="M27" s="18"/>
    </row>
    <row r="28" spans="1:13" ht="12.75" customHeight="1" x14ac:dyDescent="0.2">
      <c r="A28" s="52">
        <v>1938</v>
      </c>
      <c r="B28" s="53">
        <v>47.510000003141165</v>
      </c>
      <c r="C28" s="53">
        <v>0</v>
      </c>
      <c r="D28" s="53">
        <v>47.510000003141165</v>
      </c>
      <c r="E28" s="54">
        <v>1.000000000066116</v>
      </c>
      <c r="F28" s="13"/>
      <c r="G28" s="52">
        <v>1942</v>
      </c>
      <c r="H28" s="53">
        <v>47.510000003141144</v>
      </c>
      <c r="I28" s="55">
        <v>0.19753086419753119</v>
      </c>
      <c r="J28" s="56">
        <v>1.0000000000661156</v>
      </c>
      <c r="K28" s="18"/>
      <c r="L28" s="18"/>
      <c r="M28" s="18"/>
    </row>
    <row r="29" spans="1:13" ht="12.75" customHeight="1" x14ac:dyDescent="0.2">
      <c r="A29" s="52">
        <v>1939</v>
      </c>
      <c r="B29" s="53">
        <v>39.908400002638572</v>
      </c>
      <c r="C29" s="53">
        <v>0</v>
      </c>
      <c r="D29" s="53">
        <v>39.908400002638572</v>
      </c>
      <c r="E29" s="54">
        <v>0.84000000005553721</v>
      </c>
      <c r="F29" s="13"/>
      <c r="G29" s="52">
        <v>1942</v>
      </c>
      <c r="H29" s="53">
        <v>47.510000003141144</v>
      </c>
      <c r="I29" s="55">
        <v>0.20987654320987689</v>
      </c>
      <c r="J29" s="56">
        <v>1.0000000000661156</v>
      </c>
      <c r="K29" s="18"/>
      <c r="L29" s="18"/>
      <c r="M29" s="18"/>
    </row>
    <row r="30" spans="1:13" ht="12.75" customHeight="1" x14ac:dyDescent="0.2">
      <c r="A30" s="52">
        <v>1940</v>
      </c>
      <c r="B30" s="53">
        <v>44.184300002921269</v>
      </c>
      <c r="C30" s="53">
        <v>0</v>
      </c>
      <c r="D30" s="53">
        <v>44.184300002921269</v>
      </c>
      <c r="E30" s="54">
        <v>0.93000000006148753</v>
      </c>
      <c r="F30" s="13"/>
      <c r="G30" s="52">
        <v>1942</v>
      </c>
      <c r="H30" s="53">
        <v>47.510000003141144</v>
      </c>
      <c r="I30" s="55">
        <v>0.2222222222222226</v>
      </c>
      <c r="J30" s="56">
        <v>1.0000000000661156</v>
      </c>
      <c r="K30" s="18"/>
      <c r="L30" s="18"/>
      <c r="M30" s="18"/>
    </row>
    <row r="31" spans="1:13" ht="12.75" customHeight="1" x14ac:dyDescent="0.2">
      <c r="A31" s="52">
        <v>1941</v>
      </c>
      <c r="B31" s="53">
        <v>47.510000003141158</v>
      </c>
      <c r="C31" s="53">
        <v>0</v>
      </c>
      <c r="D31" s="53">
        <v>47.510000003141158</v>
      </c>
      <c r="E31" s="54">
        <v>1.0000000000661158</v>
      </c>
      <c r="F31" s="13"/>
      <c r="G31" s="52">
        <v>1942</v>
      </c>
      <c r="H31" s="53">
        <v>47.510000003141144</v>
      </c>
      <c r="I31" s="55">
        <v>0.23456790123456828</v>
      </c>
      <c r="J31" s="56">
        <v>1.0000000000661156</v>
      </c>
      <c r="K31" s="18"/>
      <c r="L31" s="18"/>
      <c r="M31" s="18"/>
    </row>
    <row r="32" spans="1:13" ht="12.75" customHeight="1" x14ac:dyDescent="0.2">
      <c r="A32" s="52">
        <v>1942</v>
      </c>
      <c r="B32" s="53">
        <v>47.510000003141144</v>
      </c>
      <c r="C32" s="53">
        <v>0</v>
      </c>
      <c r="D32" s="53">
        <v>47.510000003141144</v>
      </c>
      <c r="E32" s="54">
        <v>1.0000000000661156</v>
      </c>
      <c r="F32" s="13"/>
      <c r="G32" s="52">
        <v>1942</v>
      </c>
      <c r="H32" s="53">
        <v>47.510000003141144</v>
      </c>
      <c r="I32" s="55">
        <v>0.24691358024691398</v>
      </c>
      <c r="J32" s="56">
        <v>1.0000000000661156</v>
      </c>
      <c r="K32" s="18"/>
      <c r="L32" s="18"/>
      <c r="M32" s="18"/>
    </row>
    <row r="33" spans="1:13" ht="12.75" customHeight="1" x14ac:dyDescent="0.2">
      <c r="A33" s="52">
        <v>1943</v>
      </c>
      <c r="B33" s="53">
        <v>47.510000003141144</v>
      </c>
      <c r="C33" s="53">
        <v>0</v>
      </c>
      <c r="D33" s="53">
        <v>47.510000003141144</v>
      </c>
      <c r="E33" s="54">
        <v>1.0000000000661156</v>
      </c>
      <c r="F33" s="13"/>
      <c r="G33" s="52">
        <v>1942</v>
      </c>
      <c r="H33" s="53">
        <v>47.510000003141144</v>
      </c>
      <c r="I33" s="55">
        <v>0.25925925925925969</v>
      </c>
      <c r="J33" s="56">
        <v>1.0000000000661156</v>
      </c>
      <c r="K33" s="18"/>
      <c r="L33" s="18"/>
      <c r="M33" s="18"/>
    </row>
    <row r="34" spans="1:13" ht="12.75" customHeight="1" x14ac:dyDescent="0.2">
      <c r="A34" s="52">
        <v>1944</v>
      </c>
      <c r="B34" s="53">
        <v>22.804800001507751</v>
      </c>
      <c r="C34" s="53">
        <v>0</v>
      </c>
      <c r="D34" s="53">
        <v>22.804800001507751</v>
      </c>
      <c r="E34" s="54">
        <v>0.48000000003173543</v>
      </c>
      <c r="F34" s="13"/>
      <c r="G34" s="52">
        <v>1942</v>
      </c>
      <c r="H34" s="53">
        <v>47.510000003141144</v>
      </c>
      <c r="I34" s="55">
        <v>0.27160493827160537</v>
      </c>
      <c r="J34" s="56">
        <v>1.0000000000661156</v>
      </c>
      <c r="K34" s="18"/>
      <c r="L34" s="18"/>
      <c r="M34" s="18"/>
    </row>
    <row r="35" spans="1:13" ht="12.75" customHeight="1" x14ac:dyDescent="0.2">
      <c r="A35" s="52">
        <v>1945</v>
      </c>
      <c r="B35" s="53">
        <v>39.908400002638572</v>
      </c>
      <c r="C35" s="53">
        <v>0</v>
      </c>
      <c r="D35" s="53">
        <v>39.908400002638572</v>
      </c>
      <c r="E35" s="54">
        <v>0.84000000005553721</v>
      </c>
      <c r="F35" s="13"/>
      <c r="G35" s="52">
        <v>1942</v>
      </c>
      <c r="H35" s="53">
        <v>47.510000003141144</v>
      </c>
      <c r="I35" s="55">
        <v>0.2839506172839511</v>
      </c>
      <c r="J35" s="56">
        <v>1.0000000000661156</v>
      </c>
      <c r="K35" s="18"/>
      <c r="L35" s="18"/>
      <c r="M35" s="18"/>
    </row>
    <row r="36" spans="1:13" ht="12.75" customHeight="1" x14ac:dyDescent="0.2">
      <c r="A36" s="52">
        <v>1946</v>
      </c>
      <c r="B36" s="53">
        <v>44.184300002921269</v>
      </c>
      <c r="C36" s="53">
        <v>0</v>
      </c>
      <c r="D36" s="53">
        <v>44.184300002921269</v>
      </c>
      <c r="E36" s="54">
        <v>0.93000000006148753</v>
      </c>
      <c r="F36" s="13"/>
      <c r="G36" s="52">
        <v>1942</v>
      </c>
      <c r="H36" s="53">
        <v>47.510000003141144</v>
      </c>
      <c r="I36" s="55">
        <v>0.29629629629629678</v>
      </c>
      <c r="J36" s="56">
        <v>1.0000000000661156</v>
      </c>
      <c r="K36" s="18"/>
      <c r="L36" s="18"/>
      <c r="M36" s="18"/>
    </row>
    <row r="37" spans="1:13" ht="12.75" customHeight="1" x14ac:dyDescent="0.2">
      <c r="A37" s="52">
        <v>1947</v>
      </c>
      <c r="B37" s="53">
        <v>22.804800001507751</v>
      </c>
      <c r="C37" s="53">
        <v>0</v>
      </c>
      <c r="D37" s="53">
        <v>22.804800001507751</v>
      </c>
      <c r="E37" s="54">
        <v>0.48000000003173543</v>
      </c>
      <c r="F37" s="13"/>
      <c r="G37" s="52">
        <v>1942</v>
      </c>
      <c r="H37" s="53">
        <v>47.510000003141144</v>
      </c>
      <c r="I37" s="55">
        <v>0.30864197530864246</v>
      </c>
      <c r="J37" s="56">
        <v>1.0000000000661156</v>
      </c>
      <c r="K37" s="18"/>
      <c r="L37" s="18"/>
      <c r="M37" s="18"/>
    </row>
    <row r="38" spans="1:13" ht="12.75" customHeight="1" x14ac:dyDescent="0.2">
      <c r="A38" s="52">
        <v>1948</v>
      </c>
      <c r="B38" s="53">
        <v>39.908400002638572</v>
      </c>
      <c r="C38" s="53">
        <v>0</v>
      </c>
      <c r="D38" s="53">
        <v>39.908400002638572</v>
      </c>
      <c r="E38" s="54">
        <v>0.84000000005553721</v>
      </c>
      <c r="F38" s="13"/>
      <c r="G38" s="52">
        <v>1927</v>
      </c>
      <c r="H38" s="53">
        <v>44.184300002921276</v>
      </c>
      <c r="I38" s="55">
        <v>0.32098765432098819</v>
      </c>
      <c r="J38" s="56">
        <v>0.93000000006148764</v>
      </c>
      <c r="K38" s="18"/>
      <c r="L38" s="18"/>
      <c r="M38" s="18"/>
    </row>
    <row r="39" spans="1:13" ht="12.75" customHeight="1" x14ac:dyDescent="0.2">
      <c r="A39" s="52">
        <v>1949</v>
      </c>
      <c r="B39" s="53">
        <v>22.804800001507747</v>
      </c>
      <c r="C39" s="53">
        <v>0</v>
      </c>
      <c r="D39" s="53">
        <v>22.804800001507747</v>
      </c>
      <c r="E39" s="54">
        <v>0.48000000003173537</v>
      </c>
      <c r="F39" s="13"/>
      <c r="G39" s="52">
        <v>1927</v>
      </c>
      <c r="H39" s="53">
        <v>44.184300002921276</v>
      </c>
      <c r="I39" s="55">
        <v>0.33333333333333387</v>
      </c>
      <c r="J39" s="56">
        <v>0.93000000006148764</v>
      </c>
      <c r="K39" s="18"/>
      <c r="L39" s="18"/>
      <c r="M39" s="18"/>
    </row>
    <row r="40" spans="1:13" ht="12.75" customHeight="1" x14ac:dyDescent="0.2">
      <c r="A40" s="52">
        <v>1950</v>
      </c>
      <c r="B40" s="53">
        <v>22.804800001507751</v>
      </c>
      <c r="C40" s="53">
        <v>0</v>
      </c>
      <c r="D40" s="53">
        <v>22.804800001507751</v>
      </c>
      <c r="E40" s="54">
        <v>0.48000000003173543</v>
      </c>
      <c r="F40" s="13"/>
      <c r="G40" s="52">
        <v>1927</v>
      </c>
      <c r="H40" s="53">
        <v>44.184300002921276</v>
      </c>
      <c r="I40" s="55">
        <v>0.34567901234567955</v>
      </c>
      <c r="J40" s="56">
        <v>0.93000000006148764</v>
      </c>
      <c r="K40" s="18"/>
      <c r="L40" s="18"/>
      <c r="M40" s="18"/>
    </row>
    <row r="41" spans="1:13" ht="12.75" customHeight="1" x14ac:dyDescent="0.2">
      <c r="A41" s="52">
        <v>1951</v>
      </c>
      <c r="B41" s="53">
        <v>44.184300002921276</v>
      </c>
      <c r="C41" s="53">
        <v>0</v>
      </c>
      <c r="D41" s="53">
        <v>44.184300002921276</v>
      </c>
      <c r="E41" s="54">
        <v>0.93000000006148764</v>
      </c>
      <c r="F41" s="13"/>
      <c r="G41" s="52">
        <v>1927</v>
      </c>
      <c r="H41" s="53">
        <v>44.184300002921276</v>
      </c>
      <c r="I41" s="55">
        <v>0.35802469135802528</v>
      </c>
      <c r="J41" s="56">
        <v>0.93000000006148764</v>
      </c>
      <c r="K41" s="18"/>
      <c r="L41" s="18"/>
      <c r="M41" s="18"/>
    </row>
    <row r="42" spans="1:13" ht="12.75" customHeight="1" x14ac:dyDescent="0.2">
      <c r="A42" s="52">
        <v>1952</v>
      </c>
      <c r="B42" s="53">
        <v>47.510000003141165</v>
      </c>
      <c r="C42" s="53">
        <v>0</v>
      </c>
      <c r="D42" s="53">
        <v>47.510000003141165</v>
      </c>
      <c r="E42" s="54">
        <v>1.000000000066116</v>
      </c>
      <c r="F42" s="13"/>
      <c r="G42" s="52">
        <v>1927</v>
      </c>
      <c r="H42" s="53">
        <v>44.184300002921276</v>
      </c>
      <c r="I42" s="55">
        <v>0.37037037037037096</v>
      </c>
      <c r="J42" s="56">
        <v>0.93000000006148764</v>
      </c>
      <c r="K42" s="18"/>
      <c r="L42" s="18"/>
      <c r="M42" s="18"/>
    </row>
    <row r="43" spans="1:13" ht="12.75" customHeight="1" x14ac:dyDescent="0.2">
      <c r="A43" s="52">
        <v>1953</v>
      </c>
      <c r="B43" s="53">
        <v>47.510000003141144</v>
      </c>
      <c r="C43" s="53">
        <v>0</v>
      </c>
      <c r="D43" s="53">
        <v>47.510000003141144</v>
      </c>
      <c r="E43" s="54">
        <v>1.0000000000661156</v>
      </c>
      <c r="F43" s="13"/>
      <c r="G43" s="52">
        <v>1927</v>
      </c>
      <c r="H43" s="53">
        <v>44.184300002921276</v>
      </c>
      <c r="I43" s="55">
        <v>0.38271604938271669</v>
      </c>
      <c r="J43" s="56">
        <v>0.93000000006148764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44.184300002921276</v>
      </c>
      <c r="C44" s="53">
        <v>0</v>
      </c>
      <c r="D44" s="53">
        <v>44.184300002921276</v>
      </c>
      <c r="E44" s="54">
        <v>0.93000000006148764</v>
      </c>
      <c r="F44" s="13"/>
      <c r="G44" s="52">
        <v>1927</v>
      </c>
      <c r="H44" s="53">
        <v>44.184300002921276</v>
      </c>
      <c r="I44" s="55">
        <v>0.39506172839506237</v>
      </c>
      <c r="J44" s="56">
        <v>0.93000000006148764</v>
      </c>
      <c r="K44" s="18"/>
      <c r="L44" s="18"/>
      <c r="M44" s="18"/>
    </row>
    <row r="45" spans="1:13" ht="12.75" customHeight="1" x14ac:dyDescent="0.2">
      <c r="A45" s="52">
        <v>1955</v>
      </c>
      <c r="B45" s="53">
        <v>22.804800001507751</v>
      </c>
      <c r="C45" s="53">
        <v>0</v>
      </c>
      <c r="D45" s="53">
        <v>22.804800001507751</v>
      </c>
      <c r="E45" s="54">
        <v>0.48000000003173543</v>
      </c>
      <c r="F45" s="13"/>
      <c r="G45" s="52">
        <v>1927</v>
      </c>
      <c r="H45" s="53">
        <v>44.184300002921276</v>
      </c>
      <c r="I45" s="55">
        <v>0.40740740740740805</v>
      </c>
      <c r="J45" s="56">
        <v>0.93000000006148764</v>
      </c>
      <c r="K45" s="18"/>
      <c r="L45" s="18"/>
      <c r="M45" s="18"/>
    </row>
    <row r="46" spans="1:13" ht="12.75" customHeight="1" x14ac:dyDescent="0.2">
      <c r="A46" s="52">
        <v>1956</v>
      </c>
      <c r="B46" s="53">
        <v>47.510000003141165</v>
      </c>
      <c r="C46" s="53">
        <v>0</v>
      </c>
      <c r="D46" s="53">
        <v>47.510000003141165</v>
      </c>
      <c r="E46" s="54">
        <v>1.000000000066116</v>
      </c>
      <c r="F46" s="13"/>
      <c r="G46" s="52">
        <v>1927</v>
      </c>
      <c r="H46" s="53">
        <v>44.184300002921276</v>
      </c>
      <c r="I46" s="55">
        <v>0.41975308641975378</v>
      </c>
      <c r="J46" s="56">
        <v>0.93000000006148764</v>
      </c>
      <c r="K46" s="18"/>
      <c r="L46" s="18"/>
      <c r="M46" s="18"/>
    </row>
    <row r="47" spans="1:13" ht="12.75" customHeight="1" x14ac:dyDescent="0.2">
      <c r="A47" s="52">
        <v>1957</v>
      </c>
      <c r="B47" s="53">
        <v>44.184300002921276</v>
      </c>
      <c r="C47" s="53">
        <v>0</v>
      </c>
      <c r="D47" s="53">
        <v>44.184300002921276</v>
      </c>
      <c r="E47" s="54">
        <v>0.93000000006148764</v>
      </c>
      <c r="F47" s="13"/>
      <c r="G47" s="52">
        <v>1940</v>
      </c>
      <c r="H47" s="53">
        <v>44.184300002921269</v>
      </c>
      <c r="I47" s="55">
        <v>0.43209876543209946</v>
      </c>
      <c r="J47" s="56">
        <v>0.93000000006148753</v>
      </c>
      <c r="K47" s="18"/>
      <c r="L47" s="18"/>
      <c r="M47" s="18"/>
    </row>
    <row r="48" spans="1:13" ht="12.75" customHeight="1" x14ac:dyDescent="0.2">
      <c r="A48" s="52">
        <v>1958</v>
      </c>
      <c r="B48" s="53">
        <v>47.510000003141158</v>
      </c>
      <c r="C48" s="53">
        <v>0</v>
      </c>
      <c r="D48" s="53">
        <v>47.510000003141158</v>
      </c>
      <c r="E48" s="54">
        <v>1.0000000000661158</v>
      </c>
      <c r="F48" s="13"/>
      <c r="G48" s="52">
        <v>1940</v>
      </c>
      <c r="H48" s="53">
        <v>44.184300002921269</v>
      </c>
      <c r="I48" s="55">
        <v>0.4444444444444452</v>
      </c>
      <c r="J48" s="56">
        <v>0.93000000006148753</v>
      </c>
      <c r="K48" s="18"/>
      <c r="L48" s="18"/>
      <c r="M48" s="18"/>
    </row>
    <row r="49" spans="1:13" ht="12.75" customHeight="1" x14ac:dyDescent="0.2">
      <c r="A49" s="52">
        <v>1959</v>
      </c>
      <c r="B49" s="53">
        <v>39.908400002638572</v>
      </c>
      <c r="C49" s="53">
        <v>0</v>
      </c>
      <c r="D49" s="53">
        <v>39.908400002638572</v>
      </c>
      <c r="E49" s="54">
        <v>0.84000000005553721</v>
      </c>
      <c r="F49" s="13"/>
      <c r="G49" s="52">
        <v>1940</v>
      </c>
      <c r="H49" s="53">
        <v>44.184300002921269</v>
      </c>
      <c r="I49" s="55">
        <v>0.45679012345679088</v>
      </c>
      <c r="J49" s="56">
        <v>0.93000000006148753</v>
      </c>
      <c r="K49" s="18"/>
      <c r="L49" s="18"/>
      <c r="M49" s="18"/>
    </row>
    <row r="50" spans="1:13" ht="12.75" customHeight="1" x14ac:dyDescent="0.2">
      <c r="A50" s="52">
        <v>1960</v>
      </c>
      <c r="B50" s="53">
        <v>22.804800001507747</v>
      </c>
      <c r="C50" s="53">
        <v>0</v>
      </c>
      <c r="D50" s="53">
        <v>22.804800001507747</v>
      </c>
      <c r="E50" s="54">
        <v>0.48000000003173537</v>
      </c>
      <c r="F50" s="13"/>
      <c r="G50" s="52">
        <v>2003</v>
      </c>
      <c r="H50" s="53">
        <v>43.038659728287222</v>
      </c>
      <c r="I50" s="55">
        <v>0.46913580246913655</v>
      </c>
      <c r="J50" s="56">
        <v>0.90588633399888918</v>
      </c>
      <c r="K50" s="18"/>
      <c r="L50" s="18"/>
      <c r="M50" s="18"/>
    </row>
    <row r="51" spans="1:13" ht="12.75" customHeight="1" x14ac:dyDescent="0.2">
      <c r="A51" s="52">
        <v>1961</v>
      </c>
      <c r="B51" s="53">
        <v>22.804800001507751</v>
      </c>
      <c r="C51" s="53">
        <v>0</v>
      </c>
      <c r="D51" s="53">
        <v>22.804800001507751</v>
      </c>
      <c r="E51" s="54">
        <v>0.48000000003173543</v>
      </c>
      <c r="F51" s="13"/>
      <c r="G51" s="52">
        <v>1923</v>
      </c>
      <c r="H51" s="53">
        <v>39.908400002638572</v>
      </c>
      <c r="I51" s="55">
        <v>0.48148148148148229</v>
      </c>
      <c r="J51" s="56">
        <v>0.84000000005553721</v>
      </c>
      <c r="K51" s="18"/>
      <c r="L51" s="18"/>
      <c r="M51" s="18"/>
    </row>
    <row r="52" spans="1:13" ht="12.75" customHeight="1" x14ac:dyDescent="0.2">
      <c r="A52" s="52">
        <v>1962</v>
      </c>
      <c r="B52" s="53">
        <v>39.908400002638572</v>
      </c>
      <c r="C52" s="53">
        <v>0</v>
      </c>
      <c r="D52" s="53">
        <v>39.908400002638572</v>
      </c>
      <c r="E52" s="54">
        <v>0.84000000005553721</v>
      </c>
      <c r="F52" s="13"/>
      <c r="G52" s="52">
        <v>1923</v>
      </c>
      <c r="H52" s="53">
        <v>39.908400002638572</v>
      </c>
      <c r="I52" s="55">
        <v>0.49382716049382797</v>
      </c>
      <c r="J52" s="56">
        <v>0.84000000005553721</v>
      </c>
      <c r="K52" s="18"/>
      <c r="L52" s="18"/>
      <c r="M52" s="18"/>
    </row>
    <row r="53" spans="1:13" ht="12.75" customHeight="1" x14ac:dyDescent="0.2">
      <c r="A53" s="52">
        <v>1963</v>
      </c>
      <c r="B53" s="53">
        <v>47.510000003141151</v>
      </c>
      <c r="C53" s="53">
        <v>0</v>
      </c>
      <c r="D53" s="53">
        <v>47.510000003141151</v>
      </c>
      <c r="E53" s="54">
        <v>1.0000000000661156</v>
      </c>
      <c r="F53" s="13"/>
      <c r="G53" s="52">
        <v>1923</v>
      </c>
      <c r="H53" s="53">
        <v>39.908400002638572</v>
      </c>
      <c r="I53" s="55">
        <v>0.50617283950617364</v>
      </c>
      <c r="J53" s="56">
        <v>0.84000000005553721</v>
      </c>
      <c r="K53" s="18"/>
      <c r="L53" s="18"/>
      <c r="M53" s="18"/>
    </row>
    <row r="54" spans="1:13" ht="12.75" customHeight="1" x14ac:dyDescent="0.2">
      <c r="A54" s="52">
        <v>1964</v>
      </c>
      <c r="B54" s="53">
        <v>22.804800001507751</v>
      </c>
      <c r="C54" s="53">
        <v>0</v>
      </c>
      <c r="D54" s="53">
        <v>22.804800001507751</v>
      </c>
      <c r="E54" s="54">
        <v>0.48000000003173543</v>
      </c>
      <c r="F54" s="13"/>
      <c r="G54" s="52">
        <v>1923</v>
      </c>
      <c r="H54" s="53">
        <v>39.908400002638572</v>
      </c>
      <c r="I54" s="55">
        <v>0.51851851851851938</v>
      </c>
      <c r="J54" s="56">
        <v>0.84000000005553721</v>
      </c>
      <c r="K54" s="18"/>
      <c r="L54" s="18"/>
      <c r="M54" s="18"/>
    </row>
    <row r="55" spans="1:13" ht="12" customHeight="1" x14ac:dyDescent="0.2">
      <c r="A55" s="47">
        <v>1965</v>
      </c>
      <c r="B55" s="48">
        <v>47.510000003141165</v>
      </c>
      <c r="C55" s="48">
        <v>0</v>
      </c>
      <c r="D55" s="48">
        <v>47.510000003141165</v>
      </c>
      <c r="E55" s="49">
        <v>1.000000000066116</v>
      </c>
      <c r="F55" s="13"/>
      <c r="G55" s="47">
        <v>1923</v>
      </c>
      <c r="H55" s="48">
        <v>39.908400002638572</v>
      </c>
      <c r="I55" s="50">
        <v>0.53086419753086511</v>
      </c>
      <c r="J55" s="51">
        <v>0.84000000005553721</v>
      </c>
      <c r="K55" s="18"/>
      <c r="L55" s="18"/>
      <c r="M55" s="18"/>
    </row>
    <row r="56" spans="1:13" ht="12" customHeight="1" x14ac:dyDescent="0.2">
      <c r="A56" s="52">
        <v>1966</v>
      </c>
      <c r="B56" s="53">
        <v>39.908400002638572</v>
      </c>
      <c r="C56" s="53">
        <v>0</v>
      </c>
      <c r="D56" s="53">
        <v>39.908400002638572</v>
      </c>
      <c r="E56" s="54">
        <v>0.84000000005553721</v>
      </c>
      <c r="F56" s="13"/>
      <c r="G56" s="52">
        <v>1923</v>
      </c>
      <c r="H56" s="53">
        <v>39.908400002638572</v>
      </c>
      <c r="I56" s="55">
        <v>0.54320987654321073</v>
      </c>
      <c r="J56" s="56">
        <v>0.84000000005553721</v>
      </c>
      <c r="K56" s="18"/>
      <c r="L56" s="18"/>
      <c r="M56" s="18"/>
    </row>
    <row r="57" spans="1:13" ht="12" customHeight="1" x14ac:dyDescent="0.2">
      <c r="A57" s="52">
        <v>1967</v>
      </c>
      <c r="B57" s="53">
        <v>47.510000003141151</v>
      </c>
      <c r="C57" s="53">
        <v>0</v>
      </c>
      <c r="D57" s="53">
        <v>47.510000003141151</v>
      </c>
      <c r="E57" s="54">
        <v>1.0000000000661156</v>
      </c>
      <c r="F57" s="13"/>
      <c r="G57" s="52">
        <v>1923</v>
      </c>
      <c r="H57" s="53">
        <v>39.908400002638572</v>
      </c>
      <c r="I57" s="55">
        <v>0.55555555555555647</v>
      </c>
      <c r="J57" s="56">
        <v>0.84000000005553721</v>
      </c>
      <c r="K57" s="18"/>
      <c r="L57" s="18"/>
      <c r="M57" s="18"/>
    </row>
    <row r="58" spans="1:13" ht="12" customHeight="1" x14ac:dyDescent="0.2">
      <c r="A58" s="52">
        <v>1968</v>
      </c>
      <c r="B58" s="53">
        <v>39.908400002638572</v>
      </c>
      <c r="C58" s="53">
        <v>0</v>
      </c>
      <c r="D58" s="53">
        <v>39.908400002638572</v>
      </c>
      <c r="E58" s="54">
        <v>0.84000000005553721</v>
      </c>
      <c r="F58" s="13"/>
      <c r="G58" s="52">
        <v>1923</v>
      </c>
      <c r="H58" s="53">
        <v>39.908400002638572</v>
      </c>
      <c r="I58" s="55">
        <v>0.5679012345679022</v>
      </c>
      <c r="J58" s="56">
        <v>0.84000000005553721</v>
      </c>
      <c r="K58" s="18"/>
      <c r="L58" s="18"/>
      <c r="M58" s="18"/>
    </row>
    <row r="59" spans="1:13" ht="12" customHeight="1" x14ac:dyDescent="0.2">
      <c r="A59" s="52">
        <v>1969</v>
      </c>
      <c r="B59" s="53">
        <v>47.510000003141151</v>
      </c>
      <c r="C59" s="53">
        <v>0</v>
      </c>
      <c r="D59" s="53">
        <v>47.510000003141151</v>
      </c>
      <c r="E59" s="54">
        <v>1.0000000000661156</v>
      </c>
      <c r="F59" s="13"/>
      <c r="G59" s="52">
        <v>1923</v>
      </c>
      <c r="H59" s="53">
        <v>39.908400002638572</v>
      </c>
      <c r="I59" s="55">
        <v>0.58024691358024783</v>
      </c>
      <c r="J59" s="56">
        <v>0.84000000005553721</v>
      </c>
      <c r="K59" s="18"/>
      <c r="L59" s="18"/>
      <c r="M59" s="18"/>
    </row>
    <row r="60" spans="1:13" ht="12" customHeight="1" x14ac:dyDescent="0.2">
      <c r="A60" s="52">
        <v>1970</v>
      </c>
      <c r="B60" s="53">
        <v>47.510000003141144</v>
      </c>
      <c r="C60" s="53">
        <v>0</v>
      </c>
      <c r="D60" s="53">
        <v>47.510000003141144</v>
      </c>
      <c r="E60" s="54">
        <v>1.0000000000661156</v>
      </c>
      <c r="F60" s="13"/>
      <c r="G60" s="52">
        <v>1923</v>
      </c>
      <c r="H60" s="53">
        <v>39.908400002638572</v>
      </c>
      <c r="I60" s="55">
        <v>0.59259259259259356</v>
      </c>
      <c r="J60" s="56">
        <v>0.84000000005553721</v>
      </c>
      <c r="K60" s="18"/>
      <c r="L60" s="18"/>
      <c r="M60" s="18"/>
    </row>
    <row r="61" spans="1:13" ht="12" customHeight="1" x14ac:dyDescent="0.2">
      <c r="A61" s="52">
        <v>1971</v>
      </c>
      <c r="B61" s="53">
        <v>47.510000003141144</v>
      </c>
      <c r="C61" s="53">
        <v>0</v>
      </c>
      <c r="D61" s="53">
        <v>47.510000003141144</v>
      </c>
      <c r="E61" s="54">
        <v>1.0000000000661156</v>
      </c>
      <c r="F61" s="13"/>
      <c r="G61" s="52">
        <v>1923</v>
      </c>
      <c r="H61" s="53">
        <v>39.908400002638572</v>
      </c>
      <c r="I61" s="55">
        <v>0.60493827160493929</v>
      </c>
      <c r="J61" s="56">
        <v>0.84000000005553721</v>
      </c>
      <c r="K61" s="18"/>
      <c r="L61" s="18"/>
      <c r="M61" s="18"/>
    </row>
    <row r="62" spans="1:13" ht="12" customHeight="1" x14ac:dyDescent="0.2">
      <c r="A62" s="52">
        <v>1972</v>
      </c>
      <c r="B62" s="53">
        <v>39.908400002638572</v>
      </c>
      <c r="C62" s="53">
        <v>0</v>
      </c>
      <c r="D62" s="53">
        <v>39.908400002638572</v>
      </c>
      <c r="E62" s="54">
        <v>0.84000000005553721</v>
      </c>
      <c r="F62" s="13"/>
      <c r="G62" s="52">
        <v>1925</v>
      </c>
      <c r="H62" s="53">
        <v>22.804800001507751</v>
      </c>
      <c r="I62" s="55">
        <v>0.61728395061728492</v>
      </c>
      <c r="J62" s="56">
        <v>0.48000000003173543</v>
      </c>
      <c r="K62" s="18"/>
      <c r="L62" s="18"/>
      <c r="M62" s="18"/>
    </row>
    <row r="63" spans="1:13" ht="12" customHeight="1" x14ac:dyDescent="0.2">
      <c r="A63" s="52">
        <v>1973</v>
      </c>
      <c r="B63" s="53">
        <v>44.184300002921269</v>
      </c>
      <c r="C63" s="53">
        <v>0</v>
      </c>
      <c r="D63" s="53">
        <v>44.184300002921269</v>
      </c>
      <c r="E63" s="54">
        <v>0.93000000006148753</v>
      </c>
      <c r="F63" s="13"/>
      <c r="G63" s="52">
        <v>1925</v>
      </c>
      <c r="H63" s="53">
        <v>22.804800001507751</v>
      </c>
      <c r="I63" s="55">
        <v>0.62962962962963065</v>
      </c>
      <c r="J63" s="56">
        <v>0.48000000003173543</v>
      </c>
      <c r="K63" s="18"/>
      <c r="L63" s="18"/>
      <c r="M63" s="18"/>
    </row>
    <row r="64" spans="1:13" ht="12" customHeight="1" x14ac:dyDescent="0.2">
      <c r="A64" s="52">
        <v>1974</v>
      </c>
      <c r="B64" s="53">
        <v>47.510000003141158</v>
      </c>
      <c r="C64" s="53">
        <v>0</v>
      </c>
      <c r="D64" s="53">
        <v>47.510000003141158</v>
      </c>
      <c r="E64" s="54">
        <v>1.0000000000661158</v>
      </c>
      <c r="F64" s="13"/>
      <c r="G64" s="52">
        <v>1925</v>
      </c>
      <c r="H64" s="53">
        <v>22.804800001507751</v>
      </c>
      <c r="I64" s="55">
        <v>0.64197530864197638</v>
      </c>
      <c r="J64" s="56">
        <v>0.48000000003173543</v>
      </c>
      <c r="K64" s="18"/>
      <c r="L64" s="18"/>
      <c r="M64" s="18"/>
    </row>
    <row r="65" spans="1:13" ht="12" customHeight="1" x14ac:dyDescent="0.2">
      <c r="A65" s="52">
        <v>1975</v>
      </c>
      <c r="B65" s="53">
        <v>47.510000003141144</v>
      </c>
      <c r="C65" s="53">
        <v>0</v>
      </c>
      <c r="D65" s="53">
        <v>47.510000003141144</v>
      </c>
      <c r="E65" s="54">
        <v>1.0000000000661156</v>
      </c>
      <c r="F65" s="13"/>
      <c r="G65" s="52">
        <v>1925</v>
      </c>
      <c r="H65" s="53">
        <v>22.804800001507751</v>
      </c>
      <c r="I65" s="55">
        <v>0.65432098765432201</v>
      </c>
      <c r="J65" s="56">
        <v>0.48000000003173543</v>
      </c>
      <c r="K65" s="18"/>
      <c r="L65" s="18"/>
      <c r="M65" s="18"/>
    </row>
    <row r="66" spans="1:13" ht="12" customHeight="1" x14ac:dyDescent="0.2">
      <c r="A66" s="52">
        <v>1976</v>
      </c>
      <c r="B66" s="53">
        <v>22.804800001507751</v>
      </c>
      <c r="C66" s="53">
        <v>0</v>
      </c>
      <c r="D66" s="53">
        <v>22.804800001507751</v>
      </c>
      <c r="E66" s="54">
        <v>0.48000000003173543</v>
      </c>
      <c r="F66" s="13"/>
      <c r="G66" s="52">
        <v>1925</v>
      </c>
      <c r="H66" s="53">
        <v>22.804800001507751</v>
      </c>
      <c r="I66" s="55">
        <v>0.66666666666666774</v>
      </c>
      <c r="J66" s="56">
        <v>0.48000000003173543</v>
      </c>
      <c r="K66" s="18"/>
      <c r="L66" s="18"/>
      <c r="M66" s="18"/>
    </row>
    <row r="67" spans="1:13" ht="12" customHeight="1" x14ac:dyDescent="0.2">
      <c r="A67" s="52">
        <v>1977</v>
      </c>
      <c r="B67" s="53">
        <v>11.149536911450513</v>
      </c>
      <c r="C67" s="53">
        <v>0</v>
      </c>
      <c r="D67" s="53">
        <v>11.149536911450513</v>
      </c>
      <c r="E67" s="54">
        <v>0.23467768704379105</v>
      </c>
      <c r="F67" s="13"/>
      <c r="G67" s="52">
        <v>1925</v>
      </c>
      <c r="H67" s="53">
        <v>22.804800001507751</v>
      </c>
      <c r="I67" s="55">
        <v>0.67901234567901347</v>
      </c>
      <c r="J67" s="56">
        <v>0.48000000003173543</v>
      </c>
      <c r="K67" s="18"/>
      <c r="L67" s="18"/>
      <c r="M67" s="18"/>
    </row>
    <row r="68" spans="1:13" ht="12" customHeight="1" x14ac:dyDescent="0.2">
      <c r="A68" s="52">
        <v>1978</v>
      </c>
      <c r="B68" s="53">
        <v>44.184300002921276</v>
      </c>
      <c r="C68" s="53">
        <v>0</v>
      </c>
      <c r="D68" s="53">
        <v>44.184300002921276</v>
      </c>
      <c r="E68" s="54">
        <v>0.93000000006148764</v>
      </c>
      <c r="F68" s="13"/>
      <c r="G68" s="52">
        <v>1925</v>
      </c>
      <c r="H68" s="53">
        <v>22.804800001507751</v>
      </c>
      <c r="I68" s="55">
        <v>0.6913580246913591</v>
      </c>
      <c r="J68" s="56">
        <v>0.48000000003173543</v>
      </c>
      <c r="K68" s="18"/>
      <c r="L68" s="18"/>
      <c r="M68" s="18"/>
    </row>
    <row r="69" spans="1:13" ht="12" customHeight="1" x14ac:dyDescent="0.2">
      <c r="A69" s="52">
        <v>1979</v>
      </c>
      <c r="B69" s="53">
        <v>22.804800001507751</v>
      </c>
      <c r="C69" s="53">
        <v>0</v>
      </c>
      <c r="D69" s="53">
        <v>22.804800001507751</v>
      </c>
      <c r="E69" s="54">
        <v>0.48000000003173543</v>
      </c>
      <c r="F69" s="13"/>
      <c r="G69" s="52">
        <v>1925</v>
      </c>
      <c r="H69" s="53">
        <v>22.804800001507751</v>
      </c>
      <c r="I69" s="55">
        <v>0.70370370370370483</v>
      </c>
      <c r="J69" s="56">
        <v>0.48000000003173543</v>
      </c>
      <c r="K69" s="18"/>
      <c r="L69" s="18"/>
      <c r="M69" s="18"/>
    </row>
    <row r="70" spans="1:13" ht="12" customHeight="1" x14ac:dyDescent="0.2">
      <c r="A70" s="52">
        <v>1980</v>
      </c>
      <c r="B70" s="53">
        <v>44.184300002921276</v>
      </c>
      <c r="C70" s="53">
        <v>0</v>
      </c>
      <c r="D70" s="53">
        <v>44.184300002921276</v>
      </c>
      <c r="E70" s="54">
        <v>0.93000000006148764</v>
      </c>
      <c r="F70" s="13"/>
      <c r="G70" s="52">
        <v>1925</v>
      </c>
      <c r="H70" s="53">
        <v>22.804800001507751</v>
      </c>
      <c r="I70" s="55">
        <v>0.71604938271605056</v>
      </c>
      <c r="J70" s="56">
        <v>0.48000000003173543</v>
      </c>
      <c r="K70" s="18"/>
      <c r="L70" s="18"/>
      <c r="M70" s="18"/>
    </row>
    <row r="71" spans="1:13" ht="12" customHeight="1" x14ac:dyDescent="0.2">
      <c r="A71" s="52">
        <v>1981</v>
      </c>
      <c r="B71" s="53">
        <v>22.804800001507751</v>
      </c>
      <c r="C71" s="53">
        <v>0</v>
      </c>
      <c r="D71" s="53">
        <v>22.804800001507751</v>
      </c>
      <c r="E71" s="54">
        <v>0.48000000003173543</v>
      </c>
      <c r="F71" s="13"/>
      <c r="G71" s="52">
        <v>1925</v>
      </c>
      <c r="H71" s="53">
        <v>22.804800001507751</v>
      </c>
      <c r="I71" s="55">
        <v>0.7283950617283963</v>
      </c>
      <c r="J71" s="56">
        <v>0.48000000003173543</v>
      </c>
      <c r="K71" s="18"/>
      <c r="L71" s="18"/>
      <c r="M71" s="18"/>
    </row>
    <row r="72" spans="1:13" ht="12" customHeight="1" x14ac:dyDescent="0.2">
      <c r="A72" s="52">
        <v>1982</v>
      </c>
      <c r="B72" s="53">
        <v>47.510000003141165</v>
      </c>
      <c r="C72" s="53">
        <v>0</v>
      </c>
      <c r="D72" s="53">
        <v>47.510000003141165</v>
      </c>
      <c r="E72" s="54">
        <v>1.000000000066116</v>
      </c>
      <c r="F72" s="13"/>
      <c r="G72" s="52">
        <v>1925</v>
      </c>
      <c r="H72" s="53">
        <v>22.804800001507751</v>
      </c>
      <c r="I72" s="55">
        <v>0.74074074074074192</v>
      </c>
      <c r="J72" s="56">
        <v>0.48000000003173543</v>
      </c>
      <c r="K72" s="18"/>
      <c r="L72" s="18"/>
      <c r="M72" s="18"/>
    </row>
    <row r="73" spans="1:13" ht="12" customHeight="1" x14ac:dyDescent="0.2">
      <c r="A73" s="52">
        <v>1983</v>
      </c>
      <c r="B73" s="53">
        <v>47.510000003141144</v>
      </c>
      <c r="C73" s="53">
        <v>0</v>
      </c>
      <c r="D73" s="53">
        <v>47.510000003141144</v>
      </c>
      <c r="E73" s="54">
        <v>1.0000000000661156</v>
      </c>
      <c r="F73" s="13"/>
      <c r="G73" s="52">
        <v>1925</v>
      </c>
      <c r="H73" s="53">
        <v>22.804800001507751</v>
      </c>
      <c r="I73" s="55">
        <v>0.75308641975308765</v>
      </c>
      <c r="J73" s="56">
        <v>0.48000000003173543</v>
      </c>
      <c r="K73" s="18"/>
      <c r="L73" s="18"/>
      <c r="M73" s="18"/>
    </row>
    <row r="74" spans="1:13" ht="12" customHeight="1" x14ac:dyDescent="0.2">
      <c r="A74" s="52">
        <v>1984</v>
      </c>
      <c r="B74" s="53">
        <v>47.510000003141144</v>
      </c>
      <c r="C74" s="53">
        <v>0</v>
      </c>
      <c r="D74" s="53">
        <v>47.510000003141144</v>
      </c>
      <c r="E74" s="54">
        <v>1.0000000000661156</v>
      </c>
      <c r="F74" s="13"/>
      <c r="G74" s="52">
        <v>1925</v>
      </c>
      <c r="H74" s="53">
        <v>22.804800001507751</v>
      </c>
      <c r="I74" s="55">
        <v>0.76543209876543339</v>
      </c>
      <c r="J74" s="56">
        <v>0.48000000003173543</v>
      </c>
      <c r="K74" s="18"/>
      <c r="L74" s="18"/>
      <c r="M74" s="18"/>
    </row>
    <row r="75" spans="1:13" ht="12" customHeight="1" x14ac:dyDescent="0.2">
      <c r="A75" s="52">
        <v>1985</v>
      </c>
      <c r="B75" s="53">
        <v>39.908400002638572</v>
      </c>
      <c r="C75" s="53">
        <v>0</v>
      </c>
      <c r="D75" s="53">
        <v>39.908400002638572</v>
      </c>
      <c r="E75" s="54">
        <v>0.84000000005553721</v>
      </c>
      <c r="F75" s="13"/>
      <c r="G75" s="52">
        <v>1925</v>
      </c>
      <c r="H75" s="53">
        <v>22.804800001507751</v>
      </c>
      <c r="I75" s="55">
        <v>0.77777777777777901</v>
      </c>
      <c r="J75" s="56">
        <v>0.48000000003173543</v>
      </c>
      <c r="K75" s="18"/>
      <c r="L75" s="18"/>
      <c r="M75" s="18"/>
    </row>
    <row r="76" spans="1:13" ht="12" customHeight="1" x14ac:dyDescent="0.2">
      <c r="A76" s="52">
        <v>1986</v>
      </c>
      <c r="B76" s="53">
        <v>47.510000003141151</v>
      </c>
      <c r="C76" s="53">
        <v>0</v>
      </c>
      <c r="D76" s="53">
        <v>47.510000003141151</v>
      </c>
      <c r="E76" s="54">
        <v>1.0000000000661156</v>
      </c>
      <c r="F76" s="13"/>
      <c r="G76" s="52">
        <v>1925</v>
      </c>
      <c r="H76" s="53">
        <v>22.804800001507751</v>
      </c>
      <c r="I76" s="55">
        <v>0.79012345679012475</v>
      </c>
      <c r="J76" s="56">
        <v>0.48000000003173543</v>
      </c>
      <c r="K76" s="18"/>
      <c r="L76" s="18"/>
      <c r="M76" s="18"/>
    </row>
    <row r="77" spans="1:13" ht="12" customHeight="1" x14ac:dyDescent="0.2">
      <c r="A77" s="52">
        <v>1987</v>
      </c>
      <c r="B77" s="53">
        <v>22.804800001507751</v>
      </c>
      <c r="C77" s="53">
        <v>0</v>
      </c>
      <c r="D77" s="53">
        <v>22.804800001507751</v>
      </c>
      <c r="E77" s="54">
        <v>0.48000000003173543</v>
      </c>
      <c r="F77" s="13"/>
      <c r="G77" s="52">
        <v>1925</v>
      </c>
      <c r="H77" s="53">
        <v>22.804800001507751</v>
      </c>
      <c r="I77" s="55">
        <v>0.80246913580247048</v>
      </c>
      <c r="J77" s="56">
        <v>0.48000000003173543</v>
      </c>
      <c r="K77" s="18"/>
      <c r="L77" s="18"/>
      <c r="M77" s="18"/>
    </row>
    <row r="78" spans="1:13" ht="12" customHeight="1" x14ac:dyDescent="0.2">
      <c r="A78" s="52">
        <v>1988</v>
      </c>
      <c r="B78" s="53">
        <v>11.877500000785288</v>
      </c>
      <c r="C78" s="53">
        <v>0</v>
      </c>
      <c r="D78" s="53">
        <v>11.877500000785288</v>
      </c>
      <c r="E78" s="54">
        <v>0.25000000001652889</v>
      </c>
      <c r="F78" s="13"/>
      <c r="G78" s="52">
        <v>1925</v>
      </c>
      <c r="H78" s="53">
        <v>22.804800001507751</v>
      </c>
      <c r="I78" s="55">
        <v>0.8148148148148161</v>
      </c>
      <c r="J78" s="56">
        <v>0.48000000003173543</v>
      </c>
      <c r="K78" s="18"/>
      <c r="L78" s="18"/>
      <c r="M78" s="18"/>
    </row>
    <row r="79" spans="1:13" ht="12" customHeight="1" x14ac:dyDescent="0.2">
      <c r="A79" s="52">
        <v>1989</v>
      </c>
      <c r="B79" s="53">
        <v>22.804800001507751</v>
      </c>
      <c r="C79" s="53">
        <v>0</v>
      </c>
      <c r="D79" s="53">
        <v>22.804800001507751</v>
      </c>
      <c r="E79" s="54">
        <v>0.48000000003173543</v>
      </c>
      <c r="F79" s="13"/>
      <c r="G79" s="52">
        <v>1937</v>
      </c>
      <c r="H79" s="53">
        <v>22.804800001507747</v>
      </c>
      <c r="I79" s="55">
        <v>0.82716049382716184</v>
      </c>
      <c r="J79" s="56">
        <v>0.48000000003173537</v>
      </c>
      <c r="K79" s="18"/>
      <c r="L79" s="18"/>
      <c r="M79" s="18"/>
    </row>
    <row r="80" spans="1:13" ht="12" customHeight="1" x14ac:dyDescent="0.2">
      <c r="A80" s="52">
        <v>1990</v>
      </c>
      <c r="B80" s="53">
        <v>11.877500000785288</v>
      </c>
      <c r="C80" s="53">
        <v>0</v>
      </c>
      <c r="D80" s="53">
        <v>11.877500000785288</v>
      </c>
      <c r="E80" s="54">
        <v>0.25000000001652889</v>
      </c>
      <c r="F80" s="13"/>
      <c r="G80" s="52">
        <v>1937</v>
      </c>
      <c r="H80" s="53">
        <v>22.804800001507747</v>
      </c>
      <c r="I80" s="55">
        <v>0.83950617283950757</v>
      </c>
      <c r="J80" s="56">
        <v>0.48000000003173537</v>
      </c>
      <c r="K80" s="18"/>
      <c r="L80" s="18"/>
      <c r="M80" s="18"/>
    </row>
    <row r="81" spans="1:13" ht="12" customHeight="1" x14ac:dyDescent="0.2">
      <c r="A81" s="52">
        <v>1991</v>
      </c>
      <c r="B81" s="53">
        <v>11.877500000785288</v>
      </c>
      <c r="C81" s="53">
        <v>0</v>
      </c>
      <c r="D81" s="53">
        <v>11.877500000785288</v>
      </c>
      <c r="E81" s="54">
        <v>0.25000000001652889</v>
      </c>
      <c r="F81" s="13"/>
      <c r="G81" s="52">
        <v>1937</v>
      </c>
      <c r="H81" s="53">
        <v>22.804800001507747</v>
      </c>
      <c r="I81" s="55">
        <v>0.85185185185185319</v>
      </c>
      <c r="J81" s="56">
        <v>0.48000000003173537</v>
      </c>
      <c r="K81" s="18"/>
      <c r="L81" s="18"/>
      <c r="M81" s="18"/>
    </row>
    <row r="82" spans="1:13" ht="12" customHeight="1" x14ac:dyDescent="0.2">
      <c r="A82" s="52">
        <v>1992</v>
      </c>
      <c r="B82" s="53">
        <v>11.877500000785288</v>
      </c>
      <c r="C82" s="53">
        <v>0</v>
      </c>
      <c r="D82" s="53">
        <v>11.877500000785288</v>
      </c>
      <c r="E82" s="54">
        <v>0.25000000001652889</v>
      </c>
      <c r="F82" s="13"/>
      <c r="G82" s="52">
        <v>1924</v>
      </c>
      <c r="H82" s="53">
        <v>11.87750000078529</v>
      </c>
      <c r="I82" s="55">
        <v>0.86419753086419893</v>
      </c>
      <c r="J82" s="56">
        <v>0.25000000001652894</v>
      </c>
      <c r="K82" s="18"/>
      <c r="L82" s="18"/>
      <c r="M82" s="18"/>
    </row>
    <row r="83" spans="1:13" ht="12" customHeight="1" x14ac:dyDescent="0.2">
      <c r="A83" s="52">
        <v>1993</v>
      </c>
      <c r="B83" s="53">
        <v>44.184300002921276</v>
      </c>
      <c r="C83" s="53">
        <v>0</v>
      </c>
      <c r="D83" s="53">
        <v>44.184300002921276</v>
      </c>
      <c r="E83" s="54">
        <v>0.93000000006148764</v>
      </c>
      <c r="F83" s="13"/>
      <c r="G83" s="52">
        <v>1924</v>
      </c>
      <c r="H83" s="53">
        <v>11.87750000078529</v>
      </c>
      <c r="I83" s="55">
        <v>0.87654320987654466</v>
      </c>
      <c r="J83" s="56">
        <v>0.25000000001652894</v>
      </c>
      <c r="K83" s="18"/>
      <c r="L83" s="18"/>
      <c r="M83" s="18"/>
    </row>
    <row r="84" spans="1:13" ht="12" customHeight="1" x14ac:dyDescent="0.2">
      <c r="A84" s="52">
        <v>1994</v>
      </c>
      <c r="B84" s="53">
        <v>11.87750000078529</v>
      </c>
      <c r="C84" s="53">
        <v>0</v>
      </c>
      <c r="D84" s="53">
        <v>11.87750000078529</v>
      </c>
      <c r="E84" s="54">
        <v>0.25000000001652894</v>
      </c>
      <c r="F84" s="13"/>
      <c r="G84" s="52">
        <v>1924</v>
      </c>
      <c r="H84" s="53">
        <v>11.87750000078529</v>
      </c>
      <c r="I84" s="55">
        <v>0.88888888888889039</v>
      </c>
      <c r="J84" s="56">
        <v>0.25000000001652894</v>
      </c>
      <c r="K84" s="18"/>
      <c r="L84" s="18"/>
      <c r="M84" s="18"/>
    </row>
    <row r="85" spans="1:13" ht="12" customHeight="1" x14ac:dyDescent="0.2">
      <c r="A85" s="52">
        <v>1995</v>
      </c>
      <c r="B85" s="53">
        <v>47.510000003141165</v>
      </c>
      <c r="C85" s="53">
        <v>0</v>
      </c>
      <c r="D85" s="53">
        <v>47.510000003141165</v>
      </c>
      <c r="E85" s="54">
        <v>1.000000000066116</v>
      </c>
      <c r="F85" s="13"/>
      <c r="G85" s="52">
        <v>1931</v>
      </c>
      <c r="H85" s="53">
        <v>11.877500000785288</v>
      </c>
      <c r="I85" s="55">
        <v>0.90123456790123602</v>
      </c>
      <c r="J85" s="56">
        <v>0.25000000001652889</v>
      </c>
      <c r="K85" s="18"/>
      <c r="L85" s="18"/>
      <c r="M85" s="18"/>
    </row>
    <row r="86" spans="1:13" ht="12" customHeight="1" x14ac:dyDescent="0.2">
      <c r="A86" s="52">
        <v>1996</v>
      </c>
      <c r="B86" s="53">
        <v>47.510000003141144</v>
      </c>
      <c r="C86" s="53">
        <v>0</v>
      </c>
      <c r="D86" s="53">
        <v>47.510000003141144</v>
      </c>
      <c r="E86" s="54">
        <v>1.0000000000661156</v>
      </c>
      <c r="F86" s="13"/>
      <c r="G86" s="52">
        <v>1931</v>
      </c>
      <c r="H86" s="53">
        <v>11.877500000785288</v>
      </c>
      <c r="I86" s="55">
        <v>0.91358024691358175</v>
      </c>
      <c r="J86" s="56">
        <v>0.25000000001652889</v>
      </c>
      <c r="K86" s="18"/>
      <c r="L86" s="18"/>
      <c r="M86" s="18"/>
    </row>
    <row r="87" spans="1:13" ht="12" customHeight="1" x14ac:dyDescent="0.2">
      <c r="A87" s="52">
        <v>1997</v>
      </c>
      <c r="B87" s="53">
        <v>47.510000003141144</v>
      </c>
      <c r="C87" s="53">
        <v>0</v>
      </c>
      <c r="D87" s="53">
        <v>47.510000003141144</v>
      </c>
      <c r="E87" s="54">
        <v>1.0000000000661156</v>
      </c>
      <c r="F87" s="13"/>
      <c r="G87" s="52">
        <v>1931</v>
      </c>
      <c r="H87" s="53">
        <v>11.877500000785288</v>
      </c>
      <c r="I87" s="55">
        <v>0.92592592592592748</v>
      </c>
      <c r="J87" s="56">
        <v>0.25000000001652889</v>
      </c>
      <c r="K87" s="18"/>
      <c r="L87" s="18"/>
      <c r="M87" s="18"/>
    </row>
    <row r="88" spans="1:13" ht="12" customHeight="1" x14ac:dyDescent="0.2">
      <c r="A88" s="52">
        <v>1998</v>
      </c>
      <c r="B88" s="53">
        <v>47.510000003141144</v>
      </c>
      <c r="C88" s="53">
        <v>0</v>
      </c>
      <c r="D88" s="53">
        <v>47.510000003141144</v>
      </c>
      <c r="E88" s="54">
        <v>1.0000000000661156</v>
      </c>
      <c r="F88" s="13"/>
      <c r="G88" s="52">
        <v>1931</v>
      </c>
      <c r="H88" s="53">
        <v>11.877500000785288</v>
      </c>
      <c r="I88" s="55">
        <v>0.93827160493827311</v>
      </c>
      <c r="J88" s="56">
        <v>0.25000000001652889</v>
      </c>
      <c r="K88" s="18"/>
      <c r="L88" s="18"/>
      <c r="M88" s="18"/>
    </row>
    <row r="89" spans="1:13" ht="12" customHeight="1" x14ac:dyDescent="0.2">
      <c r="A89" s="52">
        <v>1999</v>
      </c>
      <c r="B89" s="53">
        <v>47.510000003141144</v>
      </c>
      <c r="C89" s="53">
        <v>0</v>
      </c>
      <c r="D89" s="53">
        <v>47.510000003141144</v>
      </c>
      <c r="E89" s="54">
        <v>1.0000000000661156</v>
      </c>
      <c r="F89" s="13"/>
      <c r="G89" s="52">
        <v>1931</v>
      </c>
      <c r="H89" s="53">
        <v>11.877500000785288</v>
      </c>
      <c r="I89" s="55">
        <v>0.95061728395061884</v>
      </c>
      <c r="J89" s="56">
        <v>0.25000000001652889</v>
      </c>
      <c r="K89" s="18"/>
      <c r="L89" s="18"/>
      <c r="M89" s="18"/>
    </row>
    <row r="90" spans="1:13" ht="12" customHeight="1" x14ac:dyDescent="0.2">
      <c r="A90" s="52">
        <v>2000</v>
      </c>
      <c r="B90" s="53">
        <v>44.184300002921276</v>
      </c>
      <c r="C90" s="53">
        <v>0</v>
      </c>
      <c r="D90" s="53">
        <v>44.184300002921276</v>
      </c>
      <c r="E90" s="54">
        <v>0.93000000006148764</v>
      </c>
      <c r="F90" s="13"/>
      <c r="G90" s="52">
        <v>1931</v>
      </c>
      <c r="H90" s="53">
        <v>11.877500000785288</v>
      </c>
      <c r="I90" s="55">
        <v>0.96296296296296457</v>
      </c>
      <c r="J90" s="56">
        <v>0.25000000001652889</v>
      </c>
      <c r="K90" s="18"/>
      <c r="L90" s="18"/>
      <c r="M90" s="18"/>
    </row>
    <row r="91" spans="1:13" ht="12" customHeight="1" x14ac:dyDescent="0.2">
      <c r="A91" s="52">
        <v>2001</v>
      </c>
      <c r="B91" s="53">
        <v>22.804800001507751</v>
      </c>
      <c r="C91" s="53">
        <v>0</v>
      </c>
      <c r="D91" s="53">
        <v>22.804800001507751</v>
      </c>
      <c r="E91" s="54">
        <v>0.48000000003173543</v>
      </c>
      <c r="F91" s="13"/>
      <c r="G91" s="52">
        <v>1931</v>
      </c>
      <c r="H91" s="53">
        <v>11.877500000785288</v>
      </c>
      <c r="I91" s="55">
        <v>0.9753086419753102</v>
      </c>
      <c r="J91" s="56">
        <v>0.25000000001652889</v>
      </c>
      <c r="K91" s="18"/>
      <c r="L91" s="18"/>
      <c r="M91" s="18"/>
    </row>
    <row r="92" spans="1:13" ht="12" customHeight="1" x14ac:dyDescent="0.2">
      <c r="A92" s="52">
        <v>2002</v>
      </c>
      <c r="B92" s="53">
        <v>22.804800001507751</v>
      </c>
      <c r="C92" s="53">
        <v>0</v>
      </c>
      <c r="D92" s="53">
        <v>22.804800001507751</v>
      </c>
      <c r="E92" s="54">
        <v>0.48000000003173543</v>
      </c>
      <c r="F92" s="13"/>
      <c r="G92" s="52">
        <v>1931</v>
      </c>
      <c r="H92" s="53">
        <v>11.877500000785288</v>
      </c>
      <c r="I92" s="55">
        <v>0.98765432098765593</v>
      </c>
      <c r="J92" s="56">
        <v>0.25000000001652889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43.038659728287222</v>
      </c>
      <c r="C93" s="58">
        <v>0</v>
      </c>
      <c r="D93" s="58">
        <v>43.038659728287222</v>
      </c>
      <c r="E93" s="59">
        <v>0.90588633399888918</v>
      </c>
      <c r="F93" s="29"/>
      <c r="G93" s="57">
        <v>1977</v>
      </c>
      <c r="H93" s="58">
        <v>11.149536911450513</v>
      </c>
      <c r="I93" s="60">
        <v>1.0000000000000016</v>
      </c>
      <c r="J93" s="61">
        <v>0.23467768704379105</v>
      </c>
      <c r="K93" s="18"/>
      <c r="L93" s="18"/>
      <c r="M93" s="18"/>
    </row>
    <row r="94" spans="1:13" ht="12" customHeight="1" x14ac:dyDescent="0.2">
      <c r="A94" s="62" t="s">
        <v>11</v>
      </c>
      <c r="B94" s="63">
        <v>34.700008497857084</v>
      </c>
      <c r="C94" s="63">
        <v>0</v>
      </c>
      <c r="D94" s="63">
        <v>34.700008497857084</v>
      </c>
      <c r="E94" s="64">
        <v>0.73037273201130493</v>
      </c>
      <c r="F94" s="36"/>
      <c r="G94" s="62"/>
      <c r="H94" s="63">
        <v>34.700008497857105</v>
      </c>
      <c r="I94" s="63"/>
      <c r="J94" s="64">
        <v>0.73037273201130515</v>
      </c>
      <c r="K94" s="39"/>
      <c r="L94" s="39"/>
      <c r="M94" s="39"/>
    </row>
    <row r="95" spans="1:13" ht="12" customHeight="1" x14ac:dyDescent="0.2">
      <c r="A95" s="65" t="s">
        <v>12</v>
      </c>
      <c r="B95" s="66">
        <v>47.510000003141165</v>
      </c>
      <c r="C95" s="66">
        <v>0</v>
      </c>
      <c r="D95" s="66">
        <v>47.510000003141165</v>
      </c>
      <c r="E95" s="67">
        <v>1.000000000066116</v>
      </c>
      <c r="F95" s="36"/>
      <c r="G95" s="68"/>
      <c r="H95" s="66">
        <v>47.510000003141165</v>
      </c>
      <c r="I95" s="69"/>
      <c r="J95" s="67">
        <v>1.000000000066116</v>
      </c>
      <c r="K95" s="18"/>
      <c r="L95" s="18"/>
      <c r="M95" s="18"/>
    </row>
    <row r="96" spans="1:13" ht="12" customHeight="1" x14ac:dyDescent="0.2">
      <c r="A96" s="65" t="s">
        <v>13</v>
      </c>
      <c r="B96" s="66">
        <v>11.149536911450513</v>
      </c>
      <c r="C96" s="66">
        <v>0</v>
      </c>
      <c r="D96" s="66">
        <v>11.149536911450513</v>
      </c>
      <c r="E96" s="67">
        <v>0.23467768704379105</v>
      </c>
      <c r="F96" s="45"/>
      <c r="G96" s="68"/>
      <c r="H96" s="66">
        <v>11.149536911450513</v>
      </c>
      <c r="I96" s="69"/>
      <c r="J96" s="67">
        <v>0.23467768704379105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3:BU1032"/>
  <sheetViews>
    <sheetView zoomScale="130" zoomScaleNormal="130" workbookViewId="0">
      <selection activeCell="L76" sqref="L76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41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40.85916804383973</v>
      </c>
      <c r="C12" s="48">
        <v>0</v>
      </c>
      <c r="D12" s="48">
        <v>40.85916804383973</v>
      </c>
      <c r="E12" s="49">
        <v>0.45950481380836405</v>
      </c>
      <c r="F12" s="13"/>
      <c r="G12" s="47">
        <v>1969</v>
      </c>
      <c r="H12" s="48">
        <v>73.050513499199127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50.649052850423608</v>
      </c>
      <c r="C13" s="53">
        <v>0</v>
      </c>
      <c r="D13" s="53">
        <v>50.649052850423608</v>
      </c>
      <c r="E13" s="54">
        <v>0.56960248369797128</v>
      </c>
      <c r="F13" s="13"/>
      <c r="G13" s="52">
        <v>1969</v>
      </c>
      <c r="H13" s="53">
        <v>73.050513499199127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12.14317655636073</v>
      </c>
      <c r="C14" s="53">
        <v>0</v>
      </c>
      <c r="D14" s="53">
        <v>12.14317655636073</v>
      </c>
      <c r="E14" s="54">
        <v>0.13656293923032761</v>
      </c>
      <c r="F14" s="13"/>
      <c r="G14" s="52">
        <v>1938</v>
      </c>
      <c r="H14" s="53">
        <v>72.121294457625623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45.607924273737773</v>
      </c>
      <c r="C15" s="53">
        <v>0</v>
      </c>
      <c r="D15" s="53">
        <v>45.607924273737773</v>
      </c>
      <c r="E15" s="54">
        <v>0.51290962970915177</v>
      </c>
      <c r="F15" s="13"/>
      <c r="G15" s="52">
        <v>1986</v>
      </c>
      <c r="H15" s="53">
        <v>69.041272166407126</v>
      </c>
      <c r="I15" s="55">
        <v>3.7037037037037097E-2</v>
      </c>
      <c r="J15" s="56">
        <v>0.77644255697713815</v>
      </c>
      <c r="K15" s="18"/>
      <c r="L15" s="18"/>
      <c r="M15" s="18"/>
    </row>
    <row r="16" spans="1:13" ht="12.75" customHeight="1" x14ac:dyDescent="0.2">
      <c r="A16" s="52">
        <v>1926</v>
      </c>
      <c r="B16" s="53">
        <v>35.980614136874017</v>
      </c>
      <c r="C16" s="53">
        <v>0</v>
      </c>
      <c r="D16" s="53">
        <v>35.980614136874017</v>
      </c>
      <c r="E16" s="54">
        <v>0.40464028494010362</v>
      </c>
      <c r="F16" s="13"/>
      <c r="G16" s="52">
        <v>1980</v>
      </c>
      <c r="H16" s="53">
        <v>67.908266033716629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38.575183426786552</v>
      </c>
      <c r="C17" s="53">
        <v>0</v>
      </c>
      <c r="D17" s="53">
        <v>38.575183426786552</v>
      </c>
      <c r="E17" s="54">
        <v>0.43381897690943039</v>
      </c>
      <c r="F17" s="13"/>
      <c r="G17" s="52">
        <v>1982</v>
      </c>
      <c r="H17" s="53">
        <v>66.074767835891024</v>
      </c>
      <c r="I17" s="55">
        <v>6.1728395061728496E-2</v>
      </c>
      <c r="J17" s="56">
        <v>0.74308105978285</v>
      </c>
      <c r="K17" s="18"/>
      <c r="L17" s="18"/>
      <c r="M17" s="18"/>
    </row>
    <row r="18" spans="1:13" ht="12.75" customHeight="1" x14ac:dyDescent="0.2">
      <c r="A18" s="52">
        <v>1928</v>
      </c>
      <c r="B18" s="53">
        <v>50.812303035683968</v>
      </c>
      <c r="C18" s="53">
        <v>0</v>
      </c>
      <c r="D18" s="53">
        <v>50.812303035683968</v>
      </c>
      <c r="E18" s="54">
        <v>0.57143840570944637</v>
      </c>
      <c r="F18" s="13"/>
      <c r="G18" s="52">
        <v>1997</v>
      </c>
      <c r="H18" s="53">
        <v>64.377338833498456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17.399370469281017</v>
      </c>
      <c r="C19" s="53">
        <v>0</v>
      </c>
      <c r="D19" s="53">
        <v>17.399370469281017</v>
      </c>
      <c r="E19" s="54">
        <v>0.19567443172830654</v>
      </c>
      <c r="F19" s="13"/>
      <c r="G19" s="52">
        <v>1984</v>
      </c>
      <c r="H19" s="53">
        <v>64.25272615318984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44.567382219823124</v>
      </c>
      <c r="C20" s="53">
        <v>0</v>
      </c>
      <c r="D20" s="53">
        <v>44.567382219823124</v>
      </c>
      <c r="E20" s="54">
        <v>0.50120762730345392</v>
      </c>
      <c r="F20" s="13"/>
      <c r="G20" s="52">
        <v>1937</v>
      </c>
      <c r="H20" s="53">
        <v>62.789508629157808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16.014658936137476</v>
      </c>
      <c r="C21" s="53">
        <v>0</v>
      </c>
      <c r="D21" s="53">
        <v>16.014658936137476</v>
      </c>
      <c r="E21" s="54">
        <v>0.18010187737446554</v>
      </c>
      <c r="F21" s="13"/>
      <c r="G21" s="52">
        <v>1943</v>
      </c>
      <c r="H21" s="53">
        <v>62.553859992179227</v>
      </c>
      <c r="I21" s="55">
        <v>0.1111111111111113</v>
      </c>
      <c r="J21" s="56">
        <v>0.70348470526517348</v>
      </c>
      <c r="K21" s="18"/>
      <c r="L21" s="18"/>
      <c r="M21" s="18"/>
    </row>
    <row r="22" spans="1:13" ht="12.75" customHeight="1" x14ac:dyDescent="0.2">
      <c r="A22" s="52">
        <v>1932</v>
      </c>
      <c r="B22" s="53">
        <v>30.960927680060514</v>
      </c>
      <c r="C22" s="53">
        <v>0</v>
      </c>
      <c r="D22" s="53">
        <v>30.960927680060514</v>
      </c>
      <c r="E22" s="54">
        <v>0.3481885704010404</v>
      </c>
      <c r="F22" s="13"/>
      <c r="G22" s="52">
        <v>1956</v>
      </c>
      <c r="H22" s="53">
        <v>60.888199098817253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32.53275103664604</v>
      </c>
      <c r="C23" s="53">
        <v>0</v>
      </c>
      <c r="D23" s="53">
        <v>32.53275103664604</v>
      </c>
      <c r="E23" s="54">
        <v>0.36586539627357217</v>
      </c>
      <c r="F23" s="13"/>
      <c r="G23" s="52">
        <v>1998</v>
      </c>
      <c r="H23" s="53">
        <v>59.801600869646229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21.351692556482988</v>
      </c>
      <c r="C24" s="53">
        <v>0</v>
      </c>
      <c r="D24" s="53">
        <v>21.351692556482988</v>
      </c>
      <c r="E24" s="54">
        <v>0.2401224983859985</v>
      </c>
      <c r="F24" s="13"/>
      <c r="G24" s="52">
        <v>1941</v>
      </c>
      <c r="H24" s="53">
        <v>58.505276023192735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52.47864983598231</v>
      </c>
      <c r="C25" s="53">
        <v>0</v>
      </c>
      <c r="D25" s="53">
        <v>52.47864983598231</v>
      </c>
      <c r="E25" s="54">
        <v>0.59017824826790721</v>
      </c>
      <c r="F25" s="13"/>
      <c r="G25" s="52">
        <v>1951</v>
      </c>
      <c r="H25" s="53">
        <v>58.258428898078279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54.671320381219509</v>
      </c>
      <c r="C26" s="53">
        <v>0</v>
      </c>
      <c r="D26" s="53">
        <v>54.671320381219509</v>
      </c>
      <c r="E26" s="54">
        <v>0.61483716128227062</v>
      </c>
      <c r="F26" s="13"/>
      <c r="G26" s="52">
        <v>1978</v>
      </c>
      <c r="H26" s="53">
        <v>58.185038263563996</v>
      </c>
      <c r="I26" s="55">
        <v>0.17283950617283977</v>
      </c>
      <c r="J26" s="56">
        <v>0.65435265703513268</v>
      </c>
      <c r="K26" s="18"/>
      <c r="L26" s="18"/>
      <c r="M26" s="18"/>
    </row>
    <row r="27" spans="1:13" ht="12.75" customHeight="1" x14ac:dyDescent="0.2">
      <c r="A27" s="52">
        <v>1937</v>
      </c>
      <c r="B27" s="53">
        <v>62.789508629157808</v>
      </c>
      <c r="C27" s="53">
        <v>0</v>
      </c>
      <c r="D27" s="53">
        <v>62.789508629157808</v>
      </c>
      <c r="E27" s="54">
        <v>0.70613482488931412</v>
      </c>
      <c r="F27" s="13"/>
      <c r="G27" s="52">
        <v>1996</v>
      </c>
      <c r="H27" s="53">
        <v>57.76872063865811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72.121294457625623</v>
      </c>
      <c r="C28" s="53">
        <v>0</v>
      </c>
      <c r="D28" s="53">
        <v>72.121294457625623</v>
      </c>
      <c r="E28" s="54">
        <v>0.81108068440874515</v>
      </c>
      <c r="F28" s="13"/>
      <c r="G28" s="52">
        <v>1970</v>
      </c>
      <c r="H28" s="53">
        <v>56.236901228323802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32.710608499766508</v>
      </c>
      <c r="C29" s="53">
        <v>0</v>
      </c>
      <c r="D29" s="53">
        <v>32.710608499766508</v>
      </c>
      <c r="E29" s="54">
        <v>0.36786559266494046</v>
      </c>
      <c r="F29" s="13"/>
      <c r="G29" s="52">
        <v>1936</v>
      </c>
      <c r="H29" s="53">
        <v>54.671320381219509</v>
      </c>
      <c r="I29" s="55">
        <v>0.20987654320987689</v>
      </c>
      <c r="J29" s="56">
        <v>0.61483716128227062</v>
      </c>
      <c r="K29" s="18"/>
      <c r="L29" s="18"/>
      <c r="M29" s="18"/>
    </row>
    <row r="30" spans="1:13" ht="12.75" customHeight="1" x14ac:dyDescent="0.2">
      <c r="A30" s="52">
        <v>1940</v>
      </c>
      <c r="B30" s="53">
        <v>45.932604362545753</v>
      </c>
      <c r="C30" s="53">
        <v>0</v>
      </c>
      <c r="D30" s="53">
        <v>45.932604362545753</v>
      </c>
      <c r="E30" s="54">
        <v>0.51656100272768501</v>
      </c>
      <c r="F30" s="13"/>
      <c r="G30" s="52">
        <v>1979</v>
      </c>
      <c r="H30" s="53">
        <v>54.533653281936196</v>
      </c>
      <c r="I30" s="55">
        <v>0.2222222222222226</v>
      </c>
      <c r="J30" s="56">
        <v>0.61328894828988079</v>
      </c>
      <c r="K30" s="18"/>
      <c r="L30" s="18"/>
      <c r="M30" s="18"/>
    </row>
    <row r="31" spans="1:13" ht="12.75" customHeight="1" x14ac:dyDescent="0.2">
      <c r="A31" s="52">
        <v>1941</v>
      </c>
      <c r="B31" s="53">
        <v>58.505276023192735</v>
      </c>
      <c r="C31" s="53">
        <v>0</v>
      </c>
      <c r="D31" s="53">
        <v>58.505276023192735</v>
      </c>
      <c r="E31" s="54">
        <v>0.65795407133595063</v>
      </c>
      <c r="F31" s="13"/>
      <c r="G31" s="52">
        <v>1966</v>
      </c>
      <c r="H31" s="53">
        <v>53.880845816643188</v>
      </c>
      <c r="I31" s="55">
        <v>0.23456790123456828</v>
      </c>
      <c r="J31" s="56">
        <v>0.60594743383539351</v>
      </c>
      <c r="K31" s="18"/>
      <c r="L31" s="18"/>
      <c r="M31" s="18"/>
    </row>
    <row r="32" spans="1:13" ht="12.75" customHeight="1" x14ac:dyDescent="0.2">
      <c r="A32" s="52">
        <v>1942</v>
      </c>
      <c r="B32" s="53">
        <v>42.347622180742434</v>
      </c>
      <c r="C32" s="53">
        <v>0</v>
      </c>
      <c r="D32" s="53">
        <v>42.347622180742434</v>
      </c>
      <c r="E32" s="54">
        <v>0.47624406411091358</v>
      </c>
      <c r="F32" s="13"/>
      <c r="G32" s="52">
        <v>2000</v>
      </c>
      <c r="H32" s="53">
        <v>53.293819461122233</v>
      </c>
      <c r="I32" s="55">
        <v>0.24691358024691398</v>
      </c>
      <c r="J32" s="56">
        <v>0.59934569794334491</v>
      </c>
      <c r="K32" s="18"/>
      <c r="L32" s="18"/>
      <c r="M32" s="18"/>
    </row>
    <row r="33" spans="1:13" ht="12.75" customHeight="1" x14ac:dyDescent="0.2">
      <c r="A33" s="52">
        <v>1943</v>
      </c>
      <c r="B33" s="53">
        <v>62.553859992179227</v>
      </c>
      <c r="C33" s="53">
        <v>0</v>
      </c>
      <c r="D33" s="53">
        <v>62.553859992179227</v>
      </c>
      <c r="E33" s="54">
        <v>0.70348470526517348</v>
      </c>
      <c r="F33" s="13"/>
      <c r="G33" s="52">
        <v>1958</v>
      </c>
      <c r="H33" s="53">
        <v>53.193302047243861</v>
      </c>
      <c r="I33" s="55">
        <v>0.25925925925925969</v>
      </c>
      <c r="J33" s="56">
        <v>0.59821527268605335</v>
      </c>
      <c r="K33" s="18"/>
      <c r="L33" s="18"/>
      <c r="M33" s="18"/>
    </row>
    <row r="34" spans="1:13" ht="12.75" customHeight="1" x14ac:dyDescent="0.2">
      <c r="A34" s="52">
        <v>1944</v>
      </c>
      <c r="B34" s="53">
        <v>39.355999435744621</v>
      </c>
      <c r="C34" s="53">
        <v>0</v>
      </c>
      <c r="D34" s="53">
        <v>39.355999435744621</v>
      </c>
      <c r="E34" s="54">
        <v>0.44260008362285896</v>
      </c>
      <c r="F34" s="13"/>
      <c r="G34" s="52">
        <v>1935</v>
      </c>
      <c r="H34" s="53">
        <v>52.47864983598231</v>
      </c>
      <c r="I34" s="55">
        <v>0.27160493827160537</v>
      </c>
      <c r="J34" s="56">
        <v>0.59017824826790721</v>
      </c>
      <c r="K34" s="18"/>
      <c r="L34" s="18"/>
      <c r="M34" s="18"/>
    </row>
    <row r="35" spans="1:13" ht="12.75" customHeight="1" x14ac:dyDescent="0.2">
      <c r="A35" s="52">
        <v>1945</v>
      </c>
      <c r="B35" s="53">
        <v>48.974223167439192</v>
      </c>
      <c r="C35" s="53">
        <v>0</v>
      </c>
      <c r="D35" s="53">
        <v>48.974223167439192</v>
      </c>
      <c r="E35" s="54">
        <v>0.55076724209895622</v>
      </c>
      <c r="F35" s="13"/>
      <c r="G35" s="52">
        <v>1972</v>
      </c>
      <c r="H35" s="53">
        <v>52.053070673035421</v>
      </c>
      <c r="I35" s="55">
        <v>0.2839506172839511</v>
      </c>
      <c r="J35" s="56">
        <v>0.58539215781641274</v>
      </c>
      <c r="K35" s="18"/>
      <c r="L35" s="18"/>
      <c r="M35" s="18"/>
    </row>
    <row r="36" spans="1:13" ht="12.75" customHeight="1" x14ac:dyDescent="0.2">
      <c r="A36" s="52">
        <v>1946</v>
      </c>
      <c r="B36" s="53">
        <v>48.174846513048706</v>
      </c>
      <c r="C36" s="53">
        <v>0</v>
      </c>
      <c r="D36" s="53">
        <v>48.174846513048706</v>
      </c>
      <c r="E36" s="54">
        <v>0.5417774011813844</v>
      </c>
      <c r="F36" s="13"/>
      <c r="G36" s="52">
        <v>1995</v>
      </c>
      <c r="H36" s="53">
        <v>51.253885386775806</v>
      </c>
      <c r="I36" s="55">
        <v>0.29629629629629678</v>
      </c>
      <c r="J36" s="56">
        <v>0.57640446903706488</v>
      </c>
      <c r="K36" s="18"/>
      <c r="L36" s="18"/>
      <c r="M36" s="18"/>
    </row>
    <row r="37" spans="1:13" ht="12.75" customHeight="1" x14ac:dyDescent="0.2">
      <c r="A37" s="52">
        <v>1947</v>
      </c>
      <c r="B37" s="53">
        <v>32.758251638592547</v>
      </c>
      <c r="C37" s="53">
        <v>0</v>
      </c>
      <c r="D37" s="53">
        <v>32.758251638592547</v>
      </c>
      <c r="E37" s="54">
        <v>0.36840139044750952</v>
      </c>
      <c r="F37" s="13"/>
      <c r="G37" s="52">
        <v>1928</v>
      </c>
      <c r="H37" s="53">
        <v>50.812303035683968</v>
      </c>
      <c r="I37" s="55">
        <v>0.30864197530864246</v>
      </c>
      <c r="J37" s="56">
        <v>0.57143840570944637</v>
      </c>
      <c r="K37" s="18"/>
      <c r="L37" s="18"/>
      <c r="M37" s="18"/>
    </row>
    <row r="38" spans="1:13" ht="12.75" customHeight="1" x14ac:dyDescent="0.2">
      <c r="A38" s="52">
        <v>1948</v>
      </c>
      <c r="B38" s="53">
        <v>41.324276152412651</v>
      </c>
      <c r="C38" s="53">
        <v>0</v>
      </c>
      <c r="D38" s="53">
        <v>41.324276152412651</v>
      </c>
      <c r="E38" s="54">
        <v>0.46473544930738475</v>
      </c>
      <c r="F38" s="13"/>
      <c r="G38" s="52">
        <v>1923</v>
      </c>
      <c r="H38" s="53">
        <v>50.649052850423608</v>
      </c>
      <c r="I38" s="55">
        <v>0.32098765432098819</v>
      </c>
      <c r="J38" s="56">
        <v>0.56960248369797128</v>
      </c>
      <c r="K38" s="18"/>
      <c r="L38" s="18"/>
      <c r="M38" s="18"/>
    </row>
    <row r="39" spans="1:13" ht="12.75" customHeight="1" x14ac:dyDescent="0.2">
      <c r="A39" s="52">
        <v>1949</v>
      </c>
      <c r="B39" s="53">
        <v>32.517094153204738</v>
      </c>
      <c r="C39" s="53">
        <v>0</v>
      </c>
      <c r="D39" s="53">
        <v>32.517094153204738</v>
      </c>
      <c r="E39" s="54">
        <v>0.3656893179622665</v>
      </c>
      <c r="F39" s="13"/>
      <c r="G39" s="52">
        <v>1968</v>
      </c>
      <c r="H39" s="53">
        <v>49.693728727042242</v>
      </c>
      <c r="I39" s="55">
        <v>0.33333333333333387</v>
      </c>
      <c r="J39" s="56">
        <v>0.55885884758257132</v>
      </c>
      <c r="K39" s="18"/>
      <c r="L39" s="18"/>
      <c r="M39" s="18"/>
    </row>
    <row r="40" spans="1:13" ht="12.75" customHeight="1" x14ac:dyDescent="0.2">
      <c r="A40" s="52">
        <v>1950</v>
      </c>
      <c r="B40" s="53">
        <v>47.112238651719345</v>
      </c>
      <c r="C40" s="53">
        <v>0</v>
      </c>
      <c r="D40" s="53">
        <v>47.112238651719345</v>
      </c>
      <c r="E40" s="54">
        <v>0.52982724529598901</v>
      </c>
      <c r="F40" s="13"/>
      <c r="G40" s="52">
        <v>1965</v>
      </c>
      <c r="H40" s="53">
        <v>49.399441399943953</v>
      </c>
      <c r="I40" s="55">
        <v>0.34567901234567955</v>
      </c>
      <c r="J40" s="56">
        <v>0.55554927350364314</v>
      </c>
      <c r="K40" s="18"/>
      <c r="L40" s="18"/>
      <c r="M40" s="18"/>
    </row>
    <row r="41" spans="1:13" ht="12.75" customHeight="1" x14ac:dyDescent="0.2">
      <c r="A41" s="52">
        <v>1951</v>
      </c>
      <c r="B41" s="53">
        <v>58.258428898078279</v>
      </c>
      <c r="C41" s="53">
        <v>0</v>
      </c>
      <c r="D41" s="53">
        <v>58.258428898078279</v>
      </c>
      <c r="E41" s="54">
        <v>0.65517801279890098</v>
      </c>
      <c r="F41" s="13"/>
      <c r="G41" s="52">
        <v>1945</v>
      </c>
      <c r="H41" s="53">
        <v>48.974223167439192</v>
      </c>
      <c r="I41" s="55">
        <v>0.35802469135802528</v>
      </c>
      <c r="J41" s="56">
        <v>0.55076724209895622</v>
      </c>
      <c r="K41" s="18"/>
      <c r="L41" s="18"/>
      <c r="M41" s="18"/>
    </row>
    <row r="42" spans="1:13" ht="12.75" customHeight="1" x14ac:dyDescent="0.2">
      <c r="A42" s="52">
        <v>1952</v>
      </c>
      <c r="B42" s="53">
        <v>48.065552277523793</v>
      </c>
      <c r="C42" s="53">
        <v>0</v>
      </c>
      <c r="D42" s="53">
        <v>48.065552277523793</v>
      </c>
      <c r="E42" s="54">
        <v>0.54054827122721316</v>
      </c>
      <c r="F42" s="13"/>
      <c r="G42" s="52">
        <v>1964</v>
      </c>
      <c r="H42" s="53">
        <v>48.949932676969929</v>
      </c>
      <c r="I42" s="55">
        <v>0.37037037037037096</v>
      </c>
      <c r="J42" s="56">
        <v>0.55049406969151971</v>
      </c>
      <c r="K42" s="18"/>
      <c r="L42" s="18"/>
      <c r="M42" s="18"/>
    </row>
    <row r="43" spans="1:13" ht="12.75" customHeight="1" x14ac:dyDescent="0.2">
      <c r="A43" s="52">
        <v>1953</v>
      </c>
      <c r="B43" s="53">
        <v>44.08589727583265</v>
      </c>
      <c r="C43" s="53">
        <v>0</v>
      </c>
      <c r="D43" s="53">
        <v>44.08589727583265</v>
      </c>
      <c r="E43" s="54">
        <v>0.49579281686721377</v>
      </c>
      <c r="F43" s="13"/>
      <c r="G43" s="52">
        <v>1967</v>
      </c>
      <c r="H43" s="53">
        <v>48.662020790223139</v>
      </c>
      <c r="I43" s="55">
        <v>0.38271604938271669</v>
      </c>
      <c r="J43" s="56">
        <v>0.54725619422203253</v>
      </c>
      <c r="K43" s="18"/>
      <c r="L43" s="18"/>
      <c r="M43" s="18"/>
    </row>
    <row r="44" spans="1:13" ht="12.75" customHeight="1" x14ac:dyDescent="0.2">
      <c r="A44" s="52">
        <v>1954</v>
      </c>
      <c r="B44" s="53">
        <v>40.923082855647294</v>
      </c>
      <c r="C44" s="53">
        <v>0</v>
      </c>
      <c r="D44" s="53">
        <v>40.923082855647294</v>
      </c>
      <c r="E44" s="54">
        <v>0.46022360386467942</v>
      </c>
      <c r="F44" s="13"/>
      <c r="G44" s="52">
        <v>1946</v>
      </c>
      <c r="H44" s="53">
        <v>48.174846513048706</v>
      </c>
      <c r="I44" s="55">
        <v>0.39506172839506237</v>
      </c>
      <c r="J44" s="56">
        <v>0.5417774011813844</v>
      </c>
      <c r="K44" s="18"/>
      <c r="L44" s="18"/>
      <c r="M44" s="18"/>
    </row>
    <row r="45" spans="1:13" ht="12.75" customHeight="1" x14ac:dyDescent="0.2">
      <c r="A45" s="52">
        <v>1955</v>
      </c>
      <c r="B45" s="53">
        <v>38.135098234033258</v>
      </c>
      <c r="C45" s="53">
        <v>0</v>
      </c>
      <c r="D45" s="53">
        <v>38.135098234033258</v>
      </c>
      <c r="E45" s="54">
        <v>0.42886975072012212</v>
      </c>
      <c r="F45" s="13"/>
      <c r="G45" s="52">
        <v>1952</v>
      </c>
      <c r="H45" s="53">
        <v>48.065552277523793</v>
      </c>
      <c r="I45" s="55">
        <v>0.40740740740740805</v>
      </c>
      <c r="J45" s="56">
        <v>0.54054827122721316</v>
      </c>
      <c r="K45" s="18"/>
      <c r="L45" s="18"/>
      <c r="M45" s="18"/>
    </row>
    <row r="46" spans="1:13" ht="12.75" customHeight="1" x14ac:dyDescent="0.2">
      <c r="A46" s="52">
        <v>1956</v>
      </c>
      <c r="B46" s="53">
        <v>60.888199098817253</v>
      </c>
      <c r="C46" s="53">
        <v>0</v>
      </c>
      <c r="D46" s="53">
        <v>60.888199098817253</v>
      </c>
      <c r="E46" s="54">
        <v>0.68475257645993315</v>
      </c>
      <c r="F46" s="13"/>
      <c r="G46" s="52">
        <v>1959</v>
      </c>
      <c r="H46" s="53">
        <v>47.570529909940305</v>
      </c>
      <c r="I46" s="55">
        <v>0.41975308641975378</v>
      </c>
      <c r="J46" s="56">
        <v>0.53498121806050725</v>
      </c>
      <c r="K46" s="18"/>
      <c r="L46" s="18"/>
      <c r="M46" s="18"/>
    </row>
    <row r="47" spans="1:13" ht="12.75" customHeight="1" x14ac:dyDescent="0.2">
      <c r="A47" s="52">
        <v>1957</v>
      </c>
      <c r="B47" s="53">
        <v>39.343443269735147</v>
      </c>
      <c r="C47" s="53">
        <v>0</v>
      </c>
      <c r="D47" s="53">
        <v>39.343443269735147</v>
      </c>
      <c r="E47" s="54">
        <v>0.44245887617785812</v>
      </c>
      <c r="F47" s="13"/>
      <c r="G47" s="52">
        <v>1950</v>
      </c>
      <c r="H47" s="53">
        <v>47.112238651719345</v>
      </c>
      <c r="I47" s="55">
        <v>0.43209876543209946</v>
      </c>
      <c r="J47" s="56">
        <v>0.52982724529598901</v>
      </c>
      <c r="K47" s="18"/>
      <c r="L47" s="18"/>
      <c r="M47" s="18"/>
    </row>
    <row r="48" spans="1:13" ht="12.75" customHeight="1" x14ac:dyDescent="0.2">
      <c r="A48" s="52">
        <v>1958</v>
      </c>
      <c r="B48" s="53">
        <v>53.193302047243861</v>
      </c>
      <c r="C48" s="53">
        <v>0</v>
      </c>
      <c r="D48" s="53">
        <v>53.193302047243861</v>
      </c>
      <c r="E48" s="54">
        <v>0.59821527268605335</v>
      </c>
      <c r="F48" s="13"/>
      <c r="G48" s="52">
        <v>1973</v>
      </c>
      <c r="H48" s="53">
        <v>47.040042247309316</v>
      </c>
      <c r="I48" s="55">
        <v>0.4444444444444452</v>
      </c>
      <c r="J48" s="56">
        <v>0.52901531992025774</v>
      </c>
      <c r="K48" s="18"/>
      <c r="L48" s="18"/>
      <c r="M48" s="18"/>
    </row>
    <row r="49" spans="1:13" ht="12.75" customHeight="1" x14ac:dyDescent="0.2">
      <c r="A49" s="52">
        <v>1959</v>
      </c>
      <c r="B49" s="53">
        <v>47.570529909940305</v>
      </c>
      <c r="C49" s="53">
        <v>0</v>
      </c>
      <c r="D49" s="53">
        <v>47.570529909940305</v>
      </c>
      <c r="E49" s="54">
        <v>0.53498121806050725</v>
      </c>
      <c r="F49" s="13"/>
      <c r="G49" s="52">
        <v>1999</v>
      </c>
      <c r="H49" s="53">
        <v>46.253694698899885</v>
      </c>
      <c r="I49" s="55">
        <v>0.45679012345679088</v>
      </c>
      <c r="J49" s="56">
        <v>0.52017200516081741</v>
      </c>
      <c r="K49" s="18"/>
      <c r="L49" s="18"/>
      <c r="M49" s="18"/>
    </row>
    <row r="50" spans="1:13" ht="12.75" customHeight="1" x14ac:dyDescent="0.2">
      <c r="A50" s="52">
        <v>1960</v>
      </c>
      <c r="B50" s="53">
        <v>32.443919701323971</v>
      </c>
      <c r="C50" s="53">
        <v>0</v>
      </c>
      <c r="D50" s="53">
        <v>32.443919701323971</v>
      </c>
      <c r="E50" s="54">
        <v>0.36486639340220389</v>
      </c>
      <c r="F50" s="13"/>
      <c r="G50" s="52">
        <v>1940</v>
      </c>
      <c r="H50" s="53">
        <v>45.932604362545753</v>
      </c>
      <c r="I50" s="55">
        <v>0.46913580246913655</v>
      </c>
      <c r="J50" s="56">
        <v>0.51656100272768501</v>
      </c>
      <c r="K50" s="18"/>
      <c r="L50" s="18"/>
      <c r="M50" s="18"/>
    </row>
    <row r="51" spans="1:13" ht="12.75" customHeight="1" x14ac:dyDescent="0.2">
      <c r="A51" s="52">
        <v>1961</v>
      </c>
      <c r="B51" s="53">
        <v>16.959546161171776</v>
      </c>
      <c r="C51" s="53">
        <v>0</v>
      </c>
      <c r="D51" s="53">
        <v>16.959546161171776</v>
      </c>
      <c r="E51" s="54">
        <v>0.19072813946436995</v>
      </c>
      <c r="F51" s="13"/>
      <c r="G51" s="52">
        <v>1925</v>
      </c>
      <c r="H51" s="53">
        <v>45.607924273737773</v>
      </c>
      <c r="I51" s="55">
        <v>0.48148148148148229</v>
      </c>
      <c r="J51" s="56">
        <v>0.51290962970915177</v>
      </c>
      <c r="K51" s="18"/>
      <c r="L51" s="18"/>
      <c r="M51" s="18"/>
    </row>
    <row r="52" spans="1:13" ht="12.75" customHeight="1" x14ac:dyDescent="0.2">
      <c r="A52" s="52">
        <v>1962</v>
      </c>
      <c r="B52" s="53">
        <v>43.013005174117467</v>
      </c>
      <c r="C52" s="53">
        <v>0</v>
      </c>
      <c r="D52" s="53">
        <v>43.013005174117467</v>
      </c>
      <c r="E52" s="54">
        <v>0.48372700375750638</v>
      </c>
      <c r="F52" s="13"/>
      <c r="G52" s="52">
        <v>1975</v>
      </c>
      <c r="H52" s="53">
        <v>45.584520980430305</v>
      </c>
      <c r="I52" s="55">
        <v>0.49382716049382797</v>
      </c>
      <c r="J52" s="56">
        <v>0.51264643477766869</v>
      </c>
      <c r="K52" s="18"/>
      <c r="L52" s="18"/>
      <c r="M52" s="18"/>
    </row>
    <row r="53" spans="1:13" ht="12.75" customHeight="1" x14ac:dyDescent="0.2">
      <c r="A53" s="52">
        <v>1963</v>
      </c>
      <c r="B53" s="53">
        <v>40.980613978226671</v>
      </c>
      <c r="C53" s="53">
        <v>0</v>
      </c>
      <c r="D53" s="53">
        <v>40.980613978226671</v>
      </c>
      <c r="E53" s="54">
        <v>0.46087060254415957</v>
      </c>
      <c r="F53" s="13"/>
      <c r="G53" s="52">
        <v>1976</v>
      </c>
      <c r="H53" s="53">
        <v>45.300117956758911</v>
      </c>
      <c r="I53" s="55">
        <v>0.50617283950617364</v>
      </c>
      <c r="J53" s="56">
        <v>0.50944802020646551</v>
      </c>
      <c r="K53" s="18"/>
      <c r="L53" s="18"/>
      <c r="M53" s="18"/>
    </row>
    <row r="54" spans="1:13" ht="12.75" customHeight="1" x14ac:dyDescent="0.2">
      <c r="A54" s="52">
        <v>1964</v>
      </c>
      <c r="B54" s="53">
        <v>48.949932676969929</v>
      </c>
      <c r="C54" s="53">
        <v>0</v>
      </c>
      <c r="D54" s="53">
        <v>48.949932676969929</v>
      </c>
      <c r="E54" s="54">
        <v>0.55049406969151971</v>
      </c>
      <c r="F54" s="13"/>
      <c r="G54" s="52">
        <v>2003</v>
      </c>
      <c r="H54" s="53">
        <v>44.901906277536433</v>
      </c>
      <c r="I54" s="55">
        <v>0.51851851851851938</v>
      </c>
      <c r="J54" s="56">
        <v>0.50496970622510606</v>
      </c>
      <c r="K54" s="18"/>
      <c r="L54" s="18"/>
      <c r="M54" s="18"/>
    </row>
    <row r="55" spans="1:13" ht="12" customHeight="1" x14ac:dyDescent="0.2">
      <c r="A55" s="47">
        <v>1965</v>
      </c>
      <c r="B55" s="48">
        <v>49.399441399943953</v>
      </c>
      <c r="C55" s="48">
        <v>0</v>
      </c>
      <c r="D55" s="48">
        <v>49.399441399943953</v>
      </c>
      <c r="E55" s="49">
        <v>0.55554927350364314</v>
      </c>
      <c r="F55" s="13"/>
      <c r="G55" s="47">
        <v>1985</v>
      </c>
      <c r="H55" s="48">
        <v>44.713636467439308</v>
      </c>
      <c r="I55" s="50">
        <v>0.53086419753086511</v>
      </c>
      <c r="J55" s="51">
        <v>0.50285241191452212</v>
      </c>
      <c r="K55" s="18"/>
      <c r="L55" s="18"/>
      <c r="M55" s="18"/>
    </row>
    <row r="56" spans="1:13" ht="12" customHeight="1" x14ac:dyDescent="0.2">
      <c r="A56" s="52">
        <v>1966</v>
      </c>
      <c r="B56" s="53">
        <v>53.880845816643188</v>
      </c>
      <c r="C56" s="53">
        <v>0</v>
      </c>
      <c r="D56" s="53">
        <v>53.880845816643188</v>
      </c>
      <c r="E56" s="54">
        <v>0.60594743383539351</v>
      </c>
      <c r="F56" s="13"/>
      <c r="G56" s="52">
        <v>1993</v>
      </c>
      <c r="H56" s="53">
        <v>44.67706749399553</v>
      </c>
      <c r="I56" s="55">
        <v>0.54320987654321073</v>
      </c>
      <c r="J56" s="56">
        <v>0.5024411549032336</v>
      </c>
      <c r="K56" s="18"/>
      <c r="L56" s="18"/>
      <c r="M56" s="18"/>
    </row>
    <row r="57" spans="1:13" ht="12" customHeight="1" x14ac:dyDescent="0.2">
      <c r="A57" s="52">
        <v>1967</v>
      </c>
      <c r="B57" s="53">
        <v>48.662020790223139</v>
      </c>
      <c r="C57" s="53">
        <v>0</v>
      </c>
      <c r="D57" s="53">
        <v>48.662020790223139</v>
      </c>
      <c r="E57" s="54">
        <v>0.54725619422203253</v>
      </c>
      <c r="F57" s="13"/>
      <c r="G57" s="52">
        <v>1930</v>
      </c>
      <c r="H57" s="53">
        <v>44.567382219823124</v>
      </c>
      <c r="I57" s="55">
        <v>0.55555555555555647</v>
      </c>
      <c r="J57" s="56">
        <v>0.50120762730345392</v>
      </c>
      <c r="K57" s="18"/>
      <c r="L57" s="18"/>
      <c r="M57" s="18"/>
    </row>
    <row r="58" spans="1:13" ht="12" customHeight="1" x14ac:dyDescent="0.2">
      <c r="A58" s="52">
        <v>1968</v>
      </c>
      <c r="B58" s="53">
        <v>49.693728727042242</v>
      </c>
      <c r="C58" s="53">
        <v>0</v>
      </c>
      <c r="D58" s="53">
        <v>49.693728727042242</v>
      </c>
      <c r="E58" s="54">
        <v>0.55885884758257132</v>
      </c>
      <c r="F58" s="13"/>
      <c r="G58" s="52">
        <v>1989</v>
      </c>
      <c r="H58" s="53">
        <v>44.502344735501559</v>
      </c>
      <c r="I58" s="55">
        <v>0.5679012345679022</v>
      </c>
      <c r="J58" s="56">
        <v>0.5004762116003324</v>
      </c>
      <c r="K58" s="18"/>
      <c r="L58" s="18"/>
      <c r="M58" s="18"/>
    </row>
    <row r="59" spans="1:13" ht="12" customHeight="1" x14ac:dyDescent="0.2">
      <c r="A59" s="52">
        <v>1969</v>
      </c>
      <c r="B59" s="53">
        <v>73.050513499199127</v>
      </c>
      <c r="C59" s="53">
        <v>0</v>
      </c>
      <c r="D59" s="53">
        <v>73.050513499199127</v>
      </c>
      <c r="E59" s="54">
        <v>0.82153074110660285</v>
      </c>
      <c r="F59" s="13"/>
      <c r="G59" s="52">
        <v>1953</v>
      </c>
      <c r="H59" s="53">
        <v>44.08589727583265</v>
      </c>
      <c r="I59" s="55">
        <v>0.58024691358024783</v>
      </c>
      <c r="J59" s="56">
        <v>0.49579281686721377</v>
      </c>
      <c r="K59" s="18"/>
      <c r="L59" s="18"/>
      <c r="M59" s="18"/>
    </row>
    <row r="60" spans="1:13" ht="12" customHeight="1" x14ac:dyDescent="0.2">
      <c r="A60" s="52">
        <v>1970</v>
      </c>
      <c r="B60" s="53">
        <v>56.236901228323802</v>
      </c>
      <c r="C60" s="53">
        <v>0</v>
      </c>
      <c r="D60" s="53">
        <v>56.236901228323802</v>
      </c>
      <c r="E60" s="54">
        <v>0.63244378349441976</v>
      </c>
      <c r="F60" s="13"/>
      <c r="G60" s="52">
        <v>1974</v>
      </c>
      <c r="H60" s="53">
        <v>43.258850403154291</v>
      </c>
      <c r="I60" s="55">
        <v>0.59259259259259356</v>
      </c>
      <c r="J60" s="56">
        <v>0.48649179490726824</v>
      </c>
      <c r="K60" s="18"/>
      <c r="L60" s="18"/>
      <c r="M60" s="18"/>
    </row>
    <row r="61" spans="1:13" ht="12" customHeight="1" x14ac:dyDescent="0.2">
      <c r="A61" s="52">
        <v>1971</v>
      </c>
      <c r="B61" s="53">
        <v>38.882202988438273</v>
      </c>
      <c r="C61" s="53">
        <v>0</v>
      </c>
      <c r="D61" s="53">
        <v>38.882202988438273</v>
      </c>
      <c r="E61" s="54">
        <v>0.43727173851145157</v>
      </c>
      <c r="F61" s="13"/>
      <c r="G61" s="52">
        <v>1962</v>
      </c>
      <c r="H61" s="53">
        <v>43.013005174117467</v>
      </c>
      <c r="I61" s="55">
        <v>0.60493827160493929</v>
      </c>
      <c r="J61" s="56">
        <v>0.48372700375750638</v>
      </c>
      <c r="K61" s="18"/>
      <c r="L61" s="18"/>
      <c r="M61" s="18"/>
    </row>
    <row r="62" spans="1:13" ht="12" customHeight="1" x14ac:dyDescent="0.2">
      <c r="A62" s="52">
        <v>1972</v>
      </c>
      <c r="B62" s="53">
        <v>52.053070673035421</v>
      </c>
      <c r="C62" s="53">
        <v>0</v>
      </c>
      <c r="D62" s="53">
        <v>52.053070673035421</v>
      </c>
      <c r="E62" s="54">
        <v>0.58539215781641274</v>
      </c>
      <c r="F62" s="13"/>
      <c r="G62" s="52">
        <v>1942</v>
      </c>
      <c r="H62" s="53">
        <v>42.347622180742434</v>
      </c>
      <c r="I62" s="55">
        <v>0.61728395061728492</v>
      </c>
      <c r="J62" s="56">
        <v>0.47624406411091358</v>
      </c>
      <c r="K62" s="18"/>
      <c r="L62" s="18"/>
      <c r="M62" s="18"/>
    </row>
    <row r="63" spans="1:13" ht="12" customHeight="1" x14ac:dyDescent="0.2">
      <c r="A63" s="52">
        <v>1973</v>
      </c>
      <c r="B63" s="53">
        <v>47.040042247309316</v>
      </c>
      <c r="C63" s="53">
        <v>0</v>
      </c>
      <c r="D63" s="53">
        <v>47.040042247309316</v>
      </c>
      <c r="E63" s="54">
        <v>0.52901531992025774</v>
      </c>
      <c r="F63" s="13"/>
      <c r="G63" s="52">
        <v>1948</v>
      </c>
      <c r="H63" s="53">
        <v>41.324276152412651</v>
      </c>
      <c r="I63" s="55">
        <v>0.62962962962963065</v>
      </c>
      <c r="J63" s="56">
        <v>0.46473544930738475</v>
      </c>
      <c r="K63" s="18"/>
      <c r="L63" s="18"/>
      <c r="M63" s="18"/>
    </row>
    <row r="64" spans="1:13" ht="12" customHeight="1" x14ac:dyDescent="0.2">
      <c r="A64" s="52">
        <v>1974</v>
      </c>
      <c r="B64" s="53">
        <v>43.258850403154291</v>
      </c>
      <c r="C64" s="53">
        <v>0</v>
      </c>
      <c r="D64" s="53">
        <v>43.258850403154291</v>
      </c>
      <c r="E64" s="54">
        <v>0.48649179490726824</v>
      </c>
      <c r="F64" s="13"/>
      <c r="G64" s="52">
        <v>1963</v>
      </c>
      <c r="H64" s="53">
        <v>40.980613978226671</v>
      </c>
      <c r="I64" s="55">
        <v>0.64197530864197638</v>
      </c>
      <c r="J64" s="56">
        <v>0.46087060254415957</v>
      </c>
      <c r="K64" s="18"/>
      <c r="L64" s="18"/>
      <c r="M64" s="18"/>
    </row>
    <row r="65" spans="1:13" ht="12" customHeight="1" x14ac:dyDescent="0.2">
      <c r="A65" s="52">
        <v>1975</v>
      </c>
      <c r="B65" s="53">
        <v>45.584520980430305</v>
      </c>
      <c r="C65" s="53">
        <v>0</v>
      </c>
      <c r="D65" s="53">
        <v>45.584520980430305</v>
      </c>
      <c r="E65" s="54">
        <v>0.51264643477766869</v>
      </c>
      <c r="F65" s="13"/>
      <c r="G65" s="52">
        <v>1954</v>
      </c>
      <c r="H65" s="53">
        <v>40.923082855647294</v>
      </c>
      <c r="I65" s="55">
        <v>0.65432098765432201</v>
      </c>
      <c r="J65" s="56">
        <v>0.46022360386467942</v>
      </c>
      <c r="K65" s="18"/>
      <c r="L65" s="18"/>
      <c r="M65" s="18"/>
    </row>
    <row r="66" spans="1:13" ht="12" customHeight="1" x14ac:dyDescent="0.2">
      <c r="A66" s="52">
        <v>1976</v>
      </c>
      <c r="B66" s="53">
        <v>45.300117956758911</v>
      </c>
      <c r="C66" s="53">
        <v>0</v>
      </c>
      <c r="D66" s="53">
        <v>45.300117956758911</v>
      </c>
      <c r="E66" s="54">
        <v>0.50944802020646551</v>
      </c>
      <c r="F66" s="13"/>
      <c r="G66" s="52">
        <v>1922</v>
      </c>
      <c r="H66" s="53">
        <v>40.85916804383973</v>
      </c>
      <c r="I66" s="55">
        <v>0.66666666666666774</v>
      </c>
      <c r="J66" s="56">
        <v>0.45950481380836405</v>
      </c>
      <c r="K66" s="18"/>
      <c r="L66" s="18"/>
      <c r="M66" s="18"/>
    </row>
    <row r="67" spans="1:13" ht="12" customHeight="1" x14ac:dyDescent="0.2">
      <c r="A67" s="52">
        <v>1977</v>
      </c>
      <c r="B67" s="53">
        <v>11.720447878778199</v>
      </c>
      <c r="C67" s="53">
        <v>0</v>
      </c>
      <c r="D67" s="53">
        <v>11.720447878778199</v>
      </c>
      <c r="E67" s="54">
        <v>0.13180890551932298</v>
      </c>
      <c r="F67" s="13"/>
      <c r="G67" s="52">
        <v>1944</v>
      </c>
      <c r="H67" s="53">
        <v>39.355999435744621</v>
      </c>
      <c r="I67" s="55">
        <v>0.67901234567901347</v>
      </c>
      <c r="J67" s="56">
        <v>0.44260008362285896</v>
      </c>
      <c r="K67" s="18"/>
      <c r="L67" s="18"/>
      <c r="M67" s="18"/>
    </row>
    <row r="68" spans="1:13" ht="12" customHeight="1" x14ac:dyDescent="0.2">
      <c r="A68" s="52">
        <v>1978</v>
      </c>
      <c r="B68" s="53">
        <v>58.185038263563996</v>
      </c>
      <c r="C68" s="53">
        <v>0</v>
      </c>
      <c r="D68" s="53">
        <v>58.185038263563996</v>
      </c>
      <c r="E68" s="54">
        <v>0.65435265703513268</v>
      </c>
      <c r="F68" s="13"/>
      <c r="G68" s="52">
        <v>1957</v>
      </c>
      <c r="H68" s="53">
        <v>39.343443269735147</v>
      </c>
      <c r="I68" s="55">
        <v>0.6913580246913591</v>
      </c>
      <c r="J68" s="56">
        <v>0.44245887617785812</v>
      </c>
      <c r="K68" s="18"/>
      <c r="L68" s="18"/>
      <c r="M68" s="18"/>
    </row>
    <row r="69" spans="1:13" ht="12" customHeight="1" x14ac:dyDescent="0.2">
      <c r="A69" s="52">
        <v>1979</v>
      </c>
      <c r="B69" s="53">
        <v>54.533653281936196</v>
      </c>
      <c r="C69" s="53">
        <v>0</v>
      </c>
      <c r="D69" s="53">
        <v>54.533653281936196</v>
      </c>
      <c r="E69" s="54">
        <v>0.61328894828988079</v>
      </c>
      <c r="F69" s="13"/>
      <c r="G69" s="52">
        <v>1971</v>
      </c>
      <c r="H69" s="53">
        <v>38.882202988438273</v>
      </c>
      <c r="I69" s="55">
        <v>0.70370370370370483</v>
      </c>
      <c r="J69" s="56">
        <v>0.43727173851145157</v>
      </c>
      <c r="K69" s="18"/>
      <c r="L69" s="18"/>
      <c r="M69" s="18"/>
    </row>
    <row r="70" spans="1:13" ht="12" customHeight="1" x14ac:dyDescent="0.2">
      <c r="A70" s="52">
        <v>1980</v>
      </c>
      <c r="B70" s="53">
        <v>67.908266033716629</v>
      </c>
      <c r="C70" s="53">
        <v>0</v>
      </c>
      <c r="D70" s="53">
        <v>67.908266033716629</v>
      </c>
      <c r="E70" s="54">
        <v>0.76370069763513981</v>
      </c>
      <c r="F70" s="13"/>
      <c r="G70" s="52">
        <v>1927</v>
      </c>
      <c r="H70" s="53">
        <v>38.575183426786552</v>
      </c>
      <c r="I70" s="55">
        <v>0.71604938271605056</v>
      </c>
      <c r="J70" s="56">
        <v>0.43381897690943039</v>
      </c>
      <c r="K70" s="18"/>
      <c r="L70" s="18"/>
      <c r="M70" s="18"/>
    </row>
    <row r="71" spans="1:13" ht="12" customHeight="1" x14ac:dyDescent="0.2">
      <c r="A71" s="52">
        <v>1981</v>
      </c>
      <c r="B71" s="53">
        <v>32.222014878188453</v>
      </c>
      <c r="C71" s="53">
        <v>0</v>
      </c>
      <c r="D71" s="53">
        <v>32.222014878188453</v>
      </c>
      <c r="E71" s="54">
        <v>0.36237083758646482</v>
      </c>
      <c r="F71" s="13"/>
      <c r="G71" s="52">
        <v>1955</v>
      </c>
      <c r="H71" s="53">
        <v>38.135098234033258</v>
      </c>
      <c r="I71" s="55">
        <v>0.7283950617283963</v>
      </c>
      <c r="J71" s="56">
        <v>0.42886975072012212</v>
      </c>
      <c r="K71" s="18"/>
      <c r="L71" s="18"/>
      <c r="M71" s="18"/>
    </row>
    <row r="72" spans="1:13" ht="12" customHeight="1" x14ac:dyDescent="0.2">
      <c r="A72" s="52">
        <v>1982</v>
      </c>
      <c r="B72" s="53">
        <v>66.074767835891024</v>
      </c>
      <c r="C72" s="53">
        <v>0</v>
      </c>
      <c r="D72" s="53">
        <v>66.074767835891024</v>
      </c>
      <c r="E72" s="54">
        <v>0.74308105978285</v>
      </c>
      <c r="F72" s="13"/>
      <c r="G72" s="52">
        <v>1926</v>
      </c>
      <c r="H72" s="53">
        <v>35.980614136874017</v>
      </c>
      <c r="I72" s="55">
        <v>0.74074074074074192</v>
      </c>
      <c r="J72" s="56">
        <v>0.40464028494010362</v>
      </c>
      <c r="K72" s="18"/>
      <c r="L72" s="18"/>
      <c r="M72" s="18"/>
    </row>
    <row r="73" spans="1:13" ht="12" customHeight="1" x14ac:dyDescent="0.2">
      <c r="A73" s="52">
        <v>1983</v>
      </c>
      <c r="B73" s="53">
        <v>73.050513499199127</v>
      </c>
      <c r="C73" s="53">
        <v>0</v>
      </c>
      <c r="D73" s="53">
        <v>73.050513499199127</v>
      </c>
      <c r="E73" s="54">
        <v>0.82153074110660285</v>
      </c>
      <c r="F73" s="13"/>
      <c r="G73" s="52">
        <v>1947</v>
      </c>
      <c r="H73" s="53">
        <v>32.758251638592547</v>
      </c>
      <c r="I73" s="55">
        <v>0.75308641975308765</v>
      </c>
      <c r="J73" s="56">
        <v>0.36840139044750952</v>
      </c>
      <c r="K73" s="18"/>
      <c r="L73" s="18"/>
      <c r="M73" s="18"/>
    </row>
    <row r="74" spans="1:13" ht="12" customHeight="1" x14ac:dyDescent="0.2">
      <c r="A74" s="52">
        <v>1984</v>
      </c>
      <c r="B74" s="53">
        <v>64.25272615318984</v>
      </c>
      <c r="C74" s="53">
        <v>0</v>
      </c>
      <c r="D74" s="53">
        <v>64.25272615318984</v>
      </c>
      <c r="E74" s="54">
        <v>0.72259026263146464</v>
      </c>
      <c r="F74" s="13"/>
      <c r="G74" s="52">
        <v>1939</v>
      </c>
      <c r="H74" s="53">
        <v>32.710608499766508</v>
      </c>
      <c r="I74" s="55">
        <v>0.76543209876543339</v>
      </c>
      <c r="J74" s="56">
        <v>0.36786559266494046</v>
      </c>
      <c r="K74" s="18"/>
      <c r="L74" s="18"/>
      <c r="M74" s="18"/>
    </row>
    <row r="75" spans="1:13" ht="12" customHeight="1" x14ac:dyDescent="0.2">
      <c r="A75" s="52">
        <v>1985</v>
      </c>
      <c r="B75" s="53">
        <v>44.713636467439308</v>
      </c>
      <c r="C75" s="53">
        <v>0</v>
      </c>
      <c r="D75" s="53">
        <v>44.713636467439308</v>
      </c>
      <c r="E75" s="54">
        <v>0.50285241191452212</v>
      </c>
      <c r="F75" s="13"/>
      <c r="G75" s="52">
        <v>1933</v>
      </c>
      <c r="H75" s="53">
        <v>32.53275103664604</v>
      </c>
      <c r="I75" s="55">
        <v>0.77777777777777901</v>
      </c>
      <c r="J75" s="56">
        <v>0.36586539627357217</v>
      </c>
      <c r="K75" s="18"/>
      <c r="L75" s="18"/>
      <c r="M75" s="18"/>
    </row>
    <row r="76" spans="1:13" ht="12" customHeight="1" x14ac:dyDescent="0.2">
      <c r="A76" s="52">
        <v>1986</v>
      </c>
      <c r="B76" s="53">
        <v>69.041272166407126</v>
      </c>
      <c r="C76" s="53">
        <v>0</v>
      </c>
      <c r="D76" s="53">
        <v>69.041272166407126</v>
      </c>
      <c r="E76" s="54">
        <v>0.77644255697713815</v>
      </c>
      <c r="F76" s="13"/>
      <c r="G76" s="52">
        <v>1949</v>
      </c>
      <c r="H76" s="53">
        <v>32.517094153204738</v>
      </c>
      <c r="I76" s="55">
        <v>0.79012345679012475</v>
      </c>
      <c r="J76" s="56">
        <v>0.3656893179622665</v>
      </c>
      <c r="K76" s="18"/>
      <c r="L76" s="18"/>
      <c r="M76" s="18"/>
    </row>
    <row r="77" spans="1:13" ht="12" customHeight="1" x14ac:dyDescent="0.2">
      <c r="A77" s="52">
        <v>1987</v>
      </c>
      <c r="B77" s="53">
        <v>16.731565930461421</v>
      </c>
      <c r="C77" s="53">
        <v>0</v>
      </c>
      <c r="D77" s="53">
        <v>16.731565930461421</v>
      </c>
      <c r="E77" s="54">
        <v>0.18816425922696156</v>
      </c>
      <c r="F77" s="13"/>
      <c r="G77" s="52">
        <v>1960</v>
      </c>
      <c r="H77" s="53">
        <v>32.443919701323971</v>
      </c>
      <c r="I77" s="55">
        <v>0.80246913580247048</v>
      </c>
      <c r="J77" s="56">
        <v>0.36486639340220389</v>
      </c>
      <c r="K77" s="18"/>
      <c r="L77" s="18"/>
      <c r="M77" s="18"/>
    </row>
    <row r="78" spans="1:13" ht="12" customHeight="1" x14ac:dyDescent="0.2">
      <c r="A78" s="52">
        <v>1988</v>
      </c>
      <c r="B78" s="53">
        <v>11.724006168549725</v>
      </c>
      <c r="C78" s="53">
        <v>0</v>
      </c>
      <c r="D78" s="53">
        <v>11.724006168549725</v>
      </c>
      <c r="E78" s="54">
        <v>0.13184892227338871</v>
      </c>
      <c r="F78" s="13"/>
      <c r="G78" s="52">
        <v>1981</v>
      </c>
      <c r="H78" s="53">
        <v>32.222014878188453</v>
      </c>
      <c r="I78" s="55">
        <v>0.8148148148148161</v>
      </c>
      <c r="J78" s="56">
        <v>0.36237083758646482</v>
      </c>
      <c r="K78" s="18"/>
      <c r="L78" s="18"/>
      <c r="M78" s="18"/>
    </row>
    <row r="79" spans="1:13" ht="12" customHeight="1" x14ac:dyDescent="0.2">
      <c r="A79" s="52">
        <v>1989</v>
      </c>
      <c r="B79" s="53">
        <v>44.502344735501559</v>
      </c>
      <c r="C79" s="53">
        <v>0</v>
      </c>
      <c r="D79" s="53">
        <v>44.502344735501559</v>
      </c>
      <c r="E79" s="54">
        <v>0.5004762116003324</v>
      </c>
      <c r="F79" s="13"/>
      <c r="G79" s="52">
        <v>1932</v>
      </c>
      <c r="H79" s="53">
        <v>30.960927680060514</v>
      </c>
      <c r="I79" s="55">
        <v>0.82716049382716184</v>
      </c>
      <c r="J79" s="56">
        <v>0.3481885704010404</v>
      </c>
      <c r="K79" s="18"/>
      <c r="L79" s="18"/>
      <c r="M79" s="18"/>
    </row>
    <row r="80" spans="1:13" ht="12" customHeight="1" x14ac:dyDescent="0.2">
      <c r="A80" s="52">
        <v>1990</v>
      </c>
      <c r="B80" s="53">
        <v>12.532067265898569</v>
      </c>
      <c r="C80" s="53">
        <v>0</v>
      </c>
      <c r="D80" s="53">
        <v>12.532067265898569</v>
      </c>
      <c r="E80" s="54">
        <v>0.14093642899121198</v>
      </c>
      <c r="F80" s="13"/>
      <c r="G80" s="52">
        <v>2001</v>
      </c>
      <c r="H80" s="53">
        <v>29.961181954251263</v>
      </c>
      <c r="I80" s="55">
        <v>0.83950617283950757</v>
      </c>
      <c r="J80" s="56">
        <v>0.33694536610718917</v>
      </c>
      <c r="K80" s="18"/>
      <c r="L80" s="18"/>
      <c r="M80" s="18"/>
    </row>
    <row r="81" spans="1:13" ht="12" customHeight="1" x14ac:dyDescent="0.2">
      <c r="A81" s="52">
        <v>1991</v>
      </c>
      <c r="B81" s="53">
        <v>10.445343886259344</v>
      </c>
      <c r="C81" s="53">
        <v>0</v>
      </c>
      <c r="D81" s="53">
        <v>10.445343886259344</v>
      </c>
      <c r="E81" s="54">
        <v>0.11746900456881854</v>
      </c>
      <c r="F81" s="13"/>
      <c r="G81" s="52">
        <v>1934</v>
      </c>
      <c r="H81" s="53">
        <v>21.351692556482988</v>
      </c>
      <c r="I81" s="55">
        <v>0.85185185185185319</v>
      </c>
      <c r="J81" s="56">
        <v>0.2401224983859985</v>
      </c>
      <c r="K81" s="18"/>
      <c r="L81" s="18"/>
      <c r="M81" s="18"/>
    </row>
    <row r="82" spans="1:13" ht="12" customHeight="1" x14ac:dyDescent="0.2">
      <c r="A82" s="52">
        <v>1992</v>
      </c>
      <c r="B82" s="53">
        <v>18.632986894300362</v>
      </c>
      <c r="C82" s="53">
        <v>0</v>
      </c>
      <c r="D82" s="53">
        <v>18.632986894300362</v>
      </c>
      <c r="E82" s="54">
        <v>0.20954776084458346</v>
      </c>
      <c r="F82" s="13"/>
      <c r="G82" s="52">
        <v>2002</v>
      </c>
      <c r="H82" s="53">
        <v>21.346634600723959</v>
      </c>
      <c r="I82" s="55">
        <v>0.86419753086419893</v>
      </c>
      <c r="J82" s="56">
        <v>0.24006561629244219</v>
      </c>
      <c r="K82" s="18"/>
      <c r="L82" s="18"/>
      <c r="M82" s="18"/>
    </row>
    <row r="83" spans="1:13" ht="12" customHeight="1" x14ac:dyDescent="0.2">
      <c r="A83" s="52">
        <v>1993</v>
      </c>
      <c r="B83" s="53">
        <v>44.67706749399553</v>
      </c>
      <c r="C83" s="53">
        <v>0</v>
      </c>
      <c r="D83" s="53">
        <v>44.67706749399553</v>
      </c>
      <c r="E83" s="54">
        <v>0.5024411549032336</v>
      </c>
      <c r="F83" s="13"/>
      <c r="G83" s="52">
        <v>1994</v>
      </c>
      <c r="H83" s="53">
        <v>19.042632077822368</v>
      </c>
      <c r="I83" s="55">
        <v>0.87654320987654466</v>
      </c>
      <c r="J83" s="56">
        <v>0.21415465674564066</v>
      </c>
      <c r="K83" s="18"/>
      <c r="L83" s="18"/>
      <c r="M83" s="18"/>
    </row>
    <row r="84" spans="1:13" ht="12" customHeight="1" x14ac:dyDescent="0.2">
      <c r="A84" s="52">
        <v>1994</v>
      </c>
      <c r="B84" s="53">
        <v>19.042632077822368</v>
      </c>
      <c r="C84" s="53">
        <v>0</v>
      </c>
      <c r="D84" s="53">
        <v>19.042632077822368</v>
      </c>
      <c r="E84" s="54">
        <v>0.21415465674564066</v>
      </c>
      <c r="F84" s="13"/>
      <c r="G84" s="52">
        <v>1992</v>
      </c>
      <c r="H84" s="53">
        <v>18.632986894300362</v>
      </c>
      <c r="I84" s="55">
        <v>0.88888888888889039</v>
      </c>
      <c r="J84" s="56">
        <v>0.20954776084458346</v>
      </c>
      <c r="K84" s="18"/>
      <c r="L84" s="18"/>
      <c r="M84" s="18"/>
    </row>
    <row r="85" spans="1:13" ht="12" customHeight="1" x14ac:dyDescent="0.2">
      <c r="A85" s="52">
        <v>1995</v>
      </c>
      <c r="B85" s="53">
        <v>51.253885386775806</v>
      </c>
      <c r="C85" s="53">
        <v>0</v>
      </c>
      <c r="D85" s="53">
        <v>51.253885386775806</v>
      </c>
      <c r="E85" s="54">
        <v>0.57640446903706488</v>
      </c>
      <c r="F85" s="13"/>
      <c r="G85" s="52">
        <v>1929</v>
      </c>
      <c r="H85" s="53">
        <v>17.399370469281017</v>
      </c>
      <c r="I85" s="55">
        <v>0.90123456790123602</v>
      </c>
      <c r="J85" s="56">
        <v>0.19567443172830654</v>
      </c>
      <c r="K85" s="18"/>
      <c r="L85" s="18"/>
      <c r="M85" s="18"/>
    </row>
    <row r="86" spans="1:13" ht="12" customHeight="1" x14ac:dyDescent="0.2">
      <c r="A86" s="52">
        <v>1996</v>
      </c>
      <c r="B86" s="53">
        <v>57.76872063865811</v>
      </c>
      <c r="C86" s="53">
        <v>0</v>
      </c>
      <c r="D86" s="53">
        <v>57.76872063865811</v>
      </c>
      <c r="E86" s="54">
        <v>0.64967072243205248</v>
      </c>
      <c r="F86" s="13"/>
      <c r="G86" s="52">
        <v>1961</v>
      </c>
      <c r="H86" s="53">
        <v>16.959546161171776</v>
      </c>
      <c r="I86" s="55">
        <v>0.91358024691358175</v>
      </c>
      <c r="J86" s="56">
        <v>0.19072813946436995</v>
      </c>
      <c r="K86" s="18"/>
      <c r="L86" s="18"/>
      <c r="M86" s="18"/>
    </row>
    <row r="87" spans="1:13" ht="12" customHeight="1" x14ac:dyDescent="0.2">
      <c r="A87" s="52">
        <v>1997</v>
      </c>
      <c r="B87" s="53">
        <v>64.377338833498456</v>
      </c>
      <c r="C87" s="53">
        <v>0</v>
      </c>
      <c r="D87" s="53">
        <v>64.377338833498456</v>
      </c>
      <c r="E87" s="54">
        <v>0.72399166479417965</v>
      </c>
      <c r="F87" s="13"/>
      <c r="G87" s="52">
        <v>1987</v>
      </c>
      <c r="H87" s="53">
        <v>16.731565930461421</v>
      </c>
      <c r="I87" s="55">
        <v>0.92592592592592748</v>
      </c>
      <c r="J87" s="56">
        <v>0.18816425922696156</v>
      </c>
      <c r="K87" s="18"/>
      <c r="L87" s="18"/>
      <c r="M87" s="18"/>
    </row>
    <row r="88" spans="1:13" ht="12" customHeight="1" x14ac:dyDescent="0.2">
      <c r="A88" s="52">
        <v>1998</v>
      </c>
      <c r="B88" s="53">
        <v>59.801600869646229</v>
      </c>
      <c r="C88" s="53">
        <v>0</v>
      </c>
      <c r="D88" s="53">
        <v>59.801600869646229</v>
      </c>
      <c r="E88" s="54">
        <v>0.67253262336534225</v>
      </c>
      <c r="F88" s="13"/>
      <c r="G88" s="52">
        <v>1931</v>
      </c>
      <c r="H88" s="53">
        <v>16.014658936137476</v>
      </c>
      <c r="I88" s="55">
        <v>0.93827160493827311</v>
      </c>
      <c r="J88" s="56">
        <v>0.18010187737446554</v>
      </c>
      <c r="K88" s="18"/>
      <c r="L88" s="18"/>
      <c r="M88" s="18"/>
    </row>
    <row r="89" spans="1:13" ht="12" customHeight="1" x14ac:dyDescent="0.2">
      <c r="A89" s="52">
        <v>1999</v>
      </c>
      <c r="B89" s="53">
        <v>46.253694698899885</v>
      </c>
      <c r="C89" s="53">
        <v>0</v>
      </c>
      <c r="D89" s="53">
        <v>46.253694698899885</v>
      </c>
      <c r="E89" s="54">
        <v>0.52017200516081741</v>
      </c>
      <c r="F89" s="13"/>
      <c r="G89" s="52">
        <v>1990</v>
      </c>
      <c r="H89" s="53">
        <v>12.532067265898569</v>
      </c>
      <c r="I89" s="55">
        <v>0.95061728395061884</v>
      </c>
      <c r="J89" s="56">
        <v>0.14093642899121198</v>
      </c>
      <c r="K89" s="18"/>
      <c r="L89" s="18"/>
      <c r="M89" s="18"/>
    </row>
    <row r="90" spans="1:13" ht="12" customHeight="1" x14ac:dyDescent="0.2">
      <c r="A90" s="52">
        <v>2000</v>
      </c>
      <c r="B90" s="53">
        <v>53.293819461122233</v>
      </c>
      <c r="C90" s="53">
        <v>0</v>
      </c>
      <c r="D90" s="53">
        <v>53.293819461122233</v>
      </c>
      <c r="E90" s="54">
        <v>0.59934569794334491</v>
      </c>
      <c r="F90" s="13"/>
      <c r="G90" s="52">
        <v>1924</v>
      </c>
      <c r="H90" s="53">
        <v>12.14317655636073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29.961181954251263</v>
      </c>
      <c r="C91" s="53">
        <v>0</v>
      </c>
      <c r="D91" s="53">
        <v>29.961181954251263</v>
      </c>
      <c r="E91" s="54">
        <v>0.33694536610718917</v>
      </c>
      <c r="F91" s="13"/>
      <c r="G91" s="52">
        <v>1988</v>
      </c>
      <c r="H91" s="53">
        <v>11.724006168549725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" customHeight="1" x14ac:dyDescent="0.2">
      <c r="A92" s="52">
        <v>2002</v>
      </c>
      <c r="B92" s="53">
        <v>21.346634600723959</v>
      </c>
      <c r="C92" s="53">
        <v>0</v>
      </c>
      <c r="D92" s="53">
        <v>21.346634600723959</v>
      </c>
      <c r="E92" s="54">
        <v>0.24006561629244219</v>
      </c>
      <c r="F92" s="13"/>
      <c r="G92" s="52">
        <v>1977</v>
      </c>
      <c r="H92" s="53">
        <v>11.720447878778199</v>
      </c>
      <c r="I92" s="55">
        <v>0.98765432098765593</v>
      </c>
      <c r="J92" s="56">
        <v>0.13180890551932298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44.901906277536433</v>
      </c>
      <c r="C93" s="58">
        <v>0</v>
      </c>
      <c r="D93" s="58">
        <v>44.901906277536433</v>
      </c>
      <c r="E93" s="59">
        <v>0.50496970622510606</v>
      </c>
      <c r="F93" s="29"/>
      <c r="G93" s="57">
        <v>1991</v>
      </c>
      <c r="H93" s="58">
        <v>10.445343886259344</v>
      </c>
      <c r="I93" s="60">
        <v>1.0000000000000016</v>
      </c>
      <c r="J93" s="61">
        <v>0.11746900456881854</v>
      </c>
      <c r="K93" s="18"/>
      <c r="L93" s="18"/>
      <c r="M93" s="18"/>
    </row>
    <row r="94" spans="1:13" ht="12" customHeight="1" x14ac:dyDescent="0.2">
      <c r="A94" s="62" t="s">
        <v>11</v>
      </c>
      <c r="B94" s="63">
        <v>43.616875868269339</v>
      </c>
      <c r="C94" s="63">
        <v>0</v>
      </c>
      <c r="D94" s="63">
        <v>43.616875868269339</v>
      </c>
      <c r="E94" s="64">
        <v>0.49051817215777471</v>
      </c>
      <c r="F94" s="36"/>
      <c r="G94" s="62"/>
      <c r="H94" s="63">
        <v>43.616875868269332</v>
      </c>
      <c r="I94" s="63"/>
      <c r="J94" s="64">
        <v>0.49051817215777499</v>
      </c>
      <c r="K94" s="39"/>
      <c r="L94" s="39"/>
      <c r="M94" s="39"/>
    </row>
    <row r="95" spans="1:13" ht="12" customHeight="1" x14ac:dyDescent="0.2">
      <c r="A95" s="65" t="s">
        <v>12</v>
      </c>
      <c r="B95" s="66">
        <v>73.050513499199127</v>
      </c>
      <c r="C95" s="66">
        <v>0</v>
      </c>
      <c r="D95" s="66">
        <v>73.050513499199127</v>
      </c>
      <c r="E95" s="67">
        <v>0.82153074110660285</v>
      </c>
      <c r="F95" s="36"/>
      <c r="G95" s="68"/>
      <c r="H95" s="66">
        <v>73.050513499199127</v>
      </c>
      <c r="I95" s="69"/>
      <c r="J95" s="67">
        <v>0.82153074110660285</v>
      </c>
      <c r="K95" s="18"/>
      <c r="L95" s="18"/>
      <c r="M95" s="18"/>
    </row>
    <row r="96" spans="1:13" ht="12" customHeight="1" x14ac:dyDescent="0.2">
      <c r="A96" s="65" t="s">
        <v>13</v>
      </c>
      <c r="B96" s="66">
        <v>10.445343886259344</v>
      </c>
      <c r="C96" s="66">
        <v>0</v>
      </c>
      <c r="D96" s="66">
        <v>10.445343886259344</v>
      </c>
      <c r="E96" s="67">
        <v>0.11746900456881854</v>
      </c>
      <c r="F96" s="45"/>
      <c r="G96" s="68"/>
      <c r="H96" s="66">
        <v>10.445343886259344</v>
      </c>
      <c r="I96" s="69"/>
      <c r="J96" s="67">
        <v>0.11746900456881854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zoomScaleNormal="100" workbookViewId="0">
      <selection activeCell="M20" sqref="M20"/>
    </sheetView>
  </sheetViews>
  <sheetFormatPr defaultRowHeight="12.75" x14ac:dyDescent="0.2"/>
  <cols>
    <col min="1" max="1" width="8.5703125" style="114" customWidth="1"/>
    <col min="2" max="8" width="6.140625" style="114" customWidth="1"/>
    <col min="9" max="13" width="6.140625" style="115" customWidth="1"/>
    <col min="14" max="14" width="7.7109375" style="142" customWidth="1"/>
    <col min="15" max="16384" width="9.140625" style="115"/>
  </cols>
  <sheetData>
    <row r="1" spans="1:14" ht="15.75" x14ac:dyDescent="0.25">
      <c r="A1" s="147" t="s">
        <v>67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15.75" x14ac:dyDescent="0.2">
      <c r="A2" s="148" t="s">
        <v>68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14" ht="15.75" x14ac:dyDescent="0.25">
      <c r="A3" s="150"/>
      <c r="B3" s="150"/>
      <c r="C3" s="150"/>
      <c r="D3" s="150"/>
      <c r="E3" s="150"/>
      <c r="F3" s="150"/>
      <c r="G3" s="150"/>
      <c r="H3" s="150"/>
      <c r="I3" s="151"/>
      <c r="J3" s="151"/>
      <c r="K3" s="151"/>
      <c r="L3" s="151"/>
      <c r="M3" s="151"/>
      <c r="N3" s="152"/>
    </row>
    <row r="4" spans="1:14" ht="15.75" x14ac:dyDescent="0.25">
      <c r="A4" s="113" t="s">
        <v>69</v>
      </c>
      <c r="B4" s="150"/>
      <c r="C4" s="150"/>
      <c r="D4" s="150"/>
      <c r="E4" s="150"/>
      <c r="F4" s="150"/>
      <c r="G4" s="150"/>
      <c r="H4" s="150"/>
      <c r="I4" s="151"/>
      <c r="J4" s="151"/>
      <c r="K4" s="151"/>
      <c r="L4" s="151"/>
      <c r="M4" s="151"/>
      <c r="N4" s="152"/>
    </row>
    <row r="5" spans="1:14" ht="15" customHeight="1" x14ac:dyDescent="0.2">
      <c r="A5" s="116" t="s">
        <v>70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s="125" customFormat="1" ht="15.75" thickBot="1" x14ac:dyDescent="0.25">
      <c r="A6" s="123" t="s">
        <v>3</v>
      </c>
      <c r="B6" s="123" t="s">
        <v>55</v>
      </c>
      <c r="C6" s="123" t="s">
        <v>56</v>
      </c>
      <c r="D6" s="123" t="s">
        <v>57</v>
      </c>
      <c r="E6" s="123" t="s">
        <v>58</v>
      </c>
      <c r="F6" s="123" t="s">
        <v>59</v>
      </c>
      <c r="G6" s="123" t="s">
        <v>60</v>
      </c>
      <c r="H6" s="123" t="s">
        <v>61</v>
      </c>
      <c r="I6" s="123" t="s">
        <v>62</v>
      </c>
      <c r="J6" s="123" t="s">
        <v>63</v>
      </c>
      <c r="K6" s="123" t="s">
        <v>64</v>
      </c>
      <c r="L6" s="123" t="s">
        <v>65</v>
      </c>
      <c r="M6" s="123" t="s">
        <v>66</v>
      </c>
      <c r="N6" s="123" t="s">
        <v>10</v>
      </c>
    </row>
    <row r="7" spans="1:14" s="125" customFormat="1" x14ac:dyDescent="0.2">
      <c r="A7" s="126">
        <v>1921</v>
      </c>
      <c r="B7" s="127"/>
      <c r="C7" s="127"/>
      <c r="D7" s="128"/>
      <c r="E7" s="126"/>
      <c r="F7" s="130"/>
      <c r="G7" s="128"/>
      <c r="H7" s="128"/>
      <c r="I7" s="127"/>
      <c r="J7" s="127"/>
      <c r="K7" s="154">
        <v>85.735939269525176</v>
      </c>
      <c r="L7" s="154">
        <v>181.39378192488678</v>
      </c>
      <c r="M7" s="154">
        <v>343.71521671519218</v>
      </c>
      <c r="N7" s="155">
        <f t="shared" ref="N7:N70" si="0">SUM(B7:M7)</f>
        <v>610.84493790960414</v>
      </c>
    </row>
    <row r="8" spans="1:14" ht="12.75" customHeight="1" x14ac:dyDescent="0.2">
      <c r="A8" s="131">
        <v>1922</v>
      </c>
      <c r="B8" s="132">
        <v>148.9379357278593</v>
      </c>
      <c r="C8" s="132">
        <v>63.944361940923976</v>
      </c>
      <c r="D8" s="132">
        <v>66.232508028303712</v>
      </c>
      <c r="E8" s="132">
        <v>22.78419472103938</v>
      </c>
      <c r="F8" s="132">
        <v>24.676085978307267</v>
      </c>
      <c r="G8" s="132">
        <v>109.53917971154247</v>
      </c>
      <c r="H8" s="132">
        <v>410.73719008264459</v>
      </c>
      <c r="I8" s="132">
        <v>410.73719008264459</v>
      </c>
      <c r="J8" s="132">
        <v>397.48760330578511</v>
      </c>
      <c r="K8" s="156">
        <v>87.46200242679447</v>
      </c>
      <c r="L8" s="156">
        <v>193.50979341920461</v>
      </c>
      <c r="M8" s="156">
        <v>211.19136466866223</v>
      </c>
      <c r="N8" s="155">
        <f t="shared" si="0"/>
        <v>2147.2394100937117</v>
      </c>
    </row>
    <row r="9" spans="1:14" ht="12.75" customHeight="1" x14ac:dyDescent="0.2">
      <c r="A9" s="131">
        <v>1923</v>
      </c>
      <c r="B9" s="132">
        <v>72.80665036879499</v>
      </c>
      <c r="C9" s="132">
        <v>162.33702723351217</v>
      </c>
      <c r="D9" s="132">
        <v>153.66044529999672</v>
      </c>
      <c r="E9" s="132">
        <v>36.627486193748069</v>
      </c>
      <c r="F9" s="132">
        <v>18.44628099173551</v>
      </c>
      <c r="G9" s="132">
        <v>17.851239669421474</v>
      </c>
      <c r="H9" s="132">
        <v>410.73719008264459</v>
      </c>
      <c r="I9" s="132">
        <v>307.12271283186305</v>
      </c>
      <c r="J9" s="132">
        <v>397.48760330578511</v>
      </c>
      <c r="K9" s="156">
        <v>88.249951157247992</v>
      </c>
      <c r="L9" s="156">
        <v>186.66609118763634</v>
      </c>
      <c r="M9" s="156">
        <v>329.28523807202561</v>
      </c>
      <c r="N9" s="155">
        <f t="shared" si="0"/>
        <v>2181.2779163944119</v>
      </c>
    </row>
    <row r="10" spans="1:14" ht="12.75" customHeight="1" x14ac:dyDescent="0.2">
      <c r="A10" s="131">
        <v>1924</v>
      </c>
      <c r="B10" s="132">
        <v>151.3924735340666</v>
      </c>
      <c r="C10" s="132">
        <v>106.65089551870048</v>
      </c>
      <c r="D10" s="132">
        <v>18.446280991735538</v>
      </c>
      <c r="E10" s="132">
        <v>17.851239669421489</v>
      </c>
      <c r="F10" s="132">
        <v>44.024401970772637</v>
      </c>
      <c r="G10" s="132">
        <v>44.182653489695475</v>
      </c>
      <c r="H10" s="132">
        <v>18.446280991735549</v>
      </c>
      <c r="I10" s="132">
        <v>18.446280991735541</v>
      </c>
      <c r="J10" s="132">
        <v>29.906019833276698</v>
      </c>
      <c r="K10" s="156">
        <v>83.73533160141028</v>
      </c>
      <c r="L10" s="156">
        <v>252.60380519649775</v>
      </c>
      <c r="M10" s="156">
        <v>205.86988705789966</v>
      </c>
      <c r="N10" s="155">
        <f t="shared" si="0"/>
        <v>991.55555084694765</v>
      </c>
    </row>
    <row r="11" spans="1:14" ht="12.75" customHeight="1" x14ac:dyDescent="0.2">
      <c r="A11" s="131">
        <v>1925</v>
      </c>
      <c r="B11" s="132">
        <v>183.33005080616857</v>
      </c>
      <c r="C11" s="132">
        <v>71.071472466293145</v>
      </c>
      <c r="D11" s="132">
        <v>138.16025627721044</v>
      </c>
      <c r="E11" s="132">
        <v>25.262838602509323</v>
      </c>
      <c r="F11" s="132">
        <v>18.446280991735538</v>
      </c>
      <c r="G11" s="132">
        <v>105.88879490265627</v>
      </c>
      <c r="H11" s="132">
        <v>410.73719008264459</v>
      </c>
      <c r="I11" s="132">
        <v>64.747220907323339</v>
      </c>
      <c r="J11" s="132">
        <v>288.64648980452301</v>
      </c>
      <c r="K11" s="156">
        <v>84.994176969592132</v>
      </c>
      <c r="L11" s="156">
        <v>182.77723956610535</v>
      </c>
      <c r="M11" s="156">
        <v>218.39680040725392</v>
      </c>
      <c r="N11" s="155">
        <f t="shared" si="0"/>
        <v>1792.4588117840158</v>
      </c>
    </row>
    <row r="12" spans="1:14" ht="12.75" customHeight="1" x14ac:dyDescent="0.2">
      <c r="A12" s="131">
        <v>1926</v>
      </c>
      <c r="B12" s="132">
        <v>181.85432067685974</v>
      </c>
      <c r="C12" s="132">
        <v>81.281386550946365</v>
      </c>
      <c r="D12" s="132">
        <v>18.446280991735538</v>
      </c>
      <c r="E12" s="132">
        <v>95.092268646440928</v>
      </c>
      <c r="F12" s="132">
        <v>73.371022877377271</v>
      </c>
      <c r="G12" s="132">
        <v>87.720139714790008</v>
      </c>
      <c r="H12" s="132">
        <v>403.8017380520601</v>
      </c>
      <c r="I12" s="132">
        <v>93.306929031472265</v>
      </c>
      <c r="J12" s="132">
        <v>149.66608966512399</v>
      </c>
      <c r="K12" s="156">
        <v>83.323078930607551</v>
      </c>
      <c r="L12" s="156">
        <v>187.09703738782338</v>
      </c>
      <c r="M12" s="156">
        <v>164.56261532846321</v>
      </c>
      <c r="N12" s="155">
        <f t="shared" si="0"/>
        <v>1619.5229078537002</v>
      </c>
    </row>
    <row r="13" spans="1:14" ht="12.75" customHeight="1" x14ac:dyDescent="0.2">
      <c r="A13" s="131">
        <v>1927</v>
      </c>
      <c r="B13" s="132">
        <v>129.08904963452966</v>
      </c>
      <c r="C13" s="132">
        <v>145.97768401673613</v>
      </c>
      <c r="D13" s="132">
        <v>47.197943490795069</v>
      </c>
      <c r="E13" s="132">
        <v>17.851239669421474</v>
      </c>
      <c r="F13" s="132">
        <v>43.041322314049587</v>
      </c>
      <c r="G13" s="132">
        <v>82.970315258552986</v>
      </c>
      <c r="H13" s="132">
        <v>405.56767846997235</v>
      </c>
      <c r="I13" s="132">
        <v>410.73719008264459</v>
      </c>
      <c r="J13" s="132">
        <v>397.48760330578472</v>
      </c>
      <c r="K13" s="156">
        <v>87.70608005905639</v>
      </c>
      <c r="L13" s="156">
        <v>190.40335209351088</v>
      </c>
      <c r="M13" s="156">
        <v>211.86910872867557</v>
      </c>
      <c r="N13" s="155">
        <f t="shared" si="0"/>
        <v>2169.8985671237292</v>
      </c>
    </row>
    <row r="14" spans="1:14" ht="12.75" customHeight="1" x14ac:dyDescent="0.2">
      <c r="A14" s="131">
        <v>1928</v>
      </c>
      <c r="B14" s="132">
        <v>143.06939942986119</v>
      </c>
      <c r="C14" s="132">
        <v>106.55479343580785</v>
      </c>
      <c r="D14" s="132">
        <v>47.197943490794998</v>
      </c>
      <c r="E14" s="132">
        <v>66.159339211686159</v>
      </c>
      <c r="F14" s="132">
        <v>43.249311116160584</v>
      </c>
      <c r="G14" s="132">
        <v>31.804355950825091</v>
      </c>
      <c r="H14" s="132">
        <v>353.09746494611846</v>
      </c>
      <c r="I14" s="132">
        <v>410.73719008264459</v>
      </c>
      <c r="J14" s="132">
        <v>397.48760330578511</v>
      </c>
      <c r="K14" s="156">
        <v>84.057909508381854</v>
      </c>
      <c r="L14" s="156">
        <v>190.48189395841527</v>
      </c>
      <c r="M14" s="156">
        <v>314.21991032411302</v>
      </c>
      <c r="N14" s="155">
        <f t="shared" si="0"/>
        <v>2188.1171147605946</v>
      </c>
    </row>
    <row r="15" spans="1:14" ht="12.75" customHeight="1" x14ac:dyDescent="0.2">
      <c r="A15" s="131">
        <v>1929</v>
      </c>
      <c r="B15" s="132">
        <v>136.45293109996322</v>
      </c>
      <c r="C15" s="132">
        <v>136.76460425563971</v>
      </c>
      <c r="D15" s="132">
        <v>117.7583666025911</v>
      </c>
      <c r="E15" s="132">
        <v>47.479756901151468</v>
      </c>
      <c r="F15" s="132">
        <v>45.435930031288088</v>
      </c>
      <c r="G15" s="132">
        <v>36.65049018920368</v>
      </c>
      <c r="H15" s="132">
        <v>18.446280991735538</v>
      </c>
      <c r="I15" s="132">
        <v>18.446280991735538</v>
      </c>
      <c r="J15" s="132">
        <v>39.937953688250836</v>
      </c>
      <c r="K15" s="156">
        <v>64.904457904743495</v>
      </c>
      <c r="L15" s="156">
        <v>74.084281392499534</v>
      </c>
      <c r="M15" s="156">
        <v>200.09537606797889</v>
      </c>
      <c r="N15" s="155">
        <f t="shared" si="0"/>
        <v>936.45671011678098</v>
      </c>
    </row>
    <row r="16" spans="1:14" ht="12.75" customHeight="1" x14ac:dyDescent="0.2">
      <c r="A16" s="131">
        <v>1930</v>
      </c>
      <c r="B16" s="132">
        <v>133.0777545712802</v>
      </c>
      <c r="C16" s="132">
        <v>123.6235822372899</v>
      </c>
      <c r="D16" s="132">
        <v>135.72312107261615</v>
      </c>
      <c r="E16" s="132">
        <v>55.583750620018982</v>
      </c>
      <c r="F16" s="132">
        <v>60.672488037654539</v>
      </c>
      <c r="G16" s="132">
        <v>92.577732642456169</v>
      </c>
      <c r="H16" s="132">
        <v>410.73719008264459</v>
      </c>
      <c r="I16" s="132">
        <v>369.6847699163398</v>
      </c>
      <c r="J16" s="132">
        <v>324.41177838452421</v>
      </c>
      <c r="K16" s="156">
        <v>83.347483446199718</v>
      </c>
      <c r="L16" s="156">
        <v>161.67124959575756</v>
      </c>
      <c r="M16" s="156">
        <v>136.51976215780738</v>
      </c>
      <c r="N16" s="155">
        <f t="shared" si="0"/>
        <v>2087.630662764589</v>
      </c>
    </row>
    <row r="17" spans="1:14" ht="12.75" customHeight="1" x14ac:dyDescent="0.2">
      <c r="A17" s="131">
        <v>1931</v>
      </c>
      <c r="B17" s="132">
        <v>185.3819438599038</v>
      </c>
      <c r="C17" s="132">
        <v>135.62318347160598</v>
      </c>
      <c r="D17" s="132">
        <v>50.017132853038298</v>
      </c>
      <c r="E17" s="132">
        <v>17.851239669421489</v>
      </c>
      <c r="F17" s="132">
        <v>18.446280991735538</v>
      </c>
      <c r="G17" s="132">
        <v>17.851239669421492</v>
      </c>
      <c r="H17" s="132">
        <v>18.446280991735556</v>
      </c>
      <c r="I17" s="132">
        <v>18.446280991735538</v>
      </c>
      <c r="J17" s="132">
        <v>22.188674872360163</v>
      </c>
      <c r="K17" s="156">
        <v>81.605523794847372</v>
      </c>
      <c r="L17" s="156">
        <v>115.0765653830403</v>
      </c>
      <c r="M17" s="156">
        <v>224.53768754389458</v>
      </c>
      <c r="N17" s="155">
        <f t="shared" si="0"/>
        <v>905.47203409274005</v>
      </c>
    </row>
    <row r="18" spans="1:14" ht="12.75" customHeight="1" x14ac:dyDescent="0.2">
      <c r="A18" s="131">
        <v>1932</v>
      </c>
      <c r="B18" s="132">
        <v>197.39967713165814</v>
      </c>
      <c r="C18" s="132">
        <v>191.87696493460689</v>
      </c>
      <c r="D18" s="132">
        <v>127.50278802971332</v>
      </c>
      <c r="E18" s="132">
        <v>17.851239669421489</v>
      </c>
      <c r="F18" s="132">
        <v>43.041322314049587</v>
      </c>
      <c r="G18" s="132">
        <v>110.29691839939358</v>
      </c>
      <c r="H18" s="132">
        <v>410.73719008264459</v>
      </c>
      <c r="I18" s="132">
        <v>18.446280991735534</v>
      </c>
      <c r="J18" s="132">
        <v>121.20549852394716</v>
      </c>
      <c r="K18" s="156">
        <v>84.675223104751055</v>
      </c>
      <c r="L18" s="156">
        <v>149.95448291728408</v>
      </c>
      <c r="M18" s="156">
        <v>205.80155377953491</v>
      </c>
      <c r="N18" s="155">
        <f t="shared" si="0"/>
        <v>1678.7891398787406</v>
      </c>
    </row>
    <row r="19" spans="1:14" ht="12.75" customHeight="1" x14ac:dyDescent="0.2">
      <c r="A19" s="131">
        <v>1933</v>
      </c>
      <c r="B19" s="132">
        <v>200.29744622203231</v>
      </c>
      <c r="C19" s="132">
        <v>234.62802562272449</v>
      </c>
      <c r="D19" s="132">
        <v>106.21715603953885</v>
      </c>
      <c r="E19" s="132">
        <v>44.628099173553721</v>
      </c>
      <c r="F19" s="132">
        <v>46.115702479338843</v>
      </c>
      <c r="G19" s="132">
        <v>17.851239669421489</v>
      </c>
      <c r="H19" s="132">
        <v>18.446280991735538</v>
      </c>
      <c r="I19" s="132">
        <v>18.446280991735538</v>
      </c>
      <c r="J19" s="132">
        <v>36.702743685952349</v>
      </c>
      <c r="K19" s="156">
        <v>83.479914102677228</v>
      </c>
      <c r="L19" s="156">
        <v>143.7468089165917</v>
      </c>
      <c r="M19" s="156">
        <v>202.189541818831</v>
      </c>
      <c r="N19" s="155">
        <f t="shared" si="0"/>
        <v>1152.7492397141332</v>
      </c>
    </row>
    <row r="20" spans="1:14" ht="12.75" customHeight="1" x14ac:dyDescent="0.2">
      <c r="A20" s="131">
        <v>1934</v>
      </c>
      <c r="B20" s="132">
        <v>354.11996558577397</v>
      </c>
      <c r="C20" s="132">
        <v>243.94809442501844</v>
      </c>
      <c r="D20" s="132">
        <v>71.678131495100658</v>
      </c>
      <c r="E20" s="132">
        <v>17.851239669421489</v>
      </c>
      <c r="F20" s="132">
        <v>18.446280991735538</v>
      </c>
      <c r="G20" s="132">
        <v>17.851239669421489</v>
      </c>
      <c r="H20" s="132">
        <v>18.446280991735538</v>
      </c>
      <c r="I20" s="132">
        <v>16.447332689256285</v>
      </c>
      <c r="J20" s="132">
        <v>77.458301474130721</v>
      </c>
      <c r="K20" s="156">
        <v>82.410738573287318</v>
      </c>
      <c r="L20" s="156">
        <v>179.08564231353705</v>
      </c>
      <c r="M20" s="156">
        <v>242.55274710608356</v>
      </c>
      <c r="N20" s="155">
        <f t="shared" si="0"/>
        <v>1340.2959949845022</v>
      </c>
    </row>
    <row r="21" spans="1:14" ht="12.75" customHeight="1" x14ac:dyDescent="0.2">
      <c r="A21" s="131">
        <v>1935</v>
      </c>
      <c r="B21" s="132">
        <v>190.8086748425863</v>
      </c>
      <c r="C21" s="132">
        <v>145.95326881716184</v>
      </c>
      <c r="D21" s="132">
        <v>128.43589319652654</v>
      </c>
      <c r="E21" s="132">
        <v>17.851239669421489</v>
      </c>
      <c r="F21" s="132">
        <v>43.041322314049587</v>
      </c>
      <c r="G21" s="132">
        <v>140.08687778640802</v>
      </c>
      <c r="H21" s="132">
        <v>410.73719008264459</v>
      </c>
      <c r="I21" s="132">
        <v>363.75537750151335</v>
      </c>
      <c r="J21" s="132">
        <v>397.48760330578511</v>
      </c>
      <c r="K21" s="156">
        <v>86.206157578469927</v>
      </c>
      <c r="L21" s="156">
        <v>204.54249356431939</v>
      </c>
      <c r="M21" s="156">
        <v>242.57168252061737</v>
      </c>
      <c r="N21" s="155">
        <f t="shared" si="0"/>
        <v>2371.4777811795034</v>
      </c>
    </row>
    <row r="22" spans="1:14" ht="12.75" customHeight="1" x14ac:dyDescent="0.2">
      <c r="A22" s="131">
        <v>1936</v>
      </c>
      <c r="B22" s="132">
        <v>116.99472864277116</v>
      </c>
      <c r="C22" s="132">
        <v>372.94430129568951</v>
      </c>
      <c r="D22" s="132">
        <v>158.29949037343323</v>
      </c>
      <c r="E22" s="132">
        <v>17.851239669421489</v>
      </c>
      <c r="F22" s="132">
        <v>18.446280991735538</v>
      </c>
      <c r="G22" s="132">
        <v>52.928191625972367</v>
      </c>
      <c r="H22" s="132">
        <v>410.73719008264459</v>
      </c>
      <c r="I22" s="132">
        <v>410.73719008264459</v>
      </c>
      <c r="J22" s="132">
        <v>397.48760330578511</v>
      </c>
      <c r="K22" s="156">
        <v>87.36153546487094</v>
      </c>
      <c r="L22" s="156">
        <v>187.36859579919451</v>
      </c>
      <c r="M22" s="156">
        <v>327.44739820402168</v>
      </c>
      <c r="N22" s="155">
        <f t="shared" si="0"/>
        <v>2558.6037455381847</v>
      </c>
    </row>
    <row r="23" spans="1:14" ht="12.75" customHeight="1" x14ac:dyDescent="0.2">
      <c r="A23" s="131">
        <v>1937</v>
      </c>
      <c r="B23" s="132">
        <v>164.0995120364982</v>
      </c>
      <c r="C23" s="132">
        <v>461.06462628790933</v>
      </c>
      <c r="D23" s="132">
        <v>384.86297317558666</v>
      </c>
      <c r="E23" s="132">
        <v>81.372799513063839</v>
      </c>
      <c r="F23" s="132">
        <v>18.446280991735538</v>
      </c>
      <c r="G23" s="132">
        <v>113.54048682420236</v>
      </c>
      <c r="H23" s="132">
        <v>410.73719008264459</v>
      </c>
      <c r="I23" s="132">
        <v>352.06219926240277</v>
      </c>
      <c r="J23" s="132">
        <v>163.54821247594472</v>
      </c>
      <c r="K23" s="156">
        <v>85.783669415007253</v>
      </c>
      <c r="L23" s="156">
        <v>189.32753877649267</v>
      </c>
      <c r="M23" s="156">
        <v>260.27878234210976</v>
      </c>
      <c r="N23" s="155">
        <f t="shared" si="0"/>
        <v>2685.124271183598</v>
      </c>
    </row>
    <row r="24" spans="1:14" ht="12.75" customHeight="1" x14ac:dyDescent="0.2">
      <c r="A24" s="131">
        <v>1938</v>
      </c>
      <c r="B24" s="132">
        <v>208.825902945877</v>
      </c>
      <c r="C24" s="132">
        <v>472.06611570247935</v>
      </c>
      <c r="D24" s="132">
        <v>464.8859504132231</v>
      </c>
      <c r="E24" s="132">
        <v>154.81268812354708</v>
      </c>
      <c r="F24" s="132">
        <v>339.83136483433441</v>
      </c>
      <c r="G24" s="132">
        <v>97.026961628359686</v>
      </c>
      <c r="H24" s="132">
        <v>410.73719008264459</v>
      </c>
      <c r="I24" s="132">
        <v>410.73719008264459</v>
      </c>
      <c r="J24" s="132">
        <v>397.48760330578511</v>
      </c>
      <c r="K24" s="156">
        <v>90.650642369159243</v>
      </c>
      <c r="L24" s="156">
        <v>197.12270497390944</v>
      </c>
      <c r="M24" s="156">
        <v>322.91965065630438</v>
      </c>
      <c r="N24" s="155">
        <f t="shared" si="0"/>
        <v>3567.1039651182687</v>
      </c>
    </row>
    <row r="25" spans="1:14" ht="12.75" customHeight="1" x14ac:dyDescent="0.2">
      <c r="A25" s="131">
        <v>1939</v>
      </c>
      <c r="B25" s="132">
        <v>43.643566787757123</v>
      </c>
      <c r="C25" s="132">
        <v>142.0448599114678</v>
      </c>
      <c r="D25" s="132">
        <v>78.540222011520399</v>
      </c>
      <c r="E25" s="132">
        <v>39.639749094726582</v>
      </c>
      <c r="F25" s="132">
        <v>43.041322314049587</v>
      </c>
      <c r="G25" s="132">
        <v>49.815767997426171</v>
      </c>
      <c r="H25" s="132">
        <v>410.73719008264459</v>
      </c>
      <c r="I25" s="132">
        <v>366.0425869539705</v>
      </c>
      <c r="J25" s="132">
        <v>127.31981797002121</v>
      </c>
      <c r="K25" s="156">
        <v>84.693581768026576</v>
      </c>
      <c r="L25" s="156">
        <v>110.2472048044021</v>
      </c>
      <c r="M25" s="156">
        <v>250.85929495333258</v>
      </c>
      <c r="N25" s="155">
        <f t="shared" si="0"/>
        <v>1746.6251646493456</v>
      </c>
    </row>
    <row r="26" spans="1:14" ht="12.75" customHeight="1" x14ac:dyDescent="0.2">
      <c r="A26" s="131">
        <v>1940</v>
      </c>
      <c r="B26" s="132">
        <v>134.59508786038683</v>
      </c>
      <c r="C26" s="132">
        <v>162.54539125420939</v>
      </c>
      <c r="D26" s="132">
        <v>180.7946017077991</v>
      </c>
      <c r="E26" s="132">
        <v>81.525991124950878</v>
      </c>
      <c r="F26" s="132">
        <v>20.239504647621565</v>
      </c>
      <c r="G26" s="132">
        <v>69.79980925036584</v>
      </c>
      <c r="H26" s="132">
        <v>353.50893729698106</v>
      </c>
      <c r="I26" s="132">
        <v>410.73719008264459</v>
      </c>
      <c r="J26" s="132">
        <v>397.48760330578511</v>
      </c>
      <c r="K26" s="156">
        <v>86.254766114934739</v>
      </c>
      <c r="L26" s="156">
        <v>184.53950359073775</v>
      </c>
      <c r="M26" s="156">
        <v>213.87672623019745</v>
      </c>
      <c r="N26" s="155">
        <f t="shared" si="0"/>
        <v>2295.9051124666144</v>
      </c>
    </row>
    <row r="27" spans="1:14" ht="12.75" customHeight="1" x14ac:dyDescent="0.2">
      <c r="A27" s="131">
        <v>1941</v>
      </c>
      <c r="B27" s="132">
        <v>182.32413133923382</v>
      </c>
      <c r="C27" s="132">
        <v>324.97644723609085</v>
      </c>
      <c r="D27" s="132">
        <v>211.58530910875459</v>
      </c>
      <c r="E27" s="132">
        <v>91.630093452006989</v>
      </c>
      <c r="F27" s="132">
        <v>98.578005714657706</v>
      </c>
      <c r="G27" s="132">
        <v>51.957656930007403</v>
      </c>
      <c r="H27" s="132">
        <v>410.73719008264459</v>
      </c>
      <c r="I27" s="132">
        <v>410.73719008264459</v>
      </c>
      <c r="J27" s="132">
        <v>397.48760330578511</v>
      </c>
      <c r="K27" s="156">
        <v>88.807550204133534</v>
      </c>
      <c r="L27" s="156">
        <v>197.77782597674059</v>
      </c>
      <c r="M27" s="156">
        <v>227.57447965309001</v>
      </c>
      <c r="N27" s="155">
        <f t="shared" si="0"/>
        <v>2694.1734830857895</v>
      </c>
    </row>
    <row r="28" spans="1:14" ht="12.75" customHeight="1" x14ac:dyDescent="0.2">
      <c r="A28" s="131">
        <v>1942</v>
      </c>
      <c r="B28" s="132">
        <v>103.14342045908276</v>
      </c>
      <c r="C28" s="132">
        <v>75.301829333055053</v>
      </c>
      <c r="D28" s="132">
        <v>69.322016592981441</v>
      </c>
      <c r="E28" s="132">
        <v>83.36754175614108</v>
      </c>
      <c r="F28" s="132">
        <v>86.431173717942798</v>
      </c>
      <c r="G28" s="132">
        <v>49.412752115046352</v>
      </c>
      <c r="H28" s="132">
        <v>410.73719008264459</v>
      </c>
      <c r="I28" s="132">
        <v>410.73719008264459</v>
      </c>
      <c r="J28" s="132">
        <v>397.48760330578511</v>
      </c>
      <c r="K28" s="156">
        <v>88.262333347127665</v>
      </c>
      <c r="L28" s="156">
        <v>201.52417553873008</v>
      </c>
      <c r="M28" s="156">
        <v>194.02340612679058</v>
      </c>
      <c r="N28" s="155">
        <f t="shared" si="0"/>
        <v>2169.7506324579722</v>
      </c>
    </row>
    <row r="29" spans="1:14" ht="12.75" customHeight="1" x14ac:dyDescent="0.2">
      <c r="A29" s="131">
        <v>1943</v>
      </c>
      <c r="B29" s="132">
        <v>234.857395561983</v>
      </c>
      <c r="C29" s="132">
        <v>84.542136812053187</v>
      </c>
      <c r="D29" s="132">
        <v>429.71100080100524</v>
      </c>
      <c r="E29" s="132">
        <v>87.613586285390937</v>
      </c>
      <c r="F29" s="132">
        <v>22.025538030319662</v>
      </c>
      <c r="G29" s="132">
        <v>18.903525954086181</v>
      </c>
      <c r="H29" s="132">
        <v>402.20209505704025</v>
      </c>
      <c r="I29" s="132">
        <v>410.73719008264459</v>
      </c>
      <c r="J29" s="132">
        <v>397.48760330578449</v>
      </c>
      <c r="K29" s="156">
        <v>87.830652097608748</v>
      </c>
      <c r="L29" s="156">
        <v>192.69729074822874</v>
      </c>
      <c r="M29" s="156">
        <v>304.87532722665048</v>
      </c>
      <c r="N29" s="155">
        <f t="shared" si="0"/>
        <v>2673.4833419627953</v>
      </c>
    </row>
    <row r="30" spans="1:14" ht="12.75" customHeight="1" x14ac:dyDescent="0.2">
      <c r="A30" s="131">
        <v>1944</v>
      </c>
      <c r="B30" s="132">
        <v>43.362216449640783</v>
      </c>
      <c r="C30" s="132">
        <v>157.55869321401468</v>
      </c>
      <c r="D30" s="132">
        <v>123.49153374060521</v>
      </c>
      <c r="E30" s="132">
        <v>53.518500683213531</v>
      </c>
      <c r="F30" s="132">
        <v>43.041322314049587</v>
      </c>
      <c r="G30" s="132">
        <v>104.88550292334203</v>
      </c>
      <c r="H30" s="132">
        <v>410.73719008264459</v>
      </c>
      <c r="I30" s="132">
        <v>196.23095695640461</v>
      </c>
      <c r="J30" s="132">
        <v>213.29289165734389</v>
      </c>
      <c r="K30" s="156">
        <v>85.515712452895443</v>
      </c>
      <c r="L30" s="156">
        <v>190.10440355468455</v>
      </c>
      <c r="M30" s="156">
        <v>221.80806334268524</v>
      </c>
      <c r="N30" s="155">
        <f t="shared" si="0"/>
        <v>1843.5469873715242</v>
      </c>
    </row>
    <row r="31" spans="1:14" ht="12.75" customHeight="1" x14ac:dyDescent="0.2">
      <c r="A31" s="131">
        <v>1945</v>
      </c>
      <c r="B31" s="132">
        <v>192.8594398629526</v>
      </c>
      <c r="C31" s="132">
        <v>272.55800113031495</v>
      </c>
      <c r="D31" s="132">
        <v>194.60593488620313</v>
      </c>
      <c r="E31" s="132">
        <v>17.851239669421489</v>
      </c>
      <c r="F31" s="132">
        <v>18.446280991735538</v>
      </c>
      <c r="G31" s="132">
        <v>108.25268588871319</v>
      </c>
      <c r="H31" s="132">
        <v>410.73719008264459</v>
      </c>
      <c r="I31" s="132">
        <v>410.73719008264459</v>
      </c>
      <c r="J31" s="132">
        <v>310.72667153868917</v>
      </c>
      <c r="K31" s="156">
        <v>90.029517443847624</v>
      </c>
      <c r="L31" s="156">
        <v>190.08136728099467</v>
      </c>
      <c r="M31" s="156">
        <v>298.87554969647039</v>
      </c>
      <c r="N31" s="155">
        <f t="shared" si="0"/>
        <v>2515.7610685546319</v>
      </c>
    </row>
    <row r="32" spans="1:14" ht="12.75" customHeight="1" x14ac:dyDescent="0.2">
      <c r="A32" s="131">
        <v>1946</v>
      </c>
      <c r="B32" s="132">
        <v>186.02941935733611</v>
      </c>
      <c r="C32" s="132">
        <v>155.62696756441863</v>
      </c>
      <c r="D32" s="132">
        <v>47.197943490794202</v>
      </c>
      <c r="E32" s="132">
        <v>24.292851476676187</v>
      </c>
      <c r="F32" s="132">
        <v>18.446280991735538</v>
      </c>
      <c r="G32" s="132">
        <v>110.1829253809229</v>
      </c>
      <c r="H32" s="132">
        <v>375.30946177980394</v>
      </c>
      <c r="I32" s="132">
        <v>410.73719008264459</v>
      </c>
      <c r="J32" s="132">
        <v>397.48760330578511</v>
      </c>
      <c r="K32" s="156">
        <v>86.301814300596263</v>
      </c>
      <c r="L32" s="156">
        <v>194.24513434426959</v>
      </c>
      <c r="M32" s="156">
        <v>350.92004572861293</v>
      </c>
      <c r="N32" s="155">
        <f t="shared" si="0"/>
        <v>2356.7776378035965</v>
      </c>
    </row>
    <row r="33" spans="1:14" ht="12.75" customHeight="1" x14ac:dyDescent="0.2">
      <c r="A33" s="131">
        <v>1947</v>
      </c>
      <c r="B33" s="132">
        <v>145.12530076936088</v>
      </c>
      <c r="C33" s="132">
        <v>143.81839774308975</v>
      </c>
      <c r="D33" s="132">
        <v>132.14553550006971</v>
      </c>
      <c r="E33" s="132">
        <v>78.96734277798511</v>
      </c>
      <c r="F33" s="132">
        <v>63.921441744415361</v>
      </c>
      <c r="G33" s="132">
        <v>94.790957858489605</v>
      </c>
      <c r="H33" s="132">
        <v>385.08342777675779</v>
      </c>
      <c r="I33" s="132">
        <v>18.446280991735538</v>
      </c>
      <c r="J33" s="132">
        <v>146.94327466436937</v>
      </c>
      <c r="K33" s="156">
        <v>84.568788006208123</v>
      </c>
      <c r="L33" s="156">
        <v>185.29269343508722</v>
      </c>
      <c r="M33" s="156">
        <v>163.20121062542563</v>
      </c>
      <c r="N33" s="155">
        <f t="shared" si="0"/>
        <v>1642.3046518929939</v>
      </c>
    </row>
    <row r="34" spans="1:14" ht="12.75" customHeight="1" x14ac:dyDescent="0.2">
      <c r="A34" s="131">
        <v>1948</v>
      </c>
      <c r="B34" s="132">
        <v>110.89522414859637</v>
      </c>
      <c r="C34" s="132">
        <v>31.877635949323942</v>
      </c>
      <c r="D34" s="132">
        <v>138.05420183554915</v>
      </c>
      <c r="E34" s="132">
        <v>61.078796555194359</v>
      </c>
      <c r="F34" s="132">
        <v>43.041322314049587</v>
      </c>
      <c r="G34" s="132">
        <v>105.0550811175537</v>
      </c>
      <c r="H34" s="132">
        <v>410.73719008264459</v>
      </c>
      <c r="I34" s="132">
        <v>330.29642274813045</v>
      </c>
      <c r="J34" s="132">
        <v>397.4876033057854</v>
      </c>
      <c r="K34" s="156">
        <v>84.754534776852012</v>
      </c>
      <c r="L34" s="156">
        <v>182.06533461952884</v>
      </c>
      <c r="M34" s="156">
        <v>303.68856652032167</v>
      </c>
      <c r="N34" s="155">
        <f t="shared" si="0"/>
        <v>2199.0319139735302</v>
      </c>
    </row>
    <row r="35" spans="1:14" ht="12.75" customHeight="1" x14ac:dyDescent="0.2">
      <c r="A35" s="131">
        <v>1949</v>
      </c>
      <c r="B35" s="132">
        <v>149.27391637344809</v>
      </c>
      <c r="C35" s="132">
        <v>138.56969831203835</v>
      </c>
      <c r="D35" s="132">
        <v>95.925995203611734</v>
      </c>
      <c r="E35" s="132">
        <v>51.541395081401163</v>
      </c>
      <c r="F35" s="132">
        <v>43.041322314049587</v>
      </c>
      <c r="G35" s="132">
        <v>97.747670095125216</v>
      </c>
      <c r="H35" s="132">
        <v>286.08599456267524</v>
      </c>
      <c r="I35" s="132">
        <v>18.446280991735538</v>
      </c>
      <c r="J35" s="132">
        <v>168.52956784617189</v>
      </c>
      <c r="K35" s="156">
        <v>83.563125569868959</v>
      </c>
      <c r="L35" s="156">
        <v>137.64064893295577</v>
      </c>
      <c r="M35" s="156">
        <v>143.75316710544723</v>
      </c>
      <c r="N35" s="155">
        <f t="shared" si="0"/>
        <v>1414.1187823885289</v>
      </c>
    </row>
    <row r="36" spans="1:14" ht="12.75" customHeight="1" x14ac:dyDescent="0.2">
      <c r="A36" s="131">
        <v>1950</v>
      </c>
      <c r="B36" s="132">
        <v>116.44472095129125</v>
      </c>
      <c r="C36" s="132">
        <v>129.33867833012053</v>
      </c>
      <c r="D36" s="132">
        <v>139.48290646785392</v>
      </c>
      <c r="E36" s="132">
        <v>69.478669025072961</v>
      </c>
      <c r="F36" s="132">
        <v>47.372045608318082</v>
      </c>
      <c r="G36" s="132">
        <v>43.398076776822222</v>
      </c>
      <c r="H36" s="132">
        <v>410.73719008264459</v>
      </c>
      <c r="I36" s="132">
        <v>237.0836898879692</v>
      </c>
      <c r="J36" s="132">
        <v>397.48760330578449</v>
      </c>
      <c r="K36" s="156">
        <v>85.124121669946533</v>
      </c>
      <c r="L36" s="156">
        <v>217.01976435669201</v>
      </c>
      <c r="M36" s="156">
        <v>440.41288034701364</v>
      </c>
      <c r="N36" s="155">
        <f t="shared" si="0"/>
        <v>2333.3803468095293</v>
      </c>
    </row>
    <row r="37" spans="1:14" ht="12.75" customHeight="1" x14ac:dyDescent="0.2">
      <c r="A37" s="131">
        <v>1951</v>
      </c>
      <c r="B37" s="132">
        <v>447.49125645848687</v>
      </c>
      <c r="C37" s="132">
        <v>296.58854192412559</v>
      </c>
      <c r="D37" s="132">
        <v>51.378576012373514</v>
      </c>
      <c r="E37" s="132">
        <v>17.851239669421489</v>
      </c>
      <c r="F37" s="132">
        <v>18.446280991735538</v>
      </c>
      <c r="G37" s="132">
        <v>69.668119113978889</v>
      </c>
      <c r="H37" s="132">
        <v>327.79548424880056</v>
      </c>
      <c r="I37" s="132">
        <v>410.73719008264459</v>
      </c>
      <c r="J37" s="132">
        <v>397.48760330578511</v>
      </c>
      <c r="K37" s="156">
        <v>85.046235215790489</v>
      </c>
      <c r="L37" s="156">
        <v>182.18814859423793</v>
      </c>
      <c r="M37" s="156">
        <v>174.42045186901623</v>
      </c>
      <c r="N37" s="155">
        <f t="shared" si="0"/>
        <v>2479.0991274863968</v>
      </c>
    </row>
    <row r="38" spans="1:14" ht="12.75" customHeight="1" x14ac:dyDescent="0.2">
      <c r="A38" s="131">
        <v>1952</v>
      </c>
      <c r="B38" s="132">
        <v>206.32639151486492</v>
      </c>
      <c r="C38" s="132">
        <v>43.854552712951971</v>
      </c>
      <c r="D38" s="132">
        <v>203.19528754443246</v>
      </c>
      <c r="E38" s="132">
        <v>114.06289040100208</v>
      </c>
      <c r="F38" s="132">
        <v>157.26121205981789</v>
      </c>
      <c r="G38" s="132">
        <v>82.976719085508762</v>
      </c>
      <c r="H38" s="132">
        <v>410.73719008264419</v>
      </c>
      <c r="I38" s="132">
        <v>410.73719008264459</v>
      </c>
      <c r="J38" s="132">
        <v>397.48760330578511</v>
      </c>
      <c r="K38" s="156">
        <v>86.489431952521059</v>
      </c>
      <c r="L38" s="156">
        <v>194.0418789773156</v>
      </c>
      <c r="M38" s="156">
        <v>258.70409138986321</v>
      </c>
      <c r="N38" s="155">
        <f t="shared" si="0"/>
        <v>2565.8744391093524</v>
      </c>
    </row>
    <row r="39" spans="1:14" ht="12.75" customHeight="1" x14ac:dyDescent="0.2">
      <c r="A39" s="131">
        <v>1953</v>
      </c>
      <c r="B39" s="132">
        <v>49.490291081403385</v>
      </c>
      <c r="C39" s="132">
        <v>43.082916587541142</v>
      </c>
      <c r="D39" s="132">
        <v>47.156702314321691</v>
      </c>
      <c r="E39" s="132">
        <v>55.132430947219298</v>
      </c>
      <c r="F39" s="132">
        <v>18.446280991735538</v>
      </c>
      <c r="G39" s="132">
        <v>108.16890296185886</v>
      </c>
      <c r="H39" s="132">
        <v>410.73719008264459</v>
      </c>
      <c r="I39" s="132">
        <v>297.62707114273724</v>
      </c>
      <c r="J39" s="132">
        <v>397.48760330578511</v>
      </c>
      <c r="K39" s="156">
        <v>84.754370071308841</v>
      </c>
      <c r="L39" s="156">
        <v>187.5450426040538</v>
      </c>
      <c r="M39" s="156">
        <v>208.98740303199992</v>
      </c>
      <c r="N39" s="155">
        <f t="shared" si="0"/>
        <v>1908.6162051226095</v>
      </c>
    </row>
    <row r="40" spans="1:14" ht="12.75" customHeight="1" x14ac:dyDescent="0.2">
      <c r="A40" s="131">
        <v>1954</v>
      </c>
      <c r="B40" s="132">
        <v>47.092018784905399</v>
      </c>
      <c r="C40" s="132">
        <v>122.94598237982329</v>
      </c>
      <c r="D40" s="132">
        <v>47.19794349079497</v>
      </c>
      <c r="E40" s="132">
        <v>51.856801946617573</v>
      </c>
      <c r="F40" s="132">
        <v>43.041322314049587</v>
      </c>
      <c r="G40" s="132">
        <v>58.026124375824139</v>
      </c>
      <c r="H40" s="132">
        <v>335.67911636520529</v>
      </c>
      <c r="I40" s="132">
        <v>410.73719008264459</v>
      </c>
      <c r="J40" s="132">
        <v>397.48760330578511</v>
      </c>
      <c r="K40" s="156">
        <v>83.668863469574404</v>
      </c>
      <c r="L40" s="156">
        <v>186.05074223692608</v>
      </c>
      <c r="M40" s="156">
        <v>212.24765759926402</v>
      </c>
      <c r="N40" s="155">
        <f t="shared" si="0"/>
        <v>1996.0313663514144</v>
      </c>
    </row>
    <row r="41" spans="1:14" ht="12.75" customHeight="1" x14ac:dyDescent="0.2">
      <c r="A41" s="131">
        <v>1955</v>
      </c>
      <c r="B41" s="132">
        <v>150.52806596779649</v>
      </c>
      <c r="C41" s="132">
        <v>138.17532879690881</v>
      </c>
      <c r="D41" s="132">
        <v>137.17715441504146</v>
      </c>
      <c r="E41" s="132">
        <v>104.06429397482985</v>
      </c>
      <c r="F41" s="132">
        <v>46.992004082593283</v>
      </c>
      <c r="G41" s="132">
        <v>49.975584468024699</v>
      </c>
      <c r="H41" s="132">
        <v>410.73719008264459</v>
      </c>
      <c r="I41" s="132">
        <v>72.864441634441548</v>
      </c>
      <c r="J41" s="132">
        <v>183.12844054938381</v>
      </c>
      <c r="K41" s="156">
        <v>82.016952550897983</v>
      </c>
      <c r="L41" s="156">
        <v>198.26828483535411</v>
      </c>
      <c r="M41" s="156">
        <v>420.19577987417915</v>
      </c>
      <c r="N41" s="155">
        <f t="shared" si="0"/>
        <v>1994.123521232096</v>
      </c>
    </row>
    <row r="42" spans="1:14" ht="12.75" customHeight="1" x14ac:dyDescent="0.2">
      <c r="A42" s="131">
        <v>1956</v>
      </c>
      <c r="B42" s="132">
        <v>522.64462809917347</v>
      </c>
      <c r="C42" s="132">
        <v>182.80680693941628</v>
      </c>
      <c r="D42" s="132">
        <v>72.185813227555769</v>
      </c>
      <c r="E42" s="132">
        <v>25.759401332610331</v>
      </c>
      <c r="F42" s="132">
        <v>18.446280991735538</v>
      </c>
      <c r="G42" s="132">
        <v>54.04553111972654</v>
      </c>
      <c r="H42" s="132">
        <v>410.73719008264459</v>
      </c>
      <c r="I42" s="132">
        <v>410.73719008264459</v>
      </c>
      <c r="J42" s="132">
        <v>397.48760330578511</v>
      </c>
      <c r="K42" s="156">
        <v>87.752188004613359</v>
      </c>
      <c r="L42" s="156">
        <v>189.13479039746022</v>
      </c>
      <c r="M42" s="156">
        <v>297.18966245329153</v>
      </c>
      <c r="N42" s="155">
        <f t="shared" si="0"/>
        <v>2668.9270860366573</v>
      </c>
    </row>
    <row r="43" spans="1:14" ht="12.75" customHeight="1" x14ac:dyDescent="0.2">
      <c r="A43" s="131">
        <v>1957</v>
      </c>
      <c r="B43" s="132">
        <v>43.46183179372499</v>
      </c>
      <c r="C43" s="132">
        <v>89.058316039976873</v>
      </c>
      <c r="D43" s="132">
        <v>47.197943490794771</v>
      </c>
      <c r="E43" s="132">
        <v>24.749382684910383</v>
      </c>
      <c r="F43" s="132">
        <v>21.125943431847201</v>
      </c>
      <c r="G43" s="132">
        <v>65.341076409825803</v>
      </c>
      <c r="H43" s="132">
        <v>346.51032471444773</v>
      </c>
      <c r="I43" s="132">
        <v>410.73719008264459</v>
      </c>
      <c r="J43" s="132">
        <v>397.48760330578511</v>
      </c>
      <c r="K43" s="156">
        <v>86.942834354660889</v>
      </c>
      <c r="L43" s="156">
        <v>184.11451978717329</v>
      </c>
      <c r="M43" s="156">
        <v>218.38786221348352</v>
      </c>
      <c r="N43" s="155">
        <f t="shared" si="0"/>
        <v>1935.114828309275</v>
      </c>
    </row>
    <row r="44" spans="1:14" ht="12.75" customHeight="1" x14ac:dyDescent="0.2">
      <c r="A44" s="131">
        <v>1958</v>
      </c>
      <c r="B44" s="132">
        <v>140.76830151284713</v>
      </c>
      <c r="C44" s="132">
        <v>57.940470979083727</v>
      </c>
      <c r="D44" s="132">
        <v>112.83150715744074</v>
      </c>
      <c r="E44" s="132">
        <v>151.74645194724931</v>
      </c>
      <c r="F44" s="132">
        <v>109.64067305288073</v>
      </c>
      <c r="G44" s="132">
        <v>70.0531126410052</v>
      </c>
      <c r="H44" s="132">
        <v>410.73719008264459</v>
      </c>
      <c r="I44" s="132">
        <v>410.73719008264459</v>
      </c>
      <c r="J44" s="132">
        <v>397.48760330578511</v>
      </c>
      <c r="K44" s="156">
        <v>87.058352191504483</v>
      </c>
      <c r="L44" s="156">
        <v>190.22514238334207</v>
      </c>
      <c r="M44" s="156">
        <v>315.71513303934205</v>
      </c>
      <c r="N44" s="155">
        <f t="shared" si="0"/>
        <v>2454.9411283757699</v>
      </c>
    </row>
    <row r="45" spans="1:14" ht="12.75" customHeight="1" x14ac:dyDescent="0.2">
      <c r="A45" s="131">
        <v>1959</v>
      </c>
      <c r="B45" s="132">
        <v>44.167050609103903</v>
      </c>
      <c r="C45" s="132">
        <v>139.25101061452307</v>
      </c>
      <c r="D45" s="132">
        <v>145.11284132888497</v>
      </c>
      <c r="E45" s="132">
        <v>55.88481059626514</v>
      </c>
      <c r="F45" s="132">
        <v>43.041322314049587</v>
      </c>
      <c r="G45" s="132">
        <v>94.605145011285202</v>
      </c>
      <c r="H45" s="132">
        <v>410.13743075978499</v>
      </c>
      <c r="I45" s="132">
        <v>410.73719008264459</v>
      </c>
      <c r="J45" s="132">
        <v>397.487603305785</v>
      </c>
      <c r="K45" s="156">
        <v>83.685015913127643</v>
      </c>
      <c r="L45" s="156">
        <v>147.5374421997864</v>
      </c>
      <c r="M45" s="156">
        <v>160.0620518846373</v>
      </c>
      <c r="N45" s="155">
        <f t="shared" si="0"/>
        <v>2131.7089146198778</v>
      </c>
    </row>
    <row r="46" spans="1:14" ht="12.75" customHeight="1" x14ac:dyDescent="0.2">
      <c r="A46" s="131">
        <v>1960</v>
      </c>
      <c r="B46" s="132">
        <v>152.11725340323886</v>
      </c>
      <c r="C46" s="132">
        <v>111.47363018014957</v>
      </c>
      <c r="D46" s="132">
        <v>132.04986198828789</v>
      </c>
      <c r="E46" s="132">
        <v>17.851239669421489</v>
      </c>
      <c r="F46" s="132">
        <v>64.801275845840223</v>
      </c>
      <c r="G46" s="132">
        <v>87.307964400886846</v>
      </c>
      <c r="H46" s="132">
        <v>406.1348105791331</v>
      </c>
      <c r="I46" s="132">
        <v>216.60201526133972</v>
      </c>
      <c r="J46" s="132">
        <v>221.7851007476805</v>
      </c>
      <c r="K46" s="156">
        <v>81.380013338038836</v>
      </c>
      <c r="L46" s="156">
        <v>183.87512302340008</v>
      </c>
      <c r="M46" s="156">
        <v>203.48884268494942</v>
      </c>
      <c r="N46" s="155">
        <f t="shared" si="0"/>
        <v>1878.8671311223666</v>
      </c>
    </row>
    <row r="47" spans="1:14" ht="12.75" customHeight="1" x14ac:dyDescent="0.2">
      <c r="A47" s="131">
        <v>1961</v>
      </c>
      <c r="B47" s="132">
        <v>189.96460120604007</v>
      </c>
      <c r="C47" s="132">
        <v>98.525395142666227</v>
      </c>
      <c r="D47" s="132">
        <v>135.64470352360428</v>
      </c>
      <c r="E47" s="132">
        <v>43.271752447786263</v>
      </c>
      <c r="F47" s="132">
        <v>46.548886827938126</v>
      </c>
      <c r="G47" s="132">
        <v>49.975584468024969</v>
      </c>
      <c r="H47" s="132">
        <v>236.00163385869749</v>
      </c>
      <c r="I47" s="132">
        <v>18.446280991735538</v>
      </c>
      <c r="J47" s="132">
        <v>153.69398530764994</v>
      </c>
      <c r="K47" s="156">
        <v>63.465706327285595</v>
      </c>
      <c r="L47" s="156">
        <v>194.03983037113781</v>
      </c>
      <c r="M47" s="156">
        <v>181.25322459325139</v>
      </c>
      <c r="N47" s="155">
        <f t="shared" si="0"/>
        <v>1410.8315850658175</v>
      </c>
    </row>
    <row r="48" spans="1:14" ht="12.75" customHeight="1" x14ac:dyDescent="0.2">
      <c r="A48" s="131">
        <v>1962</v>
      </c>
      <c r="B48" s="132">
        <v>156.45608723478901</v>
      </c>
      <c r="C48" s="132">
        <v>147.85646668007197</v>
      </c>
      <c r="D48" s="132">
        <v>153.04617093868339</v>
      </c>
      <c r="E48" s="132">
        <v>17.851239669421489</v>
      </c>
      <c r="F48" s="132">
        <v>43.041322314049587</v>
      </c>
      <c r="G48" s="132">
        <v>54.434402601549799</v>
      </c>
      <c r="H48" s="132">
        <v>406.40356441369261</v>
      </c>
      <c r="I48" s="132">
        <v>410.73719008264459</v>
      </c>
      <c r="J48" s="132">
        <v>397.48760330578511</v>
      </c>
      <c r="K48" s="156">
        <v>84.850431628207147</v>
      </c>
      <c r="L48" s="156">
        <v>178.44060546325576</v>
      </c>
      <c r="M48" s="156">
        <v>166.62588719078349</v>
      </c>
      <c r="N48" s="155">
        <f t="shared" si="0"/>
        <v>2217.2309715229339</v>
      </c>
    </row>
    <row r="49" spans="1:14" ht="12.75" customHeight="1" x14ac:dyDescent="0.2">
      <c r="A49" s="131">
        <v>1963</v>
      </c>
      <c r="B49" s="132">
        <v>132.26811554028885</v>
      </c>
      <c r="C49" s="132">
        <v>43.310449528732711</v>
      </c>
      <c r="D49" s="132">
        <v>50.74407648046575</v>
      </c>
      <c r="E49" s="132">
        <v>17.851239669421489</v>
      </c>
      <c r="F49" s="132">
        <v>43.041322314049587</v>
      </c>
      <c r="G49" s="132">
        <v>91.324463672930477</v>
      </c>
      <c r="H49" s="132">
        <v>331.03872091755483</v>
      </c>
      <c r="I49" s="132">
        <v>410.73719008264459</v>
      </c>
      <c r="J49" s="132">
        <v>397.48760330578511</v>
      </c>
      <c r="K49" s="156">
        <v>86.487007935133065</v>
      </c>
      <c r="L49" s="156">
        <v>192.13952659241161</v>
      </c>
      <c r="M49" s="156">
        <v>313.88636122146443</v>
      </c>
      <c r="N49" s="155">
        <f t="shared" si="0"/>
        <v>2110.3160772608821</v>
      </c>
    </row>
    <row r="50" spans="1:14" ht="12.75" customHeight="1" x14ac:dyDescent="0.2">
      <c r="A50" s="131">
        <v>1964</v>
      </c>
      <c r="B50" s="132">
        <v>42.980443131550942</v>
      </c>
      <c r="C50" s="132">
        <v>141.30038057734595</v>
      </c>
      <c r="D50" s="132">
        <v>132.2482368948655</v>
      </c>
      <c r="E50" s="132">
        <v>20.604782054785105</v>
      </c>
      <c r="F50" s="132">
        <v>29.79064179655574</v>
      </c>
      <c r="G50" s="132">
        <v>31.206913783980852</v>
      </c>
      <c r="H50" s="132">
        <v>410.73719008264459</v>
      </c>
      <c r="I50" s="132">
        <v>349.37131117285867</v>
      </c>
      <c r="J50" s="132">
        <v>341.94398256047424</v>
      </c>
      <c r="K50" s="156">
        <v>83.241249647123041</v>
      </c>
      <c r="L50" s="156">
        <v>185.03875486337463</v>
      </c>
      <c r="M50" s="156">
        <v>268.99124566759707</v>
      </c>
      <c r="N50" s="155">
        <f t="shared" si="0"/>
        <v>2037.4551322331565</v>
      </c>
    </row>
    <row r="51" spans="1:14" ht="12.75" customHeight="1" x14ac:dyDescent="0.2">
      <c r="A51" s="131">
        <v>1965</v>
      </c>
      <c r="B51" s="132">
        <v>395.64426086582745</v>
      </c>
      <c r="C51" s="132">
        <v>63.729553238351841</v>
      </c>
      <c r="D51" s="132">
        <v>48.070632498586384</v>
      </c>
      <c r="E51" s="132">
        <v>74.902321714362145</v>
      </c>
      <c r="F51" s="132">
        <v>32.087282849823119</v>
      </c>
      <c r="G51" s="132">
        <v>69.583116678412807</v>
      </c>
      <c r="H51" s="132">
        <v>406.94892157827979</v>
      </c>
      <c r="I51" s="132">
        <v>410.73719008264459</v>
      </c>
      <c r="J51" s="132">
        <v>397.48760330578511</v>
      </c>
      <c r="K51" s="156">
        <v>86.073844259586096</v>
      </c>
      <c r="L51" s="156">
        <v>213.7434703025975</v>
      </c>
      <c r="M51" s="156">
        <v>427.23331102316058</v>
      </c>
      <c r="N51" s="155">
        <f t="shared" si="0"/>
        <v>2626.2415083974179</v>
      </c>
    </row>
    <row r="52" spans="1:14" ht="12.75" customHeight="1" x14ac:dyDescent="0.2">
      <c r="A52" s="131">
        <v>1966</v>
      </c>
      <c r="B52" s="132">
        <v>48.875948233766636</v>
      </c>
      <c r="C52" s="132">
        <v>160.12952095028155</v>
      </c>
      <c r="D52" s="132">
        <v>142.25866178601851</v>
      </c>
      <c r="E52" s="132">
        <v>59.140405294128634</v>
      </c>
      <c r="F52" s="132">
        <v>43.041322314049587</v>
      </c>
      <c r="G52" s="132">
        <v>95.483670285115494</v>
      </c>
      <c r="H52" s="132">
        <v>382.37325062564463</v>
      </c>
      <c r="I52" s="132">
        <v>410.73719008264459</v>
      </c>
      <c r="J52" s="132">
        <v>397.48760330578511</v>
      </c>
      <c r="K52" s="156">
        <v>82.48768265895913</v>
      </c>
      <c r="L52" s="156">
        <v>183.81930053492772</v>
      </c>
      <c r="M52" s="156">
        <v>181.48874348623863</v>
      </c>
      <c r="N52" s="155">
        <f t="shared" si="0"/>
        <v>2187.3232995575599</v>
      </c>
    </row>
    <row r="53" spans="1:14" ht="12.75" customHeight="1" x14ac:dyDescent="0.2">
      <c r="A53" s="131">
        <v>1967</v>
      </c>
      <c r="B53" s="132">
        <v>185.89948139377225</v>
      </c>
      <c r="C53" s="132">
        <v>49.540032759985444</v>
      </c>
      <c r="D53" s="132">
        <v>68.196421736232068</v>
      </c>
      <c r="E53" s="132">
        <v>127.71250006039206</v>
      </c>
      <c r="F53" s="132">
        <v>134.1745888115309</v>
      </c>
      <c r="G53" s="132">
        <v>125.43882210327556</v>
      </c>
      <c r="H53" s="132">
        <v>410.73719008264487</v>
      </c>
      <c r="I53" s="132">
        <v>410.73719008264459</v>
      </c>
      <c r="J53" s="132">
        <v>397.48760330578511</v>
      </c>
      <c r="K53" s="156">
        <v>88.684155520642946</v>
      </c>
      <c r="L53" s="156">
        <v>188.61893634851074</v>
      </c>
      <c r="M53" s="156">
        <v>317.88428940811878</v>
      </c>
      <c r="N53" s="155">
        <f t="shared" si="0"/>
        <v>2505.1112116135355</v>
      </c>
    </row>
    <row r="54" spans="1:14" ht="12.75" customHeight="1" x14ac:dyDescent="0.2">
      <c r="A54" s="131">
        <v>1968</v>
      </c>
      <c r="B54" s="132">
        <v>43.494433589926061</v>
      </c>
      <c r="C54" s="132">
        <v>112.39873205255898</v>
      </c>
      <c r="D54" s="132">
        <v>144.51126666802386</v>
      </c>
      <c r="E54" s="132">
        <v>55.203531971298318</v>
      </c>
      <c r="F54" s="132">
        <v>43.041322314049587</v>
      </c>
      <c r="G54" s="132">
        <v>94.232858882046315</v>
      </c>
      <c r="H54" s="132">
        <v>404.21609808404702</v>
      </c>
      <c r="I54" s="132">
        <v>410.73719008264459</v>
      </c>
      <c r="J54" s="132">
        <v>397.48760330578511</v>
      </c>
      <c r="K54" s="156">
        <v>84.408285761559142</v>
      </c>
      <c r="L54" s="156">
        <v>185.03287490768588</v>
      </c>
      <c r="M54" s="156">
        <v>239.86133880273925</v>
      </c>
      <c r="N54" s="155">
        <f t="shared" si="0"/>
        <v>2214.6255364223639</v>
      </c>
    </row>
    <row r="55" spans="1:14" ht="12.75" customHeight="1" x14ac:dyDescent="0.2">
      <c r="A55" s="131">
        <v>1969</v>
      </c>
      <c r="B55" s="132">
        <v>442.7304926788679</v>
      </c>
      <c r="C55" s="132">
        <v>472.06611570247804</v>
      </c>
      <c r="D55" s="132">
        <v>216.09609568949443</v>
      </c>
      <c r="E55" s="132">
        <v>164.08404805962317</v>
      </c>
      <c r="F55" s="132">
        <v>282.84409954444709</v>
      </c>
      <c r="G55" s="132">
        <v>177.41769245271541</v>
      </c>
      <c r="H55" s="132">
        <v>410.73719008264459</v>
      </c>
      <c r="I55" s="132">
        <v>410.73719008264459</v>
      </c>
      <c r="J55" s="132">
        <v>397.48760330578551</v>
      </c>
      <c r="K55" s="156">
        <v>91.661013353646794</v>
      </c>
      <c r="L55" s="156">
        <v>197.86824064462354</v>
      </c>
      <c r="M55" s="156">
        <v>228.68598306132489</v>
      </c>
      <c r="N55" s="155">
        <f t="shared" si="0"/>
        <v>3492.4157646582962</v>
      </c>
    </row>
    <row r="56" spans="1:14" ht="12.75" customHeight="1" x14ac:dyDescent="0.2">
      <c r="A56" s="131">
        <v>1970</v>
      </c>
      <c r="B56" s="132">
        <v>473.113284248203</v>
      </c>
      <c r="C56" s="132">
        <v>76.275794298964229</v>
      </c>
      <c r="D56" s="132">
        <v>73.693492802239817</v>
      </c>
      <c r="E56" s="132">
        <v>30.962297089501124</v>
      </c>
      <c r="F56" s="132">
        <v>43.041322314049587</v>
      </c>
      <c r="G56" s="132">
        <v>103.40081043827773</v>
      </c>
      <c r="H56" s="132">
        <v>410.73719008264459</v>
      </c>
      <c r="I56" s="132">
        <v>410.73719008264459</v>
      </c>
      <c r="J56" s="132">
        <v>397.48760330578511</v>
      </c>
      <c r="K56" s="156">
        <v>86.900547268311925</v>
      </c>
      <c r="L56" s="156">
        <v>191.78891780705646</v>
      </c>
      <c r="M56" s="156">
        <v>182.13184360062195</v>
      </c>
      <c r="N56" s="155">
        <f t="shared" si="0"/>
        <v>2480.2702933382998</v>
      </c>
    </row>
    <row r="57" spans="1:14" ht="12.75" customHeight="1" x14ac:dyDescent="0.2">
      <c r="A57" s="131">
        <v>1971</v>
      </c>
      <c r="B57" s="132">
        <v>47.092018784905228</v>
      </c>
      <c r="C57" s="132">
        <v>43.082916587541142</v>
      </c>
      <c r="D57" s="132">
        <v>47.156702314321791</v>
      </c>
      <c r="E57" s="132">
        <v>29.595221142351505</v>
      </c>
      <c r="F57" s="132">
        <v>43.041322314049587</v>
      </c>
      <c r="G57" s="132">
        <v>100.04684023210774</v>
      </c>
      <c r="H57" s="132">
        <v>405.8135976627272</v>
      </c>
      <c r="I57" s="132">
        <v>312.48540767893803</v>
      </c>
      <c r="J57" s="132">
        <v>397.48760330578511</v>
      </c>
      <c r="K57" s="156">
        <v>86.779887338979847</v>
      </c>
      <c r="L57" s="156">
        <v>186.23554049034411</v>
      </c>
      <c r="M57" s="156">
        <v>320.26435375730756</v>
      </c>
      <c r="N57" s="155">
        <f t="shared" si="0"/>
        <v>2019.0814116093593</v>
      </c>
    </row>
    <row r="58" spans="1:14" ht="12.75" customHeight="1" x14ac:dyDescent="0.2">
      <c r="A58" s="131">
        <v>1972</v>
      </c>
      <c r="B58" s="132">
        <v>41.982071258131391</v>
      </c>
      <c r="C58" s="132">
        <v>103.57545575055462</v>
      </c>
      <c r="D58" s="132">
        <v>125.8144708966738</v>
      </c>
      <c r="E58" s="132">
        <v>91.672982780653527</v>
      </c>
      <c r="F58" s="132">
        <v>69.345759671032184</v>
      </c>
      <c r="G58" s="132">
        <v>92.489023678756894</v>
      </c>
      <c r="H58" s="132">
        <v>410.73719008264459</v>
      </c>
      <c r="I58" s="132">
        <v>410.73719008264459</v>
      </c>
      <c r="J58" s="132">
        <v>397.48760330578511</v>
      </c>
      <c r="K58" s="156">
        <v>84.74982378851314</v>
      </c>
      <c r="L58" s="156">
        <v>193.35384692588889</v>
      </c>
      <c r="M58" s="156">
        <v>230.62032800850506</v>
      </c>
      <c r="N58" s="155">
        <f t="shared" si="0"/>
        <v>2252.5657462297836</v>
      </c>
    </row>
    <row r="59" spans="1:14" ht="12.75" customHeight="1" x14ac:dyDescent="0.2">
      <c r="A59" s="131">
        <v>1973</v>
      </c>
      <c r="B59" s="132">
        <v>162.50829854100849</v>
      </c>
      <c r="C59" s="132">
        <v>171.06679919757971</v>
      </c>
      <c r="D59" s="132">
        <v>56.200963203405671</v>
      </c>
      <c r="E59" s="132">
        <v>17.851239669421489</v>
      </c>
      <c r="F59" s="132">
        <v>20.080640275513026</v>
      </c>
      <c r="G59" s="132">
        <v>112.51010869342299</v>
      </c>
      <c r="H59" s="132">
        <v>410.73719008264459</v>
      </c>
      <c r="I59" s="132">
        <v>410.73719008264459</v>
      </c>
      <c r="J59" s="132">
        <v>397.48760330578511</v>
      </c>
      <c r="K59" s="156">
        <v>89.765285379080552</v>
      </c>
      <c r="L59" s="156">
        <v>196.53326562414608</v>
      </c>
      <c r="M59" s="156">
        <v>219.33983258741301</v>
      </c>
      <c r="N59" s="155">
        <f t="shared" si="0"/>
        <v>2264.8184166420651</v>
      </c>
    </row>
    <row r="60" spans="1:14" ht="12.75" customHeight="1" x14ac:dyDescent="0.2">
      <c r="A60" s="131">
        <v>1974</v>
      </c>
      <c r="B60" s="132">
        <v>186.86747667262364</v>
      </c>
      <c r="C60" s="132">
        <v>42.862817175761883</v>
      </c>
      <c r="D60" s="132">
        <v>47.156702314321677</v>
      </c>
      <c r="E60" s="132">
        <v>17.851239669421489</v>
      </c>
      <c r="F60" s="132">
        <v>18.897988940551087</v>
      </c>
      <c r="G60" s="132">
        <v>47.020272629247451</v>
      </c>
      <c r="H60" s="132">
        <v>410.73719008264459</v>
      </c>
      <c r="I60" s="132">
        <v>410.73719008264459</v>
      </c>
      <c r="J60" s="132">
        <v>397.48760330578511</v>
      </c>
      <c r="K60" s="156">
        <v>90.2948319084351</v>
      </c>
      <c r="L60" s="156">
        <v>197.9354522357948</v>
      </c>
      <c r="M60" s="156">
        <v>333.73414835053222</v>
      </c>
      <c r="N60" s="155">
        <f t="shared" si="0"/>
        <v>2201.5829133677635</v>
      </c>
    </row>
    <row r="61" spans="1:14" ht="12.75" customHeight="1" x14ac:dyDescent="0.2">
      <c r="A61" s="131">
        <v>1975</v>
      </c>
      <c r="B61" s="132">
        <v>43.47696429276295</v>
      </c>
      <c r="C61" s="132">
        <v>56.136898599582594</v>
      </c>
      <c r="D61" s="132">
        <v>80.35475161556198</v>
      </c>
      <c r="E61" s="132">
        <v>25.720598003003396</v>
      </c>
      <c r="F61" s="132">
        <v>43.041322314049587</v>
      </c>
      <c r="G61" s="132">
        <v>49.412752115046338</v>
      </c>
      <c r="H61" s="132">
        <v>410.73719008264459</v>
      </c>
      <c r="I61" s="132">
        <v>410.73719008264459</v>
      </c>
      <c r="J61" s="132">
        <v>397.48760330578511</v>
      </c>
      <c r="K61" s="156">
        <v>61.487603305785122</v>
      </c>
      <c r="L61" s="156">
        <v>196.82057263658976</v>
      </c>
      <c r="M61" s="156">
        <v>265.54303563566845</v>
      </c>
      <c r="N61" s="155">
        <f t="shared" si="0"/>
        <v>2040.9564819891243</v>
      </c>
    </row>
    <row r="62" spans="1:14" ht="12.75" customHeight="1" x14ac:dyDescent="0.2">
      <c r="A62" s="131">
        <v>1976</v>
      </c>
      <c r="B62" s="132">
        <v>42.715148624774685</v>
      </c>
      <c r="C62" s="132">
        <v>143.77807436152941</v>
      </c>
      <c r="D62" s="132">
        <v>128.34219254639208</v>
      </c>
      <c r="E62" s="132">
        <v>42.129694416366661</v>
      </c>
      <c r="F62" s="132">
        <v>43.694119006194789</v>
      </c>
      <c r="G62" s="132">
        <v>41.727993830803975</v>
      </c>
      <c r="H62" s="132">
        <v>406.44228640417242</v>
      </c>
      <c r="I62" s="132">
        <v>407.10229050554045</v>
      </c>
      <c r="J62" s="132">
        <v>397.48760330578511</v>
      </c>
      <c r="K62" s="156">
        <v>82.738385477654958</v>
      </c>
      <c r="L62" s="156">
        <v>126.24957431227544</v>
      </c>
      <c r="M62" s="156">
        <v>124.03178698527913</v>
      </c>
      <c r="N62" s="155">
        <f t="shared" si="0"/>
        <v>1986.439149776769</v>
      </c>
    </row>
    <row r="63" spans="1:14" ht="12.75" customHeight="1" x14ac:dyDescent="0.2">
      <c r="A63" s="131">
        <v>1977</v>
      </c>
      <c r="B63" s="132">
        <v>149.49407874586575</v>
      </c>
      <c r="C63" s="132">
        <v>94.885477229239214</v>
      </c>
      <c r="D63" s="132">
        <v>45.586031978280779</v>
      </c>
      <c r="E63" s="132">
        <v>17.851239669421489</v>
      </c>
      <c r="F63" s="132">
        <v>18.446280991735538</v>
      </c>
      <c r="G63" s="132">
        <v>17.851239669421489</v>
      </c>
      <c r="H63" s="132">
        <v>18.446280991735538</v>
      </c>
      <c r="I63" s="132">
        <v>18.446280991735858</v>
      </c>
      <c r="J63" s="132">
        <v>95.464702159720446</v>
      </c>
      <c r="K63" s="156">
        <v>66.92185354539717</v>
      </c>
      <c r="L63" s="156">
        <v>120.40615286033474</v>
      </c>
      <c r="M63" s="156">
        <v>166.20474758344352</v>
      </c>
      <c r="N63" s="155">
        <f t="shared" si="0"/>
        <v>830.00436641633155</v>
      </c>
    </row>
    <row r="64" spans="1:14" ht="12.75" customHeight="1" x14ac:dyDescent="0.2">
      <c r="A64" s="131">
        <v>1978</v>
      </c>
      <c r="B64" s="132">
        <v>172.4195026296064</v>
      </c>
      <c r="C64" s="132">
        <v>180.86627355775781</v>
      </c>
      <c r="D64" s="132">
        <v>73.260232464321007</v>
      </c>
      <c r="E64" s="132">
        <v>107.41388352453696</v>
      </c>
      <c r="F64" s="132">
        <v>94.195476931148889</v>
      </c>
      <c r="G64" s="132">
        <v>49.801987997425307</v>
      </c>
      <c r="H64" s="132">
        <v>410.73719008264459</v>
      </c>
      <c r="I64" s="132">
        <v>410.73719008264459</v>
      </c>
      <c r="J64" s="132">
        <v>397.48760330578511</v>
      </c>
      <c r="K64" s="156">
        <v>84.273673194529437</v>
      </c>
      <c r="L64" s="156">
        <v>193.61919782583911</v>
      </c>
      <c r="M64" s="156">
        <v>298.87837770523066</v>
      </c>
      <c r="N64" s="155">
        <f t="shared" si="0"/>
        <v>2473.69058930147</v>
      </c>
    </row>
    <row r="65" spans="1:14" ht="12.75" customHeight="1" x14ac:dyDescent="0.2">
      <c r="A65" s="131">
        <v>1979</v>
      </c>
      <c r="B65" s="132">
        <v>167.74165607061261</v>
      </c>
      <c r="C65" s="132">
        <v>194.00587981419898</v>
      </c>
      <c r="D65" s="132">
        <v>220.77938204630419</v>
      </c>
      <c r="E65" s="132">
        <v>19.125113305298314</v>
      </c>
      <c r="F65" s="132">
        <v>30.358903330676959</v>
      </c>
      <c r="G65" s="132">
        <v>112.54175675978</v>
      </c>
      <c r="H65" s="132">
        <v>410.73719008264459</v>
      </c>
      <c r="I65" s="132">
        <v>251.69593369055397</v>
      </c>
      <c r="J65" s="132">
        <v>397.48760330578511</v>
      </c>
      <c r="K65" s="156">
        <v>87.904621835201425</v>
      </c>
      <c r="L65" s="156">
        <v>190.16266521356835</v>
      </c>
      <c r="M65" s="156">
        <v>284.32776190201889</v>
      </c>
      <c r="N65" s="155">
        <f t="shared" si="0"/>
        <v>2366.8684673566431</v>
      </c>
    </row>
    <row r="66" spans="1:14" ht="12.75" customHeight="1" x14ac:dyDescent="0.2">
      <c r="A66" s="131">
        <v>1980</v>
      </c>
      <c r="B66" s="132">
        <v>442.64801856984843</v>
      </c>
      <c r="C66" s="132">
        <v>485.31570247933877</v>
      </c>
      <c r="D66" s="132">
        <v>358.48630880705349</v>
      </c>
      <c r="E66" s="132">
        <v>23.328866485781994</v>
      </c>
      <c r="F66" s="132">
        <v>64.942743949009113</v>
      </c>
      <c r="G66" s="132">
        <v>67.411263509953031</v>
      </c>
      <c r="H66" s="132">
        <v>410.73719008264459</v>
      </c>
      <c r="I66" s="132">
        <v>410.73719008264459</v>
      </c>
      <c r="J66" s="132">
        <v>397.48760330578511</v>
      </c>
      <c r="K66" s="156">
        <v>88.265782961861603</v>
      </c>
      <c r="L66" s="156">
        <v>186.34833945766482</v>
      </c>
      <c r="M66" s="156">
        <v>216.2091531912593</v>
      </c>
      <c r="N66" s="155">
        <f t="shared" si="0"/>
        <v>3151.9181628828446</v>
      </c>
    </row>
    <row r="67" spans="1:14" ht="12.75" customHeight="1" x14ac:dyDescent="0.2">
      <c r="A67" s="131">
        <v>1981</v>
      </c>
      <c r="B67" s="132">
        <v>140.84388583933574</v>
      </c>
      <c r="C67" s="132">
        <v>140.26495942285354</v>
      </c>
      <c r="D67" s="132">
        <v>147.80698845561199</v>
      </c>
      <c r="E67" s="132">
        <v>52.76372393500538</v>
      </c>
      <c r="F67" s="132">
        <v>43.041322314049587</v>
      </c>
      <c r="G67" s="132">
        <v>92.35076421010065</v>
      </c>
      <c r="H67" s="132">
        <v>410.73719008264459</v>
      </c>
      <c r="I67" s="132">
        <v>65.489730404877591</v>
      </c>
      <c r="J67" s="132">
        <v>345.64440808180632</v>
      </c>
      <c r="K67" s="156">
        <v>85.564352314066227</v>
      </c>
      <c r="L67" s="156">
        <v>186.66516355911935</v>
      </c>
      <c r="M67" s="156">
        <v>161.41696698834687</v>
      </c>
      <c r="N67" s="155">
        <f t="shared" si="0"/>
        <v>1872.5894556078174</v>
      </c>
    </row>
    <row r="68" spans="1:14" ht="12.75" customHeight="1" x14ac:dyDescent="0.2">
      <c r="A68" s="131">
        <v>1982</v>
      </c>
      <c r="B68" s="132">
        <v>222.13878209847769</v>
      </c>
      <c r="C68" s="132">
        <v>204.18644289411668</v>
      </c>
      <c r="D68" s="132">
        <v>263.08803598113064</v>
      </c>
      <c r="E68" s="132">
        <v>364.48264462809919</v>
      </c>
      <c r="F68" s="132">
        <v>149.8264869745893</v>
      </c>
      <c r="G68" s="132">
        <v>53.095110047817158</v>
      </c>
      <c r="H68" s="132">
        <v>410.73719008264459</v>
      </c>
      <c r="I68" s="132">
        <v>410.73719008264459</v>
      </c>
      <c r="J68" s="132">
        <v>397.48760330578511</v>
      </c>
      <c r="K68" s="156">
        <v>112.46991005701251</v>
      </c>
      <c r="L68" s="156">
        <v>397.48760330578511</v>
      </c>
      <c r="M68" s="156">
        <v>472.10578512396694</v>
      </c>
      <c r="N68" s="155">
        <f t="shared" si="0"/>
        <v>3457.8427845820702</v>
      </c>
    </row>
    <row r="69" spans="1:14" ht="12.75" customHeight="1" x14ac:dyDescent="0.2">
      <c r="A69" s="131">
        <v>1983</v>
      </c>
      <c r="B69" s="132">
        <v>522.64462809917347</v>
      </c>
      <c r="C69" s="132">
        <v>230.44515160225302</v>
      </c>
      <c r="D69" s="132">
        <v>184.66571063948959</v>
      </c>
      <c r="E69" s="132">
        <v>131.61355005084133</v>
      </c>
      <c r="F69" s="132">
        <v>194.84806181847054</v>
      </c>
      <c r="G69" s="132">
        <v>239.26582747232845</v>
      </c>
      <c r="H69" s="132">
        <v>261.06788157765442</v>
      </c>
      <c r="I69" s="132">
        <v>410.73719008264459</v>
      </c>
      <c r="J69" s="132">
        <v>351.7126739884813</v>
      </c>
      <c r="K69" s="156">
        <v>95.066596728968634</v>
      </c>
      <c r="L69" s="156">
        <v>397.48760330578511</v>
      </c>
      <c r="M69" s="156">
        <v>472.10578512396694</v>
      </c>
      <c r="N69" s="155">
        <f t="shared" si="0"/>
        <v>3491.6606604900576</v>
      </c>
    </row>
    <row r="70" spans="1:14" ht="12.75" customHeight="1" x14ac:dyDescent="0.2">
      <c r="A70" s="131">
        <v>1984</v>
      </c>
      <c r="B70" s="132">
        <v>372.88752177878189</v>
      </c>
      <c r="C70" s="132">
        <v>171.29045140056226</v>
      </c>
      <c r="D70" s="132">
        <v>78.967193523389383</v>
      </c>
      <c r="E70" s="132">
        <v>17.85123966942146</v>
      </c>
      <c r="F70" s="132">
        <v>18.446280991735538</v>
      </c>
      <c r="G70" s="132">
        <v>112.92644539896254</v>
      </c>
      <c r="H70" s="132">
        <v>397.48631272168342</v>
      </c>
      <c r="I70" s="132">
        <v>410.73719008264459</v>
      </c>
      <c r="J70" s="132">
        <v>370.62973913731838</v>
      </c>
      <c r="K70" s="156">
        <v>92.852772863123263</v>
      </c>
      <c r="L70" s="156">
        <v>204.23108196980547</v>
      </c>
      <c r="M70" s="156">
        <v>203.30920256934567</v>
      </c>
      <c r="N70" s="155">
        <f t="shared" si="0"/>
        <v>2451.6154321067738</v>
      </c>
    </row>
    <row r="71" spans="1:14" ht="12.75" customHeight="1" x14ac:dyDescent="0.2">
      <c r="A71" s="131">
        <v>1985</v>
      </c>
      <c r="B71" s="132">
        <v>47.092018784905648</v>
      </c>
      <c r="C71" s="132">
        <v>144.74819814812901</v>
      </c>
      <c r="D71" s="132">
        <v>145.61210656744728</v>
      </c>
      <c r="E71" s="132">
        <v>66.215799196501067</v>
      </c>
      <c r="F71" s="132">
        <v>50.367532711276418</v>
      </c>
      <c r="G71" s="132">
        <v>94.865233206441332</v>
      </c>
      <c r="H71" s="132">
        <v>406.17703310818399</v>
      </c>
      <c r="I71" s="132">
        <v>410.73719008264459</v>
      </c>
      <c r="J71" s="132">
        <v>248.33792880224311</v>
      </c>
      <c r="K71" s="156">
        <v>85.945010840432545</v>
      </c>
      <c r="L71" s="156">
        <v>189.62813617840521</v>
      </c>
      <c r="M71" s="156">
        <v>204.70716077199148</v>
      </c>
      <c r="N71" s="155">
        <f t="shared" ref="N71:N88" si="1">SUM(B71:M71)</f>
        <v>2094.4333483986015</v>
      </c>
    </row>
    <row r="72" spans="1:14" ht="12.75" customHeight="1" x14ac:dyDescent="0.2">
      <c r="A72" s="131">
        <v>1986</v>
      </c>
      <c r="B72" s="132">
        <v>117.35675145651101</v>
      </c>
      <c r="C72" s="132">
        <v>472.06611570247935</v>
      </c>
      <c r="D72" s="132">
        <v>464.8859504132231</v>
      </c>
      <c r="E72" s="132">
        <v>105.76096333124684</v>
      </c>
      <c r="F72" s="132">
        <v>72.231105452293519</v>
      </c>
      <c r="G72" s="132">
        <v>51.222198444969102</v>
      </c>
      <c r="H72" s="132">
        <v>410.73719008264459</v>
      </c>
      <c r="I72" s="132">
        <v>410.73719008264459</v>
      </c>
      <c r="J72" s="132">
        <v>397.48760330578511</v>
      </c>
      <c r="K72" s="156">
        <v>91.681951976799311</v>
      </c>
      <c r="L72" s="156">
        <v>236.42806894817684</v>
      </c>
      <c r="M72" s="156">
        <v>303.4331789335356</v>
      </c>
      <c r="N72" s="155">
        <f t="shared" si="1"/>
        <v>3134.0282681303088</v>
      </c>
    </row>
    <row r="73" spans="1:14" ht="12.75" customHeight="1" x14ac:dyDescent="0.2">
      <c r="A73" s="131">
        <v>1987</v>
      </c>
      <c r="B73" s="132">
        <v>43.561690722923863</v>
      </c>
      <c r="C73" s="132">
        <v>140.24309558954502</v>
      </c>
      <c r="D73" s="132">
        <v>120.63236002814303</v>
      </c>
      <c r="E73" s="132">
        <v>29.185147383967731</v>
      </c>
      <c r="F73" s="132">
        <v>67.545900984992272</v>
      </c>
      <c r="G73" s="132">
        <v>93.982734820664064</v>
      </c>
      <c r="H73" s="132">
        <v>312.81894357753106</v>
      </c>
      <c r="I73" s="132">
        <v>18.446280991735538</v>
      </c>
      <c r="J73" s="132">
        <v>102.1184105942969</v>
      </c>
      <c r="K73" s="156">
        <v>83.687198263069561</v>
      </c>
      <c r="L73" s="156">
        <v>85.477319958272091</v>
      </c>
      <c r="M73" s="156">
        <v>170.11768582689888</v>
      </c>
      <c r="N73" s="155">
        <f t="shared" si="1"/>
        <v>1267.81676874204</v>
      </c>
    </row>
    <row r="74" spans="1:14" ht="12.75" customHeight="1" x14ac:dyDescent="0.2">
      <c r="A74" s="131">
        <v>1988</v>
      </c>
      <c r="B74" s="132">
        <v>132.49305841412033</v>
      </c>
      <c r="C74" s="132">
        <v>17.25619834711285</v>
      </c>
      <c r="D74" s="132">
        <v>109.48226481795899</v>
      </c>
      <c r="E74" s="132">
        <v>47.947457163273512</v>
      </c>
      <c r="F74" s="132">
        <v>49.415003648485012</v>
      </c>
      <c r="G74" s="132">
        <v>50.341569762166358</v>
      </c>
      <c r="H74" s="132">
        <v>102.40890758069601</v>
      </c>
      <c r="I74" s="132">
        <v>18.446280991735538</v>
      </c>
      <c r="J74" s="132">
        <v>80.215573351987544</v>
      </c>
      <c r="K74" s="156">
        <v>22.438503444343013</v>
      </c>
      <c r="L74" s="156">
        <v>181.98474278949132</v>
      </c>
      <c r="M74" s="156">
        <v>256.15298292174731</v>
      </c>
      <c r="N74" s="155">
        <f t="shared" si="1"/>
        <v>1068.5825432331178</v>
      </c>
    </row>
    <row r="75" spans="1:14" ht="12.75" customHeight="1" x14ac:dyDescent="0.2">
      <c r="A75" s="131">
        <v>1989</v>
      </c>
      <c r="B75" s="132">
        <v>181.84406029317722</v>
      </c>
      <c r="C75" s="132">
        <v>71.111794793766776</v>
      </c>
      <c r="D75" s="132">
        <v>58.72960422663332</v>
      </c>
      <c r="E75" s="132">
        <v>65.005783720926615</v>
      </c>
      <c r="F75" s="132">
        <v>47.670919196812335</v>
      </c>
      <c r="G75" s="132">
        <v>89.564177005565412</v>
      </c>
      <c r="H75" s="132">
        <v>410.73719008264459</v>
      </c>
      <c r="I75" s="132">
        <v>290.26774299373977</v>
      </c>
      <c r="J75" s="132">
        <v>397.48760330578511</v>
      </c>
      <c r="K75" s="156">
        <v>82.299466114728418</v>
      </c>
      <c r="L75" s="156">
        <v>212.38776165045564</v>
      </c>
      <c r="M75" s="156">
        <v>114.2102543977316</v>
      </c>
      <c r="N75" s="155">
        <f t="shared" si="1"/>
        <v>2021.3163577819669</v>
      </c>
    </row>
    <row r="76" spans="1:14" ht="12.75" customHeight="1" x14ac:dyDescent="0.2">
      <c r="A76" s="131">
        <v>1990</v>
      </c>
      <c r="B76" s="132">
        <v>176.94505611932954</v>
      </c>
      <c r="C76" s="132">
        <v>130.22819037175537</v>
      </c>
      <c r="D76" s="132">
        <v>107.12729457790465</v>
      </c>
      <c r="E76" s="132">
        <v>17.851239669421489</v>
      </c>
      <c r="F76" s="132">
        <v>49.266804165886256</v>
      </c>
      <c r="G76" s="132">
        <v>50.341569762166827</v>
      </c>
      <c r="H76" s="132">
        <v>121.15848084240068</v>
      </c>
      <c r="I76" s="132">
        <v>18.446280991735538</v>
      </c>
      <c r="J76" s="132">
        <v>112.75620060857537</v>
      </c>
      <c r="K76" s="156">
        <v>62.649091977299207</v>
      </c>
      <c r="L76" s="156">
        <v>78.179068467066358</v>
      </c>
      <c r="M76" s="156">
        <v>109.84190437914648</v>
      </c>
      <c r="N76" s="155">
        <f t="shared" si="1"/>
        <v>1034.7911819326878</v>
      </c>
    </row>
    <row r="77" spans="1:14" ht="12.75" customHeight="1" x14ac:dyDescent="0.2">
      <c r="A77" s="131">
        <v>1991</v>
      </c>
      <c r="B77" s="132">
        <v>18.446280991735538</v>
      </c>
      <c r="C77" s="132">
        <v>74.631966471725889</v>
      </c>
      <c r="D77" s="132">
        <v>57.576842487235247</v>
      </c>
      <c r="E77" s="132">
        <v>65.162828895857729</v>
      </c>
      <c r="F77" s="132">
        <v>50.59958232980533</v>
      </c>
      <c r="G77" s="132">
        <v>90.808097327563274</v>
      </c>
      <c r="H77" s="132">
        <v>45.73040958159703</v>
      </c>
      <c r="I77" s="132">
        <v>18.446280991735538</v>
      </c>
      <c r="J77" s="132">
        <v>38.952378993413106</v>
      </c>
      <c r="K77" s="156">
        <v>81.673576401827262</v>
      </c>
      <c r="L77" s="156">
        <v>65.442309052539443</v>
      </c>
      <c r="M77" s="156">
        <v>127.64443033340879</v>
      </c>
      <c r="N77" s="155">
        <f t="shared" si="1"/>
        <v>735.11498385844425</v>
      </c>
    </row>
    <row r="78" spans="1:14" ht="12.75" customHeight="1" x14ac:dyDescent="0.2">
      <c r="A78" s="131">
        <v>1992</v>
      </c>
      <c r="B78" s="132">
        <v>58.398342334992343</v>
      </c>
      <c r="C78" s="132">
        <v>80.997315303406481</v>
      </c>
      <c r="D78" s="132">
        <v>113.31740613937259</v>
      </c>
      <c r="E78" s="132">
        <v>41.652892561983471</v>
      </c>
      <c r="F78" s="132">
        <v>43.041322314049587</v>
      </c>
      <c r="G78" s="132">
        <v>110.87150159967271</v>
      </c>
      <c r="H78" s="132">
        <v>18.446280991735538</v>
      </c>
      <c r="I78" s="132">
        <v>18.446280991735538</v>
      </c>
      <c r="J78" s="132">
        <v>99.328180174007798</v>
      </c>
      <c r="K78" s="156">
        <v>18.446280991735538</v>
      </c>
      <c r="L78" s="156">
        <v>128.54073827326832</v>
      </c>
      <c r="M78" s="156">
        <v>206.11575542055036</v>
      </c>
      <c r="N78" s="155">
        <f t="shared" si="1"/>
        <v>937.60229709651026</v>
      </c>
    </row>
    <row r="79" spans="1:14" ht="12.75" customHeight="1" x14ac:dyDescent="0.2">
      <c r="A79" s="131">
        <v>1993</v>
      </c>
      <c r="B79" s="132">
        <v>175.14225952369009</v>
      </c>
      <c r="C79" s="132">
        <v>163.45245031640889</v>
      </c>
      <c r="D79" s="132">
        <v>47.197943490795012</v>
      </c>
      <c r="E79" s="132">
        <v>19.149223251095897</v>
      </c>
      <c r="F79" s="132">
        <v>31.770383198862575</v>
      </c>
      <c r="G79" s="132">
        <v>49.801987997425215</v>
      </c>
      <c r="H79" s="132">
        <v>410.73719008264459</v>
      </c>
      <c r="I79" s="132">
        <v>410.73719008264459</v>
      </c>
      <c r="J79" s="132">
        <v>397.48760330578511</v>
      </c>
      <c r="K79" s="156">
        <v>86.060609929304988</v>
      </c>
      <c r="L79" s="156">
        <v>138.14954444030471</v>
      </c>
      <c r="M79" s="156">
        <v>288.31191226196876</v>
      </c>
      <c r="N79" s="155">
        <f t="shared" si="1"/>
        <v>2217.9982978809303</v>
      </c>
    </row>
    <row r="80" spans="1:14" ht="12.75" customHeight="1" x14ac:dyDescent="0.2">
      <c r="A80" s="131">
        <v>1994</v>
      </c>
      <c r="B80" s="132">
        <v>133.51669563582624</v>
      </c>
      <c r="C80" s="132">
        <v>137.12609477610187</v>
      </c>
      <c r="D80" s="132">
        <v>109.99113370501037</v>
      </c>
      <c r="E80" s="132">
        <v>37.141753656974267</v>
      </c>
      <c r="F80" s="132">
        <v>48.236605783136966</v>
      </c>
      <c r="G80" s="132">
        <v>50.341569762166763</v>
      </c>
      <c r="H80" s="132">
        <v>410.73719008264459</v>
      </c>
      <c r="I80" s="132">
        <v>74.043622066515169</v>
      </c>
      <c r="J80" s="132">
        <v>223.01503820126823</v>
      </c>
      <c r="K80" s="156">
        <v>80.792117220882645</v>
      </c>
      <c r="L80" s="156">
        <v>195.09302709985556</v>
      </c>
      <c r="M80" s="156">
        <v>200.62182347178171</v>
      </c>
      <c r="N80" s="155">
        <f t="shared" si="1"/>
        <v>1700.6566714621642</v>
      </c>
    </row>
    <row r="81" spans="1:14" ht="12.75" customHeight="1" x14ac:dyDescent="0.2">
      <c r="A81" s="131">
        <v>1995</v>
      </c>
      <c r="B81" s="132">
        <v>173.99392584995741</v>
      </c>
      <c r="C81" s="132">
        <v>47.259377641925497</v>
      </c>
      <c r="D81" s="132">
        <v>307.77593593655001</v>
      </c>
      <c r="E81" s="132">
        <v>112.17931890761298</v>
      </c>
      <c r="F81" s="132">
        <v>320.87957244134481</v>
      </c>
      <c r="G81" s="132">
        <v>124.81044132972556</v>
      </c>
      <c r="H81" s="132">
        <v>410.73719008264459</v>
      </c>
      <c r="I81" s="132">
        <v>410.73719008264459</v>
      </c>
      <c r="J81" s="132">
        <v>397.48760330578511</v>
      </c>
      <c r="K81" s="156">
        <v>87.576395512483103</v>
      </c>
      <c r="L81" s="156">
        <v>212.86936854530083</v>
      </c>
      <c r="M81" s="156">
        <v>204.8072793029238</v>
      </c>
      <c r="N81" s="155">
        <f t="shared" si="1"/>
        <v>2811.1135989388981</v>
      </c>
    </row>
    <row r="82" spans="1:14" ht="12.75" customHeight="1" x14ac:dyDescent="0.2">
      <c r="A82" s="131">
        <v>1996</v>
      </c>
      <c r="B82" s="132">
        <v>34.794498123748596</v>
      </c>
      <c r="C82" s="132">
        <v>239.36492021036813</v>
      </c>
      <c r="D82" s="132">
        <v>219.39838832436945</v>
      </c>
      <c r="E82" s="132">
        <v>18.618905464840939</v>
      </c>
      <c r="F82" s="132">
        <v>27.843436519869808</v>
      </c>
      <c r="G82" s="132">
        <v>49.412752115046345</v>
      </c>
      <c r="H82" s="132">
        <v>410.73719008264459</v>
      </c>
      <c r="I82" s="132">
        <v>352.0744707797549</v>
      </c>
      <c r="J82" s="132">
        <v>397.48760330578472</v>
      </c>
      <c r="K82" s="156">
        <v>88.920340519081805</v>
      </c>
      <c r="L82" s="156">
        <v>207.09927619777372</v>
      </c>
      <c r="M82" s="156">
        <v>472.10578512396694</v>
      </c>
      <c r="N82" s="155">
        <f t="shared" si="1"/>
        <v>2517.8575667672499</v>
      </c>
    </row>
    <row r="83" spans="1:14" ht="12.75" customHeight="1" x14ac:dyDescent="0.2">
      <c r="A83" s="131">
        <v>1997</v>
      </c>
      <c r="B83" s="132">
        <v>522.64462809917347</v>
      </c>
      <c r="C83" s="132">
        <v>472.06611570247935</v>
      </c>
      <c r="D83" s="132">
        <v>349.80110973946705</v>
      </c>
      <c r="E83" s="132">
        <v>17.85123966942146</v>
      </c>
      <c r="F83" s="132">
        <v>18.446280991735538</v>
      </c>
      <c r="G83" s="132">
        <v>17.851239669421503</v>
      </c>
      <c r="H83" s="132">
        <v>406.06250833606924</v>
      </c>
      <c r="I83" s="132">
        <v>410.73719008264459</v>
      </c>
      <c r="J83" s="132">
        <v>397.48760330578511</v>
      </c>
      <c r="K83" s="156">
        <v>87.209138696607567</v>
      </c>
      <c r="L83" s="156">
        <v>190.13979936358217</v>
      </c>
      <c r="M83" s="156">
        <v>215.71733349444676</v>
      </c>
      <c r="N83" s="155">
        <f t="shared" si="1"/>
        <v>3106.014187150834</v>
      </c>
    </row>
    <row r="84" spans="1:14" ht="12.75" customHeight="1" x14ac:dyDescent="0.2">
      <c r="A84" s="131">
        <v>1998</v>
      </c>
      <c r="B84" s="132">
        <v>66.941638498379945</v>
      </c>
      <c r="C84" s="132">
        <v>472.06611570247935</v>
      </c>
      <c r="D84" s="132">
        <v>234.99390468550476</v>
      </c>
      <c r="E84" s="132">
        <v>114.16798320298354</v>
      </c>
      <c r="F84" s="132">
        <v>131.58173307001454</v>
      </c>
      <c r="G84" s="132">
        <v>178.50834648027282</v>
      </c>
      <c r="H84" s="132">
        <v>410.73719008264459</v>
      </c>
      <c r="I84" s="132">
        <v>410.73719008264459</v>
      </c>
      <c r="J84" s="132">
        <v>397.48760330578511</v>
      </c>
      <c r="K84" s="156">
        <v>94.051643973253661</v>
      </c>
      <c r="L84" s="156">
        <v>326.76226725161558</v>
      </c>
      <c r="M84" s="156">
        <v>189.69907309091573</v>
      </c>
      <c r="N84" s="155">
        <f t="shared" si="1"/>
        <v>3027.7346894264938</v>
      </c>
    </row>
    <row r="85" spans="1:14" ht="12.75" customHeight="1" x14ac:dyDescent="0.2">
      <c r="A85" s="131">
        <v>1999</v>
      </c>
      <c r="B85" s="132">
        <v>54.019937713550128</v>
      </c>
      <c r="C85" s="132">
        <v>184.83550325565616</v>
      </c>
      <c r="D85" s="132">
        <v>69.047794164819905</v>
      </c>
      <c r="E85" s="132">
        <v>40.514913738172723</v>
      </c>
      <c r="F85" s="132">
        <v>18.446280991735538</v>
      </c>
      <c r="G85" s="132">
        <v>100.49605965357377</v>
      </c>
      <c r="H85" s="132">
        <v>405.84419809046238</v>
      </c>
      <c r="I85" s="132">
        <v>410.73719008264459</v>
      </c>
      <c r="J85" s="132">
        <v>397.48760330578295</v>
      </c>
      <c r="K85" s="156">
        <v>85.998017149692771</v>
      </c>
      <c r="L85" s="156">
        <v>189.61245288794683</v>
      </c>
      <c r="M85" s="156">
        <v>250.11851441324688</v>
      </c>
      <c r="N85" s="155">
        <f t="shared" si="1"/>
        <v>2207.1584654472845</v>
      </c>
    </row>
    <row r="86" spans="1:14" ht="12.75" customHeight="1" x14ac:dyDescent="0.2">
      <c r="A86" s="131">
        <v>2000</v>
      </c>
      <c r="B86" s="132">
        <v>47.092018784905633</v>
      </c>
      <c r="C86" s="132">
        <v>350.22725644612478</v>
      </c>
      <c r="D86" s="132">
        <v>87.084288597717574</v>
      </c>
      <c r="E86" s="132">
        <v>34.886569109714976</v>
      </c>
      <c r="F86" s="132">
        <v>18.446280991735538</v>
      </c>
      <c r="G86" s="132">
        <v>104.33954045245264</v>
      </c>
      <c r="H86" s="132">
        <v>350.27012742286507</v>
      </c>
      <c r="I86" s="132">
        <v>410.73719008264459</v>
      </c>
      <c r="J86" s="132">
        <v>397.48760330578511</v>
      </c>
      <c r="K86" s="156">
        <v>89.429926234043123</v>
      </c>
      <c r="L86" s="156">
        <v>174.26355244272355</v>
      </c>
      <c r="M86" s="156">
        <v>301.48398810963482</v>
      </c>
      <c r="N86" s="155">
        <f t="shared" si="1"/>
        <v>2365.7483419803475</v>
      </c>
    </row>
    <row r="87" spans="1:14" ht="12.75" customHeight="1" x14ac:dyDescent="0.2">
      <c r="A87" s="131">
        <v>2001</v>
      </c>
      <c r="B87" s="132">
        <v>143.8769541504887</v>
      </c>
      <c r="C87" s="132">
        <v>145.73891212756268</v>
      </c>
      <c r="D87" s="132">
        <v>148.08036020245885</v>
      </c>
      <c r="E87" s="132">
        <v>83.902585008613585</v>
      </c>
      <c r="F87" s="132">
        <v>65.03914895285078</v>
      </c>
      <c r="G87" s="132">
        <v>89.911715063923722</v>
      </c>
      <c r="H87" s="132">
        <v>179.41579759622141</v>
      </c>
      <c r="I87" s="132">
        <v>33.315663031689759</v>
      </c>
      <c r="J87" s="132">
        <v>175.00200918368623</v>
      </c>
      <c r="K87" s="156">
        <v>74.770035641750709</v>
      </c>
      <c r="L87" s="156">
        <v>183.99308451033639</v>
      </c>
      <c r="M87" s="156">
        <v>183.0197150380036</v>
      </c>
      <c r="N87" s="155">
        <f t="shared" si="1"/>
        <v>1506.0659805075861</v>
      </c>
    </row>
    <row r="88" spans="1:14" ht="12.75" customHeight="1" x14ac:dyDescent="0.2">
      <c r="A88" s="131">
        <v>2002</v>
      </c>
      <c r="B88" s="132">
        <v>189.84257625122726</v>
      </c>
      <c r="C88" s="132">
        <v>138.78986857487379</v>
      </c>
      <c r="D88" s="132">
        <v>139.82024536597908</v>
      </c>
      <c r="E88" s="132">
        <v>41.652892561983471</v>
      </c>
      <c r="F88" s="132">
        <v>43.041322314049587</v>
      </c>
      <c r="G88" s="132">
        <v>69.109634118310851</v>
      </c>
      <c r="H88" s="132">
        <v>401.98639760330781</v>
      </c>
      <c r="I88" s="132">
        <v>68.333710295611894</v>
      </c>
      <c r="J88" s="132">
        <v>207.0262737686499</v>
      </c>
      <c r="K88" s="156">
        <v>81.305259136513968</v>
      </c>
      <c r="L88" s="156">
        <v>154.59066846114635</v>
      </c>
      <c r="M88" s="156">
        <v>220.87168928163317</v>
      </c>
      <c r="N88" s="155">
        <f t="shared" si="1"/>
        <v>1756.3705377332872</v>
      </c>
    </row>
    <row r="89" spans="1:14" ht="13.5" customHeight="1" thickBot="1" x14ac:dyDescent="0.25">
      <c r="A89" s="135">
        <v>2003</v>
      </c>
      <c r="B89" s="136">
        <v>172.36807740949484</v>
      </c>
      <c r="C89" s="136">
        <v>124.12598908493609</v>
      </c>
      <c r="D89" s="136">
        <v>47.197943490795069</v>
      </c>
      <c r="E89" s="136">
        <v>61.895356448506291</v>
      </c>
      <c r="F89" s="136">
        <v>43.271737200889014</v>
      </c>
      <c r="G89" s="136">
        <v>17.851239669421489</v>
      </c>
      <c r="H89" s="136">
        <v>388.51427808253305</v>
      </c>
      <c r="I89" s="136">
        <v>289.61745530019743</v>
      </c>
      <c r="J89" s="136">
        <v>397.48760330578511</v>
      </c>
      <c r="K89" s="157"/>
      <c r="L89" s="157"/>
      <c r="M89" s="157"/>
      <c r="N89" s="158">
        <f>SUM(B89:J89)+SUM(K7:M7)</f>
        <v>2153.1746179021625</v>
      </c>
    </row>
    <row r="90" spans="1:14" s="142" customFormat="1" ht="12.75" customHeight="1" x14ac:dyDescent="0.2">
      <c r="A90" s="159" t="s">
        <v>11</v>
      </c>
      <c r="B90" s="140">
        <f t="shared" ref="B90:M90" si="2">AVERAGE(B7:B89)</f>
        <v>166.60776848231924</v>
      </c>
      <c r="C90" s="140">
        <f t="shared" si="2"/>
        <v>165.04241343571809</v>
      </c>
      <c r="D90" s="140">
        <f t="shared" si="2"/>
        <v>134.52429020615216</v>
      </c>
      <c r="E90" s="140">
        <f t="shared" si="2"/>
        <v>57.387863505705845</v>
      </c>
      <c r="F90" s="140">
        <f t="shared" si="2"/>
        <v>58.488364530246344</v>
      </c>
      <c r="G90" s="140">
        <f t="shared" si="2"/>
        <v>77.882561933292934</v>
      </c>
      <c r="H90" s="140">
        <f t="shared" si="2"/>
        <v>347.78587895860187</v>
      </c>
      <c r="I90" s="140">
        <f t="shared" si="2"/>
        <v>288.99534356199302</v>
      </c>
      <c r="J90" s="140">
        <f t="shared" si="2"/>
        <v>310.31242899493304</v>
      </c>
      <c r="K90" s="140">
        <f t="shared" si="2"/>
        <v>83.323419994800361</v>
      </c>
      <c r="L90" s="140">
        <f t="shared" si="2"/>
        <v>185.70533566665355</v>
      </c>
      <c r="M90" s="140">
        <f t="shared" si="2"/>
        <v>246.85860899069087</v>
      </c>
      <c r="N90" s="140">
        <f>AVERAGE(N8:N89)</f>
        <v>2122.9142782611084</v>
      </c>
    </row>
    <row r="91" spans="1:14" s="142" customFormat="1" ht="12.75" customHeight="1" x14ac:dyDescent="0.2">
      <c r="A91" s="160" t="s">
        <v>13</v>
      </c>
      <c r="B91" s="144">
        <f t="shared" ref="B91:M91" si="3">MIN(B7:B89)</f>
        <v>18.446280991735538</v>
      </c>
      <c r="C91" s="144">
        <f t="shared" si="3"/>
        <v>17.25619834711285</v>
      </c>
      <c r="D91" s="144">
        <f t="shared" si="3"/>
        <v>18.446280991735538</v>
      </c>
      <c r="E91" s="144">
        <f t="shared" si="3"/>
        <v>17.85123966942146</v>
      </c>
      <c r="F91" s="144">
        <f t="shared" si="3"/>
        <v>18.44628099173551</v>
      </c>
      <c r="G91" s="144">
        <f t="shared" si="3"/>
        <v>17.851239669421474</v>
      </c>
      <c r="H91" s="144">
        <f t="shared" si="3"/>
        <v>18.446280991735538</v>
      </c>
      <c r="I91" s="144">
        <f t="shared" si="3"/>
        <v>16.447332689256285</v>
      </c>
      <c r="J91" s="144">
        <f t="shared" si="3"/>
        <v>22.188674872360163</v>
      </c>
      <c r="K91" s="144">
        <f t="shared" si="3"/>
        <v>18.446280991735538</v>
      </c>
      <c r="L91" s="144">
        <f t="shared" si="3"/>
        <v>65.442309052539443</v>
      </c>
      <c r="M91" s="144">
        <f t="shared" si="3"/>
        <v>109.84190437914648</v>
      </c>
      <c r="N91" s="144">
        <f>MIN(N8:N89)</f>
        <v>735.11498385844425</v>
      </c>
    </row>
    <row r="92" spans="1:14" s="142" customFormat="1" ht="12.75" customHeight="1" x14ac:dyDescent="0.2">
      <c r="A92" s="160" t="s">
        <v>12</v>
      </c>
      <c r="B92" s="144">
        <f t="shared" ref="B92:M92" si="4">MAX(B7:B89)</f>
        <v>522.64462809917347</v>
      </c>
      <c r="C92" s="144">
        <f t="shared" si="4"/>
        <v>485.31570247933877</v>
      </c>
      <c r="D92" s="144">
        <f t="shared" si="4"/>
        <v>464.8859504132231</v>
      </c>
      <c r="E92" s="144">
        <f t="shared" si="4"/>
        <v>364.48264462809919</v>
      </c>
      <c r="F92" s="144">
        <f t="shared" si="4"/>
        <v>339.83136483433441</v>
      </c>
      <c r="G92" s="144">
        <f t="shared" si="4"/>
        <v>239.26582747232845</v>
      </c>
      <c r="H92" s="144">
        <f t="shared" si="4"/>
        <v>410.73719008264487</v>
      </c>
      <c r="I92" s="144">
        <f t="shared" si="4"/>
        <v>410.73719008264459</v>
      </c>
      <c r="J92" s="144">
        <f t="shared" si="4"/>
        <v>397.48760330578551</v>
      </c>
      <c r="K92" s="144">
        <f t="shared" si="4"/>
        <v>112.46991005701251</v>
      </c>
      <c r="L92" s="144">
        <f t="shared" si="4"/>
        <v>397.48760330578511</v>
      </c>
      <c r="M92" s="144">
        <f t="shared" si="4"/>
        <v>472.10578512396694</v>
      </c>
      <c r="N92" s="144">
        <f>MAX(N8:N89)</f>
        <v>3567.1039651182687</v>
      </c>
    </row>
  </sheetData>
  <mergeCells count="3">
    <mergeCell ref="A1:N1"/>
    <mergeCell ref="A2:N2"/>
    <mergeCell ref="A5:N5"/>
  </mergeCells>
  <pageMargins left="0.75" right="0.75" top="1" bottom="1" header="0.5" footer="0.5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3:BU1032"/>
  <sheetViews>
    <sheetView zoomScale="120" zoomScaleNormal="120" workbookViewId="0">
      <selection activeCell="K17" sqref="K17"/>
    </sheetView>
  </sheetViews>
  <sheetFormatPr defaultColWidth="6.42578125" defaultRowHeight="9.75" customHeight="1" x14ac:dyDescent="0.2"/>
  <cols>
    <col min="1" max="1" width="8.85546875" style="4" customWidth="1"/>
    <col min="2" max="2" width="10.28515625" style="4" customWidth="1"/>
    <col min="3" max="3" width="10" style="4" customWidth="1"/>
    <col min="4" max="4" width="8.85546875" style="4" customWidth="1"/>
    <col min="5" max="5" width="10.5703125" style="4" customWidth="1"/>
    <col min="6" max="6" width="1.5703125" style="4" customWidth="1"/>
    <col min="7" max="7" width="8.42578125" style="4" customWidth="1"/>
    <col min="8" max="8" width="8.7109375" style="4" customWidth="1"/>
    <col min="9" max="9" width="11.42578125" style="4" customWidth="1"/>
    <col min="10" max="10" width="10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42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23</v>
      </c>
      <c r="F5" s="8"/>
      <c r="G5" s="90" t="s">
        <v>3</v>
      </c>
      <c r="H5" s="90" t="s">
        <v>8</v>
      </c>
      <c r="I5" s="90" t="s">
        <v>9</v>
      </c>
      <c r="J5" s="90" t="s">
        <v>23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9.1900962761672815</v>
      </c>
      <c r="C12" s="48">
        <v>0</v>
      </c>
      <c r="D12" s="48">
        <v>9.1900962761672815</v>
      </c>
      <c r="E12" s="49">
        <v>0.45950481380836405</v>
      </c>
      <c r="F12" s="13"/>
      <c r="G12" s="47">
        <v>1969</v>
      </c>
      <c r="H12" s="48">
        <v>16.43061482213206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11.392049673959427</v>
      </c>
      <c r="C13" s="53">
        <v>0</v>
      </c>
      <c r="D13" s="53">
        <v>11.392049673959427</v>
      </c>
      <c r="E13" s="54">
        <v>0.5696024836979714</v>
      </c>
      <c r="F13" s="13"/>
      <c r="G13" s="52">
        <v>1969</v>
      </c>
      <c r="H13" s="53">
        <v>16.43061482213206</v>
      </c>
      <c r="I13" s="55">
        <v>1.2345679012345699E-2</v>
      </c>
      <c r="J13" s="56">
        <v>0.82153074110660307</v>
      </c>
      <c r="K13" s="18"/>
      <c r="L13" s="18"/>
      <c r="M13" s="18"/>
    </row>
    <row r="14" spans="1:13" ht="12.75" customHeight="1" x14ac:dyDescent="0.2">
      <c r="A14" s="52">
        <v>1924</v>
      </c>
      <c r="B14" s="53">
        <v>2.7312587846065521</v>
      </c>
      <c r="C14" s="53">
        <v>0</v>
      </c>
      <c r="D14" s="53">
        <v>2.7312587846065521</v>
      </c>
      <c r="E14" s="54">
        <v>0.13656293923032761</v>
      </c>
      <c r="F14" s="13"/>
      <c r="G14" s="52">
        <v>1938</v>
      </c>
      <c r="H14" s="53">
        <v>16.221613688174909</v>
      </c>
      <c r="I14" s="55">
        <v>2.4691358024691398E-2</v>
      </c>
      <c r="J14" s="56">
        <v>0.81108068440874548</v>
      </c>
      <c r="K14" s="18"/>
      <c r="L14" s="18"/>
      <c r="M14" s="18"/>
    </row>
    <row r="15" spans="1:13" ht="12.75" customHeight="1" x14ac:dyDescent="0.2">
      <c r="A15" s="52">
        <v>1925</v>
      </c>
      <c r="B15" s="53">
        <v>10.258192594183036</v>
      </c>
      <c r="C15" s="53">
        <v>0</v>
      </c>
      <c r="D15" s="53">
        <v>10.258192594183036</v>
      </c>
      <c r="E15" s="54">
        <v>0.51290962970915177</v>
      </c>
      <c r="F15" s="13"/>
      <c r="G15" s="52">
        <v>1986</v>
      </c>
      <c r="H15" s="53">
        <v>15.528851139542763</v>
      </c>
      <c r="I15" s="55">
        <v>3.7037037037037097E-2</v>
      </c>
      <c r="J15" s="56">
        <v>0.77644255697713815</v>
      </c>
      <c r="K15" s="18"/>
      <c r="L15" s="18"/>
      <c r="M15" s="18"/>
    </row>
    <row r="16" spans="1:13" ht="12.75" customHeight="1" x14ac:dyDescent="0.2">
      <c r="A16" s="52">
        <v>1926</v>
      </c>
      <c r="B16" s="53">
        <v>8.0928056988020725</v>
      </c>
      <c r="C16" s="53">
        <v>0</v>
      </c>
      <c r="D16" s="53">
        <v>8.0928056988020725</v>
      </c>
      <c r="E16" s="54">
        <v>0.40464028494010362</v>
      </c>
      <c r="F16" s="13"/>
      <c r="G16" s="52">
        <v>1980</v>
      </c>
      <c r="H16" s="53">
        <v>15.274013952702797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8.6763795381886091</v>
      </c>
      <c r="C17" s="53">
        <v>0</v>
      </c>
      <c r="D17" s="53">
        <v>8.6763795381886091</v>
      </c>
      <c r="E17" s="54">
        <v>0.43381897690943044</v>
      </c>
      <c r="F17" s="13"/>
      <c r="G17" s="52">
        <v>1982</v>
      </c>
      <c r="H17" s="53">
        <v>14.861621195656998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11.428768114188928</v>
      </c>
      <c r="C18" s="53">
        <v>0</v>
      </c>
      <c r="D18" s="53">
        <v>11.428768114188928</v>
      </c>
      <c r="E18" s="54">
        <v>0.57143840570944637</v>
      </c>
      <c r="F18" s="13"/>
      <c r="G18" s="52">
        <v>1997</v>
      </c>
      <c r="H18" s="53">
        <v>14.4798332958836</v>
      </c>
      <c r="I18" s="55">
        <v>7.4074074074074195E-2</v>
      </c>
      <c r="J18" s="56">
        <v>0.72399166479417998</v>
      </c>
      <c r="K18" s="18"/>
      <c r="L18" s="18"/>
      <c r="M18" s="18"/>
    </row>
    <row r="19" spans="1:13" ht="12.75" customHeight="1" x14ac:dyDescent="0.2">
      <c r="A19" s="52">
        <v>1929</v>
      </c>
      <c r="B19" s="53">
        <v>3.9134886345661304</v>
      </c>
      <c r="C19" s="53">
        <v>0</v>
      </c>
      <c r="D19" s="53">
        <v>3.9134886345661304</v>
      </c>
      <c r="E19" s="54">
        <v>0.19567443172830651</v>
      </c>
      <c r="F19" s="13"/>
      <c r="G19" s="52">
        <v>1984</v>
      </c>
      <c r="H19" s="53">
        <v>14.451805252629295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10.024152546069079</v>
      </c>
      <c r="C20" s="53">
        <v>0</v>
      </c>
      <c r="D20" s="53">
        <v>10.024152546069079</v>
      </c>
      <c r="E20" s="54">
        <v>0.50120762730345392</v>
      </c>
      <c r="F20" s="13"/>
      <c r="G20" s="52">
        <v>1937</v>
      </c>
      <c r="H20" s="53">
        <v>14.122696497786281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3.6020375474893114</v>
      </c>
      <c r="C21" s="53">
        <v>0</v>
      </c>
      <c r="D21" s="53">
        <v>3.6020375474893114</v>
      </c>
      <c r="E21" s="54">
        <v>0.18010187737446556</v>
      </c>
      <c r="F21" s="13"/>
      <c r="G21" s="52">
        <v>1943</v>
      </c>
      <c r="H21" s="53">
        <v>14.069694105303476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6.9637714080208104</v>
      </c>
      <c r="C22" s="53">
        <v>0</v>
      </c>
      <c r="D22" s="53">
        <v>6.9637714080208104</v>
      </c>
      <c r="E22" s="54">
        <v>0.34818857040104051</v>
      </c>
      <c r="F22" s="13"/>
      <c r="G22" s="52">
        <v>1956</v>
      </c>
      <c r="H22" s="53">
        <v>13.695051529198663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7.3173079254714448</v>
      </c>
      <c r="C23" s="53">
        <v>0</v>
      </c>
      <c r="D23" s="53">
        <v>7.3173079254714448</v>
      </c>
      <c r="E23" s="54">
        <v>0.36586539627357223</v>
      </c>
      <c r="F23" s="13"/>
      <c r="G23" s="52">
        <v>1998</v>
      </c>
      <c r="H23" s="53">
        <v>13.450652467306847</v>
      </c>
      <c r="I23" s="55">
        <v>0.13580246913580268</v>
      </c>
      <c r="J23" s="56">
        <v>0.67253262336534236</v>
      </c>
      <c r="K23" s="18"/>
      <c r="L23" s="18"/>
      <c r="M23" s="18"/>
    </row>
    <row r="24" spans="1:13" ht="12.75" customHeight="1" x14ac:dyDescent="0.2">
      <c r="A24" s="52">
        <v>1934</v>
      </c>
      <c r="B24" s="53">
        <v>4.8024499677199692</v>
      </c>
      <c r="C24" s="53">
        <v>0</v>
      </c>
      <c r="D24" s="53">
        <v>4.8024499677199692</v>
      </c>
      <c r="E24" s="54">
        <v>0.24012249838599847</v>
      </c>
      <c r="F24" s="13"/>
      <c r="G24" s="52">
        <v>1941</v>
      </c>
      <c r="H24" s="53">
        <v>13.159081426719013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11.803564965358147</v>
      </c>
      <c r="C25" s="53">
        <v>0</v>
      </c>
      <c r="D25" s="53">
        <v>11.803564965358147</v>
      </c>
      <c r="E25" s="54">
        <v>0.59017824826790732</v>
      </c>
      <c r="F25" s="13"/>
      <c r="G25" s="52">
        <v>1951</v>
      </c>
      <c r="H25" s="53">
        <v>13.103560255978021</v>
      </c>
      <c r="I25" s="55">
        <v>0.1604938271604941</v>
      </c>
      <c r="J25" s="56">
        <v>0.65517801279890109</v>
      </c>
      <c r="K25" s="18"/>
      <c r="L25" s="18"/>
      <c r="M25" s="18"/>
    </row>
    <row r="26" spans="1:13" ht="12.75" customHeight="1" x14ac:dyDescent="0.2">
      <c r="A26" s="52">
        <v>1936</v>
      </c>
      <c r="B26" s="53">
        <v>12.296743225645415</v>
      </c>
      <c r="C26" s="53">
        <v>0</v>
      </c>
      <c r="D26" s="53">
        <v>12.296743225645415</v>
      </c>
      <c r="E26" s="54">
        <v>0.61483716128227073</v>
      </c>
      <c r="F26" s="13"/>
      <c r="G26" s="52">
        <v>1978</v>
      </c>
      <c r="H26" s="53">
        <v>13.087053140702652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14.122696497786281</v>
      </c>
      <c r="C27" s="53">
        <v>0</v>
      </c>
      <c r="D27" s="53">
        <v>14.122696497786281</v>
      </c>
      <c r="E27" s="54">
        <v>0.70613482488931401</v>
      </c>
      <c r="F27" s="13"/>
      <c r="G27" s="52">
        <v>1996</v>
      </c>
      <c r="H27" s="53">
        <v>12.993414448641053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16.221613688174909</v>
      </c>
      <c r="C28" s="53">
        <v>0</v>
      </c>
      <c r="D28" s="53">
        <v>16.221613688174909</v>
      </c>
      <c r="E28" s="54">
        <v>0.81108068440874548</v>
      </c>
      <c r="F28" s="13"/>
      <c r="G28" s="52">
        <v>1970</v>
      </c>
      <c r="H28" s="53">
        <v>12.648875669888394</v>
      </c>
      <c r="I28" s="55">
        <v>0.19753086419753119</v>
      </c>
      <c r="J28" s="56">
        <v>0.63244378349441965</v>
      </c>
      <c r="K28" s="18"/>
      <c r="L28" s="18"/>
      <c r="M28" s="18"/>
    </row>
    <row r="29" spans="1:13" ht="12.75" customHeight="1" x14ac:dyDescent="0.2">
      <c r="A29" s="52">
        <v>1939</v>
      </c>
      <c r="B29" s="53">
        <v>9.8736738478015198</v>
      </c>
      <c r="C29" s="53">
        <v>0</v>
      </c>
      <c r="D29" s="53">
        <v>9.8736738478015198</v>
      </c>
      <c r="E29" s="54">
        <v>0.49368369239007598</v>
      </c>
      <c r="F29" s="13"/>
      <c r="G29" s="52">
        <v>1989</v>
      </c>
      <c r="H29" s="53">
        <v>12.419645839357841</v>
      </c>
      <c r="I29" s="55">
        <v>0.20987654320987689</v>
      </c>
      <c r="J29" s="56">
        <v>0.62098229196789201</v>
      </c>
      <c r="K29" s="18"/>
      <c r="L29" s="18"/>
      <c r="M29" s="18"/>
    </row>
    <row r="30" spans="1:13" ht="12.75" customHeight="1" x14ac:dyDescent="0.2">
      <c r="A30" s="52">
        <v>1940</v>
      </c>
      <c r="B30" s="53">
        <v>10.331220054553702</v>
      </c>
      <c r="C30" s="53">
        <v>0</v>
      </c>
      <c r="D30" s="53">
        <v>10.331220054553702</v>
      </c>
      <c r="E30" s="54">
        <v>0.51656100272768513</v>
      </c>
      <c r="F30" s="13"/>
      <c r="G30" s="52">
        <v>1936</v>
      </c>
      <c r="H30" s="53">
        <v>12.296743225645415</v>
      </c>
      <c r="I30" s="55">
        <v>0.2222222222222226</v>
      </c>
      <c r="J30" s="56">
        <v>0.61483716128227073</v>
      </c>
      <c r="K30" s="18"/>
      <c r="L30" s="18"/>
      <c r="M30" s="18"/>
    </row>
    <row r="31" spans="1:13" ht="12.75" customHeight="1" x14ac:dyDescent="0.2">
      <c r="A31" s="52">
        <v>1941</v>
      </c>
      <c r="B31" s="53">
        <v>13.159081426719013</v>
      </c>
      <c r="C31" s="53">
        <v>0</v>
      </c>
      <c r="D31" s="53">
        <v>13.159081426719013</v>
      </c>
      <c r="E31" s="54">
        <v>0.65795407133595063</v>
      </c>
      <c r="F31" s="13"/>
      <c r="G31" s="52">
        <v>1979</v>
      </c>
      <c r="H31" s="53">
        <v>12.265778965797622</v>
      </c>
      <c r="I31" s="55">
        <v>0.23456790123456828</v>
      </c>
      <c r="J31" s="56">
        <v>0.61328894828988112</v>
      </c>
      <c r="K31" s="18"/>
      <c r="L31" s="18"/>
      <c r="M31" s="18"/>
    </row>
    <row r="32" spans="1:13" ht="12.75" customHeight="1" x14ac:dyDescent="0.2">
      <c r="A32" s="52">
        <v>1942</v>
      </c>
      <c r="B32" s="53">
        <v>9.5248812822182742</v>
      </c>
      <c r="C32" s="53">
        <v>0</v>
      </c>
      <c r="D32" s="53">
        <v>9.5248812822182742</v>
      </c>
      <c r="E32" s="54">
        <v>0.47624406411091369</v>
      </c>
      <c r="F32" s="13"/>
      <c r="G32" s="52">
        <v>1966</v>
      </c>
      <c r="H32" s="53">
        <v>12.11894867670787</v>
      </c>
      <c r="I32" s="55">
        <v>0.24691358024691398</v>
      </c>
      <c r="J32" s="56">
        <v>0.60594743383539351</v>
      </c>
      <c r="K32" s="18"/>
      <c r="L32" s="18"/>
      <c r="M32" s="18"/>
    </row>
    <row r="33" spans="1:13" ht="12.75" customHeight="1" x14ac:dyDescent="0.2">
      <c r="A33" s="52">
        <v>1943</v>
      </c>
      <c r="B33" s="53">
        <v>14.069694105303476</v>
      </c>
      <c r="C33" s="53">
        <v>0</v>
      </c>
      <c r="D33" s="53">
        <v>14.069694105303476</v>
      </c>
      <c r="E33" s="54">
        <v>0.70348470526517382</v>
      </c>
      <c r="F33" s="13"/>
      <c r="G33" s="52">
        <v>2000</v>
      </c>
      <c r="H33" s="53">
        <v>11.986913958866904</v>
      </c>
      <c r="I33" s="55">
        <v>0.25925925925925969</v>
      </c>
      <c r="J33" s="56">
        <v>0.59934569794334513</v>
      </c>
      <c r="K33" s="18"/>
      <c r="L33" s="18"/>
      <c r="M33" s="18"/>
    </row>
    <row r="34" spans="1:13" ht="12.75" customHeight="1" x14ac:dyDescent="0.2">
      <c r="A34" s="52">
        <v>1944</v>
      </c>
      <c r="B34" s="53">
        <v>8.8520016724571775</v>
      </c>
      <c r="C34" s="53">
        <v>0</v>
      </c>
      <c r="D34" s="53">
        <v>8.8520016724571775</v>
      </c>
      <c r="E34" s="54">
        <v>0.44260008362285885</v>
      </c>
      <c r="F34" s="13"/>
      <c r="G34" s="52">
        <v>1958</v>
      </c>
      <c r="H34" s="53">
        <v>11.964305453721067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11.015344841979127</v>
      </c>
      <c r="C35" s="53">
        <v>0</v>
      </c>
      <c r="D35" s="53">
        <v>11.015344841979127</v>
      </c>
      <c r="E35" s="54">
        <v>0.55076724209895633</v>
      </c>
      <c r="F35" s="13"/>
      <c r="G35" s="52">
        <v>1935</v>
      </c>
      <c r="H35" s="53">
        <v>11.803564965358147</v>
      </c>
      <c r="I35" s="55">
        <v>0.2839506172839511</v>
      </c>
      <c r="J35" s="56">
        <v>0.59017824826790732</v>
      </c>
      <c r="K35" s="18"/>
      <c r="L35" s="18"/>
      <c r="M35" s="18"/>
    </row>
    <row r="36" spans="1:13" ht="12.75" customHeight="1" x14ac:dyDescent="0.2">
      <c r="A36" s="52">
        <v>1946</v>
      </c>
      <c r="B36" s="53">
        <v>10.835548023627689</v>
      </c>
      <c r="C36" s="53">
        <v>0</v>
      </c>
      <c r="D36" s="53">
        <v>10.835548023627689</v>
      </c>
      <c r="E36" s="54">
        <v>0.54177740118138451</v>
      </c>
      <c r="F36" s="13"/>
      <c r="G36" s="52">
        <v>1972</v>
      </c>
      <c r="H36" s="53">
        <v>11.70784315632825</v>
      </c>
      <c r="I36" s="55">
        <v>0.29629629629629678</v>
      </c>
      <c r="J36" s="56">
        <v>0.58539215781641252</v>
      </c>
      <c r="K36" s="18"/>
      <c r="L36" s="18"/>
      <c r="M36" s="18"/>
    </row>
    <row r="37" spans="1:13" ht="12.75" customHeight="1" x14ac:dyDescent="0.2">
      <c r="A37" s="52">
        <v>1947</v>
      </c>
      <c r="B37" s="53">
        <v>10.39606756901126</v>
      </c>
      <c r="C37" s="53">
        <v>0</v>
      </c>
      <c r="D37" s="53">
        <v>10.39606756901126</v>
      </c>
      <c r="E37" s="54">
        <v>0.51980337845056301</v>
      </c>
      <c r="F37" s="13"/>
      <c r="G37" s="52">
        <v>1995</v>
      </c>
      <c r="H37" s="53">
        <v>11.528089380741299</v>
      </c>
      <c r="I37" s="55">
        <v>0.30864197530864246</v>
      </c>
      <c r="J37" s="56">
        <v>0.57640446903706499</v>
      </c>
      <c r="K37" s="18"/>
      <c r="L37" s="18"/>
      <c r="M37" s="18"/>
    </row>
    <row r="38" spans="1:13" ht="12.75" customHeight="1" x14ac:dyDescent="0.2">
      <c r="A38" s="52">
        <v>1948</v>
      </c>
      <c r="B38" s="53">
        <v>9.2947089861476968</v>
      </c>
      <c r="C38" s="53">
        <v>0</v>
      </c>
      <c r="D38" s="53">
        <v>9.2947089861476968</v>
      </c>
      <c r="E38" s="54">
        <v>0.46473544930738486</v>
      </c>
      <c r="F38" s="13"/>
      <c r="G38" s="52">
        <v>1928</v>
      </c>
      <c r="H38" s="53">
        <v>11.428768114188928</v>
      </c>
      <c r="I38" s="55">
        <v>0.32098765432098819</v>
      </c>
      <c r="J38" s="56">
        <v>0.57143840570944637</v>
      </c>
      <c r="K38" s="18"/>
      <c r="L38" s="18"/>
      <c r="M38" s="18"/>
    </row>
    <row r="39" spans="1:13" ht="12.75" customHeight="1" x14ac:dyDescent="0.2">
      <c r="A39" s="52">
        <v>1949</v>
      </c>
      <c r="B39" s="53">
        <v>7.3137863592453307</v>
      </c>
      <c r="C39" s="53">
        <v>0</v>
      </c>
      <c r="D39" s="53">
        <v>7.3137863592453307</v>
      </c>
      <c r="E39" s="54">
        <v>0.36568931796226656</v>
      </c>
      <c r="F39" s="13"/>
      <c r="G39" s="52">
        <v>1923</v>
      </c>
      <c r="H39" s="53">
        <v>11.392049673959427</v>
      </c>
      <c r="I39" s="55">
        <v>0.33333333333333387</v>
      </c>
      <c r="J39" s="56">
        <v>0.5696024836979714</v>
      </c>
      <c r="K39" s="18"/>
      <c r="L39" s="18"/>
      <c r="M39" s="18"/>
    </row>
    <row r="40" spans="1:13" ht="12.75" customHeight="1" x14ac:dyDescent="0.2">
      <c r="A40" s="52">
        <v>1950</v>
      </c>
      <c r="B40" s="53">
        <v>10.596544905919785</v>
      </c>
      <c r="C40" s="53">
        <v>0</v>
      </c>
      <c r="D40" s="53">
        <v>10.596544905919785</v>
      </c>
      <c r="E40" s="54">
        <v>0.52982724529598924</v>
      </c>
      <c r="F40" s="13"/>
      <c r="G40" s="52">
        <v>1968</v>
      </c>
      <c r="H40" s="53">
        <v>11.177176951651429</v>
      </c>
      <c r="I40" s="55">
        <v>0.34567901234567955</v>
      </c>
      <c r="J40" s="56">
        <v>0.55885884758257143</v>
      </c>
      <c r="K40" s="18"/>
      <c r="L40" s="18"/>
      <c r="M40" s="18"/>
    </row>
    <row r="41" spans="1:13" ht="12.75" customHeight="1" x14ac:dyDescent="0.2">
      <c r="A41" s="52">
        <v>1951</v>
      </c>
      <c r="B41" s="53">
        <v>13.103560255978021</v>
      </c>
      <c r="C41" s="53">
        <v>0</v>
      </c>
      <c r="D41" s="53">
        <v>13.103560255978021</v>
      </c>
      <c r="E41" s="54">
        <v>0.65517801279890109</v>
      </c>
      <c r="F41" s="13"/>
      <c r="G41" s="52">
        <v>1965</v>
      </c>
      <c r="H41" s="53">
        <v>11.110985470072862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10.810965424544261</v>
      </c>
      <c r="C42" s="53">
        <v>0</v>
      </c>
      <c r="D42" s="53">
        <v>10.810965424544261</v>
      </c>
      <c r="E42" s="54">
        <v>0.54054827122721305</v>
      </c>
      <c r="F42" s="13"/>
      <c r="G42" s="52">
        <v>1945</v>
      </c>
      <c r="H42" s="53">
        <v>11.015344841979127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9.9158563373442767</v>
      </c>
      <c r="C43" s="53">
        <v>0</v>
      </c>
      <c r="D43" s="53">
        <v>9.9158563373442767</v>
      </c>
      <c r="E43" s="54">
        <v>0.49579281686721383</v>
      </c>
      <c r="F43" s="13"/>
      <c r="G43" s="52">
        <v>1964</v>
      </c>
      <c r="H43" s="53">
        <v>11.009881393830396</v>
      </c>
      <c r="I43" s="55">
        <v>0.38271604938271669</v>
      </c>
      <c r="J43" s="56">
        <v>0.55049406969151982</v>
      </c>
      <c r="K43" s="18"/>
      <c r="L43" s="18"/>
      <c r="M43" s="18"/>
    </row>
    <row r="44" spans="1:13" ht="12.75" customHeight="1" x14ac:dyDescent="0.2">
      <c r="A44" s="52">
        <v>1954</v>
      </c>
      <c r="B44" s="53">
        <v>9.2044720772935893</v>
      </c>
      <c r="C44" s="53">
        <v>0</v>
      </c>
      <c r="D44" s="53">
        <v>9.2044720772935893</v>
      </c>
      <c r="E44" s="54">
        <v>0.46022360386467948</v>
      </c>
      <c r="F44" s="13"/>
      <c r="G44" s="52">
        <v>2002</v>
      </c>
      <c r="H44" s="53">
        <v>10.980135851364915</v>
      </c>
      <c r="I44" s="55">
        <v>0.39506172839506237</v>
      </c>
      <c r="J44" s="56">
        <v>0.5490067925682458</v>
      </c>
      <c r="K44" s="18"/>
      <c r="L44" s="18"/>
      <c r="M44" s="18"/>
    </row>
    <row r="45" spans="1:13" ht="12.75" customHeight="1" x14ac:dyDescent="0.2">
      <c r="A45" s="52">
        <v>1955</v>
      </c>
      <c r="B45" s="53">
        <v>8.5773950144024429</v>
      </c>
      <c r="C45" s="53">
        <v>0</v>
      </c>
      <c r="D45" s="53">
        <v>8.5773950144024429</v>
      </c>
      <c r="E45" s="54">
        <v>0.42886975072012212</v>
      </c>
      <c r="F45" s="13"/>
      <c r="G45" s="52">
        <v>1967</v>
      </c>
      <c r="H45" s="53">
        <v>10.945123884440655</v>
      </c>
      <c r="I45" s="55">
        <v>0.40740740740740805</v>
      </c>
      <c r="J45" s="56">
        <v>0.54725619422203275</v>
      </c>
      <c r="K45" s="18"/>
      <c r="L45" s="18"/>
      <c r="M45" s="18"/>
    </row>
    <row r="46" spans="1:13" ht="12.75" customHeight="1" x14ac:dyDescent="0.2">
      <c r="A46" s="52">
        <v>1956</v>
      </c>
      <c r="B46" s="53">
        <v>13.695051529198663</v>
      </c>
      <c r="C46" s="53">
        <v>0</v>
      </c>
      <c r="D46" s="53">
        <v>13.695051529198663</v>
      </c>
      <c r="E46" s="54">
        <v>0.68475257645993315</v>
      </c>
      <c r="F46" s="13"/>
      <c r="G46" s="52">
        <v>1946</v>
      </c>
      <c r="H46" s="53">
        <v>10.835548023627689</v>
      </c>
      <c r="I46" s="55">
        <v>0.41975308641975378</v>
      </c>
      <c r="J46" s="56">
        <v>0.54177740118138451</v>
      </c>
      <c r="K46" s="18"/>
      <c r="L46" s="18"/>
      <c r="M46" s="18"/>
    </row>
    <row r="47" spans="1:13" ht="12.75" customHeight="1" x14ac:dyDescent="0.2">
      <c r="A47" s="52">
        <v>1957</v>
      </c>
      <c r="B47" s="53">
        <v>8.8491775235571648</v>
      </c>
      <c r="C47" s="53">
        <v>0</v>
      </c>
      <c r="D47" s="53">
        <v>8.8491775235571648</v>
      </c>
      <c r="E47" s="54">
        <v>0.44245887617785823</v>
      </c>
      <c r="F47" s="13"/>
      <c r="G47" s="52">
        <v>1952</v>
      </c>
      <c r="H47" s="53">
        <v>10.810965424544261</v>
      </c>
      <c r="I47" s="55">
        <v>0.43209876543209946</v>
      </c>
      <c r="J47" s="56">
        <v>0.54054827122721305</v>
      </c>
      <c r="K47" s="18"/>
      <c r="L47" s="18"/>
      <c r="M47" s="18"/>
    </row>
    <row r="48" spans="1:13" ht="12.75" customHeight="1" x14ac:dyDescent="0.2">
      <c r="A48" s="52">
        <v>1958</v>
      </c>
      <c r="B48" s="53">
        <v>11.964305453721067</v>
      </c>
      <c r="C48" s="53">
        <v>0</v>
      </c>
      <c r="D48" s="53">
        <v>11.964305453721067</v>
      </c>
      <c r="E48" s="54">
        <v>0.59821527268605335</v>
      </c>
      <c r="F48" s="13"/>
      <c r="G48" s="52">
        <v>1959</v>
      </c>
      <c r="H48" s="53">
        <v>10.69962436121015</v>
      </c>
      <c r="I48" s="55">
        <v>0.4444444444444452</v>
      </c>
      <c r="J48" s="56">
        <v>0.53498121806050747</v>
      </c>
      <c r="K48" s="18"/>
      <c r="L48" s="18"/>
      <c r="M48" s="18"/>
    </row>
    <row r="49" spans="1:13" ht="12.75" customHeight="1" x14ac:dyDescent="0.2">
      <c r="A49" s="52">
        <v>1959</v>
      </c>
      <c r="B49" s="53">
        <v>10.69962436121015</v>
      </c>
      <c r="C49" s="53">
        <v>0</v>
      </c>
      <c r="D49" s="53">
        <v>10.69962436121015</v>
      </c>
      <c r="E49" s="54">
        <v>0.53498121806050747</v>
      </c>
      <c r="F49" s="13"/>
      <c r="G49" s="52">
        <v>1994</v>
      </c>
      <c r="H49" s="53">
        <v>10.650216303971565</v>
      </c>
      <c r="I49" s="55">
        <v>0.45679012345679088</v>
      </c>
      <c r="J49" s="56">
        <v>0.53251081519857824</v>
      </c>
      <c r="K49" s="18"/>
      <c r="L49" s="18"/>
      <c r="M49" s="18"/>
    </row>
    <row r="50" spans="1:13" ht="12.75" customHeight="1" x14ac:dyDescent="0.2">
      <c r="A50" s="52">
        <v>1960</v>
      </c>
      <c r="B50" s="53">
        <v>9.9346647358019045</v>
      </c>
      <c r="C50" s="53">
        <v>0</v>
      </c>
      <c r="D50" s="53">
        <v>9.9346647358019045</v>
      </c>
      <c r="E50" s="54">
        <v>0.49673323679009523</v>
      </c>
      <c r="F50" s="13"/>
      <c r="G50" s="52">
        <v>1950</v>
      </c>
      <c r="H50" s="53">
        <v>10.596544905919785</v>
      </c>
      <c r="I50" s="55">
        <v>0.46913580246913655</v>
      </c>
      <c r="J50" s="56">
        <v>0.52982724529598924</v>
      </c>
      <c r="K50" s="18"/>
      <c r="L50" s="18"/>
      <c r="M50" s="18"/>
    </row>
    <row r="51" spans="1:13" ht="12.75" customHeight="1" x14ac:dyDescent="0.2">
      <c r="A51" s="52">
        <v>1961</v>
      </c>
      <c r="B51" s="53">
        <v>7.3573691824295553</v>
      </c>
      <c r="C51" s="53">
        <v>0</v>
      </c>
      <c r="D51" s="53">
        <v>7.3573691824295553</v>
      </c>
      <c r="E51" s="54">
        <v>0.36786845912147775</v>
      </c>
      <c r="F51" s="13"/>
      <c r="G51" s="52">
        <v>1973</v>
      </c>
      <c r="H51" s="53">
        <v>10.580306398405154</v>
      </c>
      <c r="I51" s="55">
        <v>0.48148148148148229</v>
      </c>
      <c r="J51" s="56">
        <v>0.52901531992025774</v>
      </c>
      <c r="K51" s="18"/>
      <c r="L51" s="18"/>
      <c r="M51" s="18"/>
    </row>
    <row r="52" spans="1:13" ht="12.75" customHeight="1" x14ac:dyDescent="0.2">
      <c r="A52" s="52">
        <v>1962</v>
      </c>
      <c r="B52" s="53">
        <v>9.67454007515013</v>
      </c>
      <c r="C52" s="53">
        <v>0</v>
      </c>
      <c r="D52" s="53">
        <v>9.67454007515013</v>
      </c>
      <c r="E52" s="54">
        <v>0.48372700375750649</v>
      </c>
      <c r="F52" s="13"/>
      <c r="G52" s="52">
        <v>2003</v>
      </c>
      <c r="H52" s="53">
        <v>10.492217069807625</v>
      </c>
      <c r="I52" s="55">
        <v>0.49382716049382797</v>
      </c>
      <c r="J52" s="56">
        <v>0.52461085349038128</v>
      </c>
      <c r="K52" s="18"/>
      <c r="L52" s="18"/>
      <c r="M52" s="18"/>
    </row>
    <row r="53" spans="1:13" ht="12.75" customHeight="1" x14ac:dyDescent="0.2">
      <c r="A53" s="52">
        <v>1963</v>
      </c>
      <c r="B53" s="53">
        <v>9.2174120508831923</v>
      </c>
      <c r="C53" s="53">
        <v>0</v>
      </c>
      <c r="D53" s="53">
        <v>9.2174120508831923</v>
      </c>
      <c r="E53" s="54">
        <v>0.46087060254415962</v>
      </c>
      <c r="F53" s="13"/>
      <c r="G53" s="52">
        <v>1999</v>
      </c>
      <c r="H53" s="53">
        <v>10.403440103216347</v>
      </c>
      <c r="I53" s="55">
        <v>0.50617283950617364</v>
      </c>
      <c r="J53" s="56">
        <v>0.52017200516081741</v>
      </c>
      <c r="K53" s="18"/>
      <c r="L53" s="18"/>
      <c r="M53" s="18"/>
    </row>
    <row r="54" spans="1:13" ht="12.75" customHeight="1" x14ac:dyDescent="0.2">
      <c r="A54" s="52">
        <v>1964</v>
      </c>
      <c r="B54" s="53">
        <v>11.009881393830396</v>
      </c>
      <c r="C54" s="53">
        <v>0</v>
      </c>
      <c r="D54" s="53">
        <v>11.009881393830396</v>
      </c>
      <c r="E54" s="54">
        <v>0.55049406969151982</v>
      </c>
      <c r="F54" s="13"/>
      <c r="G54" s="52">
        <v>1947</v>
      </c>
      <c r="H54" s="53">
        <v>10.39606756901126</v>
      </c>
      <c r="I54" s="55">
        <v>0.51851851851851938</v>
      </c>
      <c r="J54" s="56">
        <v>0.51980337845056301</v>
      </c>
      <c r="K54" s="18"/>
      <c r="L54" s="18"/>
      <c r="M54" s="18"/>
    </row>
    <row r="55" spans="1:13" ht="12" customHeight="1" x14ac:dyDescent="0.2">
      <c r="A55" s="47">
        <v>1965</v>
      </c>
      <c r="B55" s="48">
        <v>11.110985470072862</v>
      </c>
      <c r="C55" s="48">
        <v>0</v>
      </c>
      <c r="D55" s="48">
        <v>11.110985470072862</v>
      </c>
      <c r="E55" s="49">
        <v>0.55554927350364314</v>
      </c>
      <c r="F55" s="13"/>
      <c r="G55" s="47">
        <v>1940</v>
      </c>
      <c r="H55" s="48">
        <v>10.331220054553702</v>
      </c>
      <c r="I55" s="50">
        <v>0.53086419753086511</v>
      </c>
      <c r="J55" s="51">
        <v>0.51656100272768513</v>
      </c>
      <c r="K55" s="18"/>
      <c r="L55" s="18"/>
      <c r="M55" s="18"/>
    </row>
    <row r="56" spans="1:13" ht="12" customHeight="1" x14ac:dyDescent="0.2">
      <c r="A56" s="52">
        <v>1966</v>
      </c>
      <c r="B56" s="53">
        <v>12.11894867670787</v>
      </c>
      <c r="C56" s="53">
        <v>0</v>
      </c>
      <c r="D56" s="53">
        <v>12.11894867670787</v>
      </c>
      <c r="E56" s="54">
        <v>0.60594743383539351</v>
      </c>
      <c r="F56" s="13"/>
      <c r="G56" s="52">
        <v>1925</v>
      </c>
      <c r="H56" s="53">
        <v>10.258192594183036</v>
      </c>
      <c r="I56" s="55">
        <v>0.54320987654321073</v>
      </c>
      <c r="J56" s="56">
        <v>0.51290962970915177</v>
      </c>
      <c r="K56" s="18"/>
      <c r="L56" s="18"/>
      <c r="M56" s="18"/>
    </row>
    <row r="57" spans="1:13" ht="12" customHeight="1" x14ac:dyDescent="0.2">
      <c r="A57" s="52">
        <v>1967</v>
      </c>
      <c r="B57" s="53">
        <v>10.945123884440655</v>
      </c>
      <c r="C57" s="53">
        <v>0</v>
      </c>
      <c r="D57" s="53">
        <v>10.945123884440655</v>
      </c>
      <c r="E57" s="54">
        <v>0.54725619422203275</v>
      </c>
      <c r="F57" s="13"/>
      <c r="G57" s="52">
        <v>1975</v>
      </c>
      <c r="H57" s="53">
        <v>10.252928695553376</v>
      </c>
      <c r="I57" s="55">
        <v>0.55555555555555647</v>
      </c>
      <c r="J57" s="56">
        <v>0.5126464347776688</v>
      </c>
      <c r="K57" s="18"/>
      <c r="L57" s="18"/>
      <c r="M57" s="18"/>
    </row>
    <row r="58" spans="1:13" ht="12" customHeight="1" x14ac:dyDescent="0.2">
      <c r="A58" s="52">
        <v>1968</v>
      </c>
      <c r="B58" s="53">
        <v>11.177176951651429</v>
      </c>
      <c r="C58" s="53">
        <v>0</v>
      </c>
      <c r="D58" s="53">
        <v>11.177176951651429</v>
      </c>
      <c r="E58" s="54">
        <v>0.55885884758257143</v>
      </c>
      <c r="F58" s="13"/>
      <c r="G58" s="52">
        <v>1976</v>
      </c>
      <c r="H58" s="53">
        <v>10.188960404129311</v>
      </c>
      <c r="I58" s="55">
        <v>0.5679012345679022</v>
      </c>
      <c r="J58" s="56">
        <v>0.50944802020646551</v>
      </c>
      <c r="K58" s="18"/>
      <c r="L58" s="18"/>
      <c r="M58" s="18"/>
    </row>
    <row r="59" spans="1:13" ht="12" customHeight="1" x14ac:dyDescent="0.2">
      <c r="A59" s="52">
        <v>1969</v>
      </c>
      <c r="B59" s="53">
        <v>16.43061482213206</v>
      </c>
      <c r="C59" s="53">
        <v>0</v>
      </c>
      <c r="D59" s="53">
        <v>16.43061482213206</v>
      </c>
      <c r="E59" s="54">
        <v>0.82153074110660307</v>
      </c>
      <c r="F59" s="13"/>
      <c r="G59" s="52">
        <v>1985</v>
      </c>
      <c r="H59" s="53">
        <v>10.057048238290445</v>
      </c>
      <c r="I59" s="55">
        <v>0.58024691358024783</v>
      </c>
      <c r="J59" s="56">
        <v>0.50285241191452223</v>
      </c>
      <c r="K59" s="18"/>
      <c r="L59" s="18"/>
      <c r="M59" s="18"/>
    </row>
    <row r="60" spans="1:13" ht="12" customHeight="1" x14ac:dyDescent="0.2">
      <c r="A60" s="52">
        <v>1970</v>
      </c>
      <c r="B60" s="53">
        <v>12.648875669888394</v>
      </c>
      <c r="C60" s="53">
        <v>0</v>
      </c>
      <c r="D60" s="53">
        <v>12.648875669888394</v>
      </c>
      <c r="E60" s="54">
        <v>0.63244378349441965</v>
      </c>
      <c r="F60" s="13"/>
      <c r="G60" s="52">
        <v>1993</v>
      </c>
      <c r="H60" s="53">
        <v>10.048823098064672</v>
      </c>
      <c r="I60" s="55">
        <v>0.59259259259259356</v>
      </c>
      <c r="J60" s="56">
        <v>0.5024411549032336</v>
      </c>
      <c r="K60" s="18"/>
      <c r="L60" s="18"/>
      <c r="M60" s="18"/>
    </row>
    <row r="61" spans="1:13" ht="12" customHeight="1" x14ac:dyDescent="0.2">
      <c r="A61" s="52">
        <v>1971</v>
      </c>
      <c r="B61" s="53">
        <v>8.745434770229032</v>
      </c>
      <c r="C61" s="53">
        <v>0</v>
      </c>
      <c r="D61" s="53">
        <v>8.745434770229032</v>
      </c>
      <c r="E61" s="54">
        <v>0.43727173851145162</v>
      </c>
      <c r="F61" s="13"/>
      <c r="G61" s="52">
        <v>1930</v>
      </c>
      <c r="H61" s="53">
        <v>10.024152546069079</v>
      </c>
      <c r="I61" s="55">
        <v>0.60493827160493929</v>
      </c>
      <c r="J61" s="56">
        <v>0.50120762730345392</v>
      </c>
      <c r="K61" s="18"/>
      <c r="L61" s="18"/>
      <c r="M61" s="18"/>
    </row>
    <row r="62" spans="1:13" ht="12" customHeight="1" x14ac:dyDescent="0.2">
      <c r="A62" s="52">
        <v>1972</v>
      </c>
      <c r="B62" s="53">
        <v>11.70784315632825</v>
      </c>
      <c r="C62" s="53">
        <v>0</v>
      </c>
      <c r="D62" s="53">
        <v>11.70784315632825</v>
      </c>
      <c r="E62" s="54">
        <v>0.58539215781641252</v>
      </c>
      <c r="F62" s="13"/>
      <c r="G62" s="52">
        <v>1960</v>
      </c>
      <c r="H62" s="53">
        <v>9.9346647358019045</v>
      </c>
      <c r="I62" s="55">
        <v>0.61728395061728492</v>
      </c>
      <c r="J62" s="56">
        <v>0.49673323679009523</v>
      </c>
      <c r="K62" s="18"/>
      <c r="L62" s="18"/>
      <c r="M62" s="18"/>
    </row>
    <row r="63" spans="1:13" ht="12" customHeight="1" x14ac:dyDescent="0.2">
      <c r="A63" s="52">
        <v>1973</v>
      </c>
      <c r="B63" s="53">
        <v>10.580306398405154</v>
      </c>
      <c r="C63" s="53">
        <v>0</v>
      </c>
      <c r="D63" s="53">
        <v>10.580306398405154</v>
      </c>
      <c r="E63" s="54">
        <v>0.52901531992025774</v>
      </c>
      <c r="F63" s="13"/>
      <c r="G63" s="52">
        <v>1953</v>
      </c>
      <c r="H63" s="53">
        <v>9.9158563373442767</v>
      </c>
      <c r="I63" s="55">
        <v>0.62962962962963065</v>
      </c>
      <c r="J63" s="56">
        <v>0.49579281686721383</v>
      </c>
      <c r="K63" s="18"/>
      <c r="L63" s="18"/>
      <c r="M63" s="18"/>
    </row>
    <row r="64" spans="1:13" ht="12" customHeight="1" x14ac:dyDescent="0.2">
      <c r="A64" s="52">
        <v>1974</v>
      </c>
      <c r="B64" s="53">
        <v>9.7298358981453656</v>
      </c>
      <c r="C64" s="53">
        <v>0</v>
      </c>
      <c r="D64" s="53">
        <v>9.7298358981453656</v>
      </c>
      <c r="E64" s="54">
        <v>0.48649179490726829</v>
      </c>
      <c r="F64" s="13"/>
      <c r="G64" s="52">
        <v>1939</v>
      </c>
      <c r="H64" s="53">
        <v>9.8736738478015198</v>
      </c>
      <c r="I64" s="55">
        <v>0.64197530864197638</v>
      </c>
      <c r="J64" s="56">
        <v>0.49368369239007598</v>
      </c>
      <c r="K64" s="18"/>
      <c r="L64" s="18"/>
      <c r="M64" s="18"/>
    </row>
    <row r="65" spans="1:13" ht="12" customHeight="1" x14ac:dyDescent="0.2">
      <c r="A65" s="52">
        <v>1975</v>
      </c>
      <c r="B65" s="53">
        <v>10.252928695553376</v>
      </c>
      <c r="C65" s="53">
        <v>0</v>
      </c>
      <c r="D65" s="53">
        <v>10.252928695553376</v>
      </c>
      <c r="E65" s="54">
        <v>0.5126464347776688</v>
      </c>
      <c r="F65" s="13"/>
      <c r="G65" s="52">
        <v>1974</v>
      </c>
      <c r="H65" s="53">
        <v>9.7298358981453656</v>
      </c>
      <c r="I65" s="55">
        <v>0.65432098765432201</v>
      </c>
      <c r="J65" s="56">
        <v>0.48649179490726829</v>
      </c>
      <c r="K65" s="18"/>
      <c r="L65" s="18"/>
      <c r="M65" s="18"/>
    </row>
    <row r="66" spans="1:13" ht="12" customHeight="1" x14ac:dyDescent="0.2">
      <c r="A66" s="52">
        <v>1976</v>
      </c>
      <c r="B66" s="53">
        <v>10.188960404129311</v>
      </c>
      <c r="C66" s="53">
        <v>0</v>
      </c>
      <c r="D66" s="53">
        <v>10.188960404129311</v>
      </c>
      <c r="E66" s="54">
        <v>0.50944802020646551</v>
      </c>
      <c r="F66" s="13"/>
      <c r="G66" s="52">
        <v>1962</v>
      </c>
      <c r="H66" s="53">
        <v>9.67454007515013</v>
      </c>
      <c r="I66" s="55">
        <v>0.66666666666666774</v>
      </c>
      <c r="J66" s="56">
        <v>0.48372700375750649</v>
      </c>
      <c r="K66" s="18"/>
      <c r="L66" s="18"/>
      <c r="M66" s="18"/>
    </row>
    <row r="67" spans="1:13" ht="12" customHeight="1" x14ac:dyDescent="0.2">
      <c r="A67" s="52">
        <v>1977</v>
      </c>
      <c r="B67" s="53">
        <v>2.6361781103864588</v>
      </c>
      <c r="C67" s="53">
        <v>0</v>
      </c>
      <c r="D67" s="53">
        <v>2.6361781103864588</v>
      </c>
      <c r="E67" s="54">
        <v>0.13180890551932295</v>
      </c>
      <c r="F67" s="13"/>
      <c r="G67" s="52">
        <v>1942</v>
      </c>
      <c r="H67" s="53">
        <v>9.5248812822182742</v>
      </c>
      <c r="I67" s="55">
        <v>0.67901234567901347</v>
      </c>
      <c r="J67" s="56">
        <v>0.47624406411091369</v>
      </c>
      <c r="K67" s="18"/>
      <c r="L67" s="18"/>
      <c r="M67" s="18"/>
    </row>
    <row r="68" spans="1:13" ht="12" customHeight="1" x14ac:dyDescent="0.2">
      <c r="A68" s="52">
        <v>1978</v>
      </c>
      <c r="B68" s="53">
        <v>13.087053140702652</v>
      </c>
      <c r="C68" s="53">
        <v>0</v>
      </c>
      <c r="D68" s="53">
        <v>13.087053140702652</v>
      </c>
      <c r="E68" s="54">
        <v>0.65435265703513257</v>
      </c>
      <c r="F68" s="13"/>
      <c r="G68" s="52">
        <v>1981</v>
      </c>
      <c r="H68" s="53">
        <v>9.4408013292202799</v>
      </c>
      <c r="I68" s="55">
        <v>0.6913580246913591</v>
      </c>
      <c r="J68" s="56">
        <v>0.47204006646101399</v>
      </c>
      <c r="K68" s="18"/>
      <c r="L68" s="18"/>
      <c r="M68" s="18"/>
    </row>
    <row r="69" spans="1:13" ht="12" customHeight="1" x14ac:dyDescent="0.2">
      <c r="A69" s="52">
        <v>1979</v>
      </c>
      <c r="B69" s="53">
        <v>12.265778965797622</v>
      </c>
      <c r="C69" s="53">
        <v>0</v>
      </c>
      <c r="D69" s="53">
        <v>12.265778965797622</v>
      </c>
      <c r="E69" s="54">
        <v>0.61328894828988112</v>
      </c>
      <c r="F69" s="13"/>
      <c r="G69" s="52">
        <v>1948</v>
      </c>
      <c r="H69" s="53">
        <v>9.2947089861476968</v>
      </c>
      <c r="I69" s="55">
        <v>0.70370370370370483</v>
      </c>
      <c r="J69" s="56">
        <v>0.46473544930738486</v>
      </c>
      <c r="K69" s="18"/>
      <c r="L69" s="18"/>
      <c r="M69" s="18"/>
    </row>
    <row r="70" spans="1:13" ht="12" customHeight="1" x14ac:dyDescent="0.2">
      <c r="A70" s="52">
        <v>1980</v>
      </c>
      <c r="B70" s="53">
        <v>15.274013952702797</v>
      </c>
      <c r="C70" s="53">
        <v>0</v>
      </c>
      <c r="D70" s="53">
        <v>15.274013952702797</v>
      </c>
      <c r="E70" s="54">
        <v>0.76370069763513981</v>
      </c>
      <c r="F70" s="13"/>
      <c r="G70" s="52">
        <v>1963</v>
      </c>
      <c r="H70" s="53">
        <v>9.2174120508831923</v>
      </c>
      <c r="I70" s="55">
        <v>0.71604938271605056</v>
      </c>
      <c r="J70" s="56">
        <v>0.46087060254415962</v>
      </c>
      <c r="K70" s="18"/>
      <c r="L70" s="18"/>
      <c r="M70" s="18"/>
    </row>
    <row r="71" spans="1:13" ht="12" customHeight="1" x14ac:dyDescent="0.2">
      <c r="A71" s="52">
        <v>1981</v>
      </c>
      <c r="B71" s="53">
        <v>9.4408013292202799</v>
      </c>
      <c r="C71" s="53">
        <v>0</v>
      </c>
      <c r="D71" s="53">
        <v>9.4408013292202799</v>
      </c>
      <c r="E71" s="54">
        <v>0.47204006646101399</v>
      </c>
      <c r="F71" s="13"/>
      <c r="G71" s="52">
        <v>1954</v>
      </c>
      <c r="H71" s="53">
        <v>9.2044720772935893</v>
      </c>
      <c r="I71" s="55">
        <v>0.7283950617283963</v>
      </c>
      <c r="J71" s="56">
        <v>0.46022360386467948</v>
      </c>
      <c r="K71" s="18"/>
      <c r="L71" s="18"/>
      <c r="M71" s="18"/>
    </row>
    <row r="72" spans="1:13" ht="12" customHeight="1" x14ac:dyDescent="0.2">
      <c r="A72" s="52">
        <v>1982</v>
      </c>
      <c r="B72" s="53">
        <v>14.861621195656998</v>
      </c>
      <c r="C72" s="53">
        <v>0</v>
      </c>
      <c r="D72" s="53">
        <v>14.861621195656998</v>
      </c>
      <c r="E72" s="54">
        <v>0.74308105978284988</v>
      </c>
      <c r="F72" s="13"/>
      <c r="G72" s="52">
        <v>1922</v>
      </c>
      <c r="H72" s="53">
        <v>9.1900962761672815</v>
      </c>
      <c r="I72" s="55">
        <v>0.74074074074074192</v>
      </c>
      <c r="J72" s="56">
        <v>0.45950481380836405</v>
      </c>
      <c r="K72" s="18"/>
      <c r="L72" s="18"/>
      <c r="M72" s="18"/>
    </row>
    <row r="73" spans="1:13" ht="12" customHeight="1" x14ac:dyDescent="0.2">
      <c r="A73" s="52">
        <v>1983</v>
      </c>
      <c r="B73" s="53">
        <v>16.43061482213206</v>
      </c>
      <c r="C73" s="53">
        <v>0</v>
      </c>
      <c r="D73" s="53">
        <v>16.43061482213206</v>
      </c>
      <c r="E73" s="54">
        <v>0.82153074110660307</v>
      </c>
      <c r="F73" s="13"/>
      <c r="G73" s="52">
        <v>1944</v>
      </c>
      <c r="H73" s="53">
        <v>8.8520016724571775</v>
      </c>
      <c r="I73" s="55">
        <v>0.75308641975308765</v>
      </c>
      <c r="J73" s="56">
        <v>0.44260008362285885</v>
      </c>
      <c r="K73" s="18"/>
      <c r="L73" s="18"/>
      <c r="M73" s="18"/>
    </row>
    <row r="74" spans="1:13" ht="12" customHeight="1" x14ac:dyDescent="0.2">
      <c r="A74" s="52">
        <v>1984</v>
      </c>
      <c r="B74" s="53">
        <v>14.451805252629295</v>
      </c>
      <c r="C74" s="53">
        <v>0</v>
      </c>
      <c r="D74" s="53">
        <v>14.451805252629295</v>
      </c>
      <c r="E74" s="54">
        <v>0.72259026263146475</v>
      </c>
      <c r="F74" s="13"/>
      <c r="G74" s="52">
        <v>1957</v>
      </c>
      <c r="H74" s="53">
        <v>8.8491775235571648</v>
      </c>
      <c r="I74" s="55">
        <v>0.76543209876543339</v>
      </c>
      <c r="J74" s="56">
        <v>0.44245887617785823</v>
      </c>
      <c r="K74" s="18"/>
      <c r="L74" s="18"/>
      <c r="M74" s="18"/>
    </row>
    <row r="75" spans="1:13" ht="12" customHeight="1" x14ac:dyDescent="0.2">
      <c r="A75" s="52">
        <v>1985</v>
      </c>
      <c r="B75" s="53">
        <v>10.057048238290445</v>
      </c>
      <c r="C75" s="53">
        <v>0</v>
      </c>
      <c r="D75" s="53">
        <v>10.057048238290445</v>
      </c>
      <c r="E75" s="54">
        <v>0.50285241191452223</v>
      </c>
      <c r="F75" s="13"/>
      <c r="G75" s="52">
        <v>1971</v>
      </c>
      <c r="H75" s="53">
        <v>8.745434770229032</v>
      </c>
      <c r="I75" s="55">
        <v>0.77777777777777901</v>
      </c>
      <c r="J75" s="56">
        <v>0.43727173851145162</v>
      </c>
      <c r="K75" s="18"/>
      <c r="L75" s="18"/>
      <c r="M75" s="18"/>
    </row>
    <row r="76" spans="1:13" ht="12" customHeight="1" x14ac:dyDescent="0.2">
      <c r="A76" s="52">
        <v>1986</v>
      </c>
      <c r="B76" s="53">
        <v>15.528851139542763</v>
      </c>
      <c r="C76" s="53">
        <v>0</v>
      </c>
      <c r="D76" s="53">
        <v>15.528851139542763</v>
      </c>
      <c r="E76" s="54">
        <v>0.77644255697713815</v>
      </c>
      <c r="F76" s="13"/>
      <c r="G76" s="52">
        <v>1927</v>
      </c>
      <c r="H76" s="53">
        <v>8.6763795381886091</v>
      </c>
      <c r="I76" s="55">
        <v>0.79012345679012475</v>
      </c>
      <c r="J76" s="56">
        <v>0.43381897690943044</v>
      </c>
      <c r="K76" s="18"/>
      <c r="L76" s="18"/>
      <c r="M76" s="18"/>
    </row>
    <row r="77" spans="1:13" ht="12" customHeight="1" x14ac:dyDescent="0.2">
      <c r="A77" s="52">
        <v>1987</v>
      </c>
      <c r="B77" s="53">
        <v>6.4278009721327027</v>
      </c>
      <c r="C77" s="53">
        <v>0</v>
      </c>
      <c r="D77" s="53">
        <v>6.4278009721327027</v>
      </c>
      <c r="E77" s="54">
        <v>0.32139004860663511</v>
      </c>
      <c r="F77" s="13"/>
      <c r="G77" s="52">
        <v>1955</v>
      </c>
      <c r="H77" s="53">
        <v>8.5773950144024429</v>
      </c>
      <c r="I77" s="55">
        <v>0.80246913580247048</v>
      </c>
      <c r="J77" s="56">
        <v>0.42886975072012212</v>
      </c>
      <c r="K77" s="18"/>
      <c r="L77" s="18"/>
      <c r="M77" s="18"/>
    </row>
    <row r="78" spans="1:13" ht="12" customHeight="1" x14ac:dyDescent="0.2">
      <c r="A78" s="52">
        <v>1988</v>
      </c>
      <c r="B78" s="53">
        <v>2.6369784454677738</v>
      </c>
      <c r="C78" s="53">
        <v>0</v>
      </c>
      <c r="D78" s="53">
        <v>2.6369784454677738</v>
      </c>
      <c r="E78" s="54">
        <v>0.13184892227338868</v>
      </c>
      <c r="F78" s="13"/>
      <c r="G78" s="52">
        <v>1926</v>
      </c>
      <c r="H78" s="53">
        <v>8.0928056988020725</v>
      </c>
      <c r="I78" s="55">
        <v>0.8148148148148161</v>
      </c>
      <c r="J78" s="56">
        <v>0.40464028494010362</v>
      </c>
      <c r="K78" s="18"/>
      <c r="L78" s="18"/>
      <c r="M78" s="18"/>
    </row>
    <row r="79" spans="1:13" ht="12" customHeight="1" x14ac:dyDescent="0.2">
      <c r="A79" s="52">
        <v>1989</v>
      </c>
      <c r="B79" s="53">
        <v>12.419645839357841</v>
      </c>
      <c r="C79" s="53">
        <v>0</v>
      </c>
      <c r="D79" s="53">
        <v>12.419645839357841</v>
      </c>
      <c r="E79" s="54">
        <v>0.62098229196789201</v>
      </c>
      <c r="F79" s="13"/>
      <c r="G79" s="52">
        <v>1961</v>
      </c>
      <c r="H79" s="53">
        <v>7.3573691824295553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" customHeight="1" x14ac:dyDescent="0.2">
      <c r="A80" s="52">
        <v>1990</v>
      </c>
      <c r="B80" s="53">
        <v>4.8144707129844688</v>
      </c>
      <c r="C80" s="53">
        <v>0</v>
      </c>
      <c r="D80" s="53">
        <v>4.8144707129844688</v>
      </c>
      <c r="E80" s="54">
        <v>0.24072353564922344</v>
      </c>
      <c r="F80" s="13"/>
      <c r="G80" s="52">
        <v>1933</v>
      </c>
      <c r="H80" s="53">
        <v>7.3173079254714448</v>
      </c>
      <c r="I80" s="55">
        <v>0.83950617283950757</v>
      </c>
      <c r="J80" s="56">
        <v>0.36586539627357223</v>
      </c>
      <c r="K80" s="18"/>
      <c r="L80" s="18"/>
      <c r="M80" s="18"/>
    </row>
    <row r="81" spans="1:13" ht="12" customHeight="1" x14ac:dyDescent="0.2">
      <c r="A81" s="52">
        <v>1991</v>
      </c>
      <c r="B81" s="53">
        <v>2.3493800913763714</v>
      </c>
      <c r="C81" s="53">
        <v>0</v>
      </c>
      <c r="D81" s="53">
        <v>2.3493800913763714</v>
      </c>
      <c r="E81" s="54">
        <v>0.11746900456881856</v>
      </c>
      <c r="F81" s="13"/>
      <c r="G81" s="52">
        <v>1949</v>
      </c>
      <c r="H81" s="53">
        <v>7.3137863592453307</v>
      </c>
      <c r="I81" s="55">
        <v>0.85185185185185319</v>
      </c>
      <c r="J81" s="56">
        <v>0.36568931796226656</v>
      </c>
      <c r="K81" s="18"/>
      <c r="L81" s="18"/>
      <c r="M81" s="18"/>
    </row>
    <row r="82" spans="1:13" ht="12" customHeight="1" x14ac:dyDescent="0.2">
      <c r="A82" s="52">
        <v>1992</v>
      </c>
      <c r="B82" s="53">
        <v>4.2203235120980693</v>
      </c>
      <c r="C82" s="53">
        <v>0</v>
      </c>
      <c r="D82" s="53">
        <v>4.2203235120980693</v>
      </c>
      <c r="E82" s="54">
        <v>0.21101617560490346</v>
      </c>
      <c r="F82" s="13"/>
      <c r="G82" s="52">
        <v>1932</v>
      </c>
      <c r="H82" s="53">
        <v>6.9637714080208104</v>
      </c>
      <c r="I82" s="55">
        <v>0.86419753086419893</v>
      </c>
      <c r="J82" s="56">
        <v>0.34818857040104051</v>
      </c>
      <c r="K82" s="18"/>
      <c r="L82" s="18"/>
      <c r="M82" s="18"/>
    </row>
    <row r="83" spans="1:13" ht="12" customHeight="1" x14ac:dyDescent="0.2">
      <c r="A83" s="52">
        <v>1993</v>
      </c>
      <c r="B83" s="53">
        <v>10.048823098064672</v>
      </c>
      <c r="C83" s="53">
        <v>0</v>
      </c>
      <c r="D83" s="53">
        <v>10.048823098064672</v>
      </c>
      <c r="E83" s="54">
        <v>0.5024411549032336</v>
      </c>
      <c r="F83" s="13"/>
      <c r="G83" s="52">
        <v>2001</v>
      </c>
      <c r="H83" s="53">
        <v>6.7389073221437847</v>
      </c>
      <c r="I83" s="55">
        <v>0.87654320987654466</v>
      </c>
      <c r="J83" s="56">
        <v>0.33694536610718923</v>
      </c>
      <c r="K83" s="18"/>
      <c r="L83" s="18"/>
      <c r="M83" s="18"/>
    </row>
    <row r="84" spans="1:13" ht="12" customHeight="1" x14ac:dyDescent="0.2">
      <c r="A84" s="52">
        <v>1994</v>
      </c>
      <c r="B84" s="53">
        <v>10.650216303971565</v>
      </c>
      <c r="C84" s="53">
        <v>0</v>
      </c>
      <c r="D84" s="53">
        <v>10.650216303971565</v>
      </c>
      <c r="E84" s="54">
        <v>0.53251081519857824</v>
      </c>
      <c r="F84" s="13"/>
      <c r="G84" s="52">
        <v>1987</v>
      </c>
      <c r="H84" s="53">
        <v>6.4278009721327027</v>
      </c>
      <c r="I84" s="55">
        <v>0.88888888888889039</v>
      </c>
      <c r="J84" s="56">
        <v>0.32139004860663511</v>
      </c>
      <c r="K84" s="18"/>
      <c r="L84" s="18"/>
      <c r="M84" s="18"/>
    </row>
    <row r="85" spans="1:13" ht="12" customHeight="1" x14ac:dyDescent="0.2">
      <c r="A85" s="52">
        <v>1995</v>
      </c>
      <c r="B85" s="53">
        <v>11.528089380741299</v>
      </c>
      <c r="C85" s="53">
        <v>0</v>
      </c>
      <c r="D85" s="53">
        <v>11.528089380741299</v>
      </c>
      <c r="E85" s="54">
        <v>0.57640446903706499</v>
      </c>
      <c r="F85" s="13"/>
      <c r="G85" s="52">
        <v>1990</v>
      </c>
      <c r="H85" s="53">
        <v>4.8144707129844688</v>
      </c>
      <c r="I85" s="55">
        <v>0.90123456790123602</v>
      </c>
      <c r="J85" s="56">
        <v>0.24072353564922344</v>
      </c>
      <c r="K85" s="18"/>
      <c r="L85" s="18"/>
      <c r="M85" s="18"/>
    </row>
    <row r="86" spans="1:13" ht="12" customHeight="1" x14ac:dyDescent="0.2">
      <c r="A86" s="52">
        <v>1996</v>
      </c>
      <c r="B86" s="53">
        <v>12.993414448641053</v>
      </c>
      <c r="C86" s="53">
        <v>0</v>
      </c>
      <c r="D86" s="53">
        <v>12.993414448641053</v>
      </c>
      <c r="E86" s="54">
        <v>0.64967072243205259</v>
      </c>
      <c r="F86" s="13"/>
      <c r="G86" s="52">
        <v>1934</v>
      </c>
      <c r="H86" s="53">
        <v>4.8024499677199692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" customHeight="1" x14ac:dyDescent="0.2">
      <c r="A87" s="52">
        <v>1997</v>
      </c>
      <c r="B87" s="53">
        <v>14.4798332958836</v>
      </c>
      <c r="C87" s="53">
        <v>0</v>
      </c>
      <c r="D87" s="53">
        <v>14.4798332958836</v>
      </c>
      <c r="E87" s="54">
        <v>0.72399166479417998</v>
      </c>
      <c r="F87" s="13"/>
      <c r="G87" s="52">
        <v>1992</v>
      </c>
      <c r="H87" s="53">
        <v>4.2203235120980693</v>
      </c>
      <c r="I87" s="55">
        <v>0.92592592592592748</v>
      </c>
      <c r="J87" s="56">
        <v>0.21101617560490346</v>
      </c>
      <c r="K87" s="18"/>
      <c r="L87" s="18"/>
      <c r="M87" s="18"/>
    </row>
    <row r="88" spans="1:13" ht="12" customHeight="1" x14ac:dyDescent="0.2">
      <c r="A88" s="52">
        <v>1998</v>
      </c>
      <c r="B88" s="53">
        <v>13.450652467306847</v>
      </c>
      <c r="C88" s="53">
        <v>0</v>
      </c>
      <c r="D88" s="53">
        <v>13.450652467306847</v>
      </c>
      <c r="E88" s="54">
        <v>0.67253262336534236</v>
      </c>
      <c r="F88" s="13"/>
      <c r="G88" s="52">
        <v>1929</v>
      </c>
      <c r="H88" s="53">
        <v>3.9134886345661304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" customHeight="1" x14ac:dyDescent="0.2">
      <c r="A89" s="52">
        <v>1999</v>
      </c>
      <c r="B89" s="53">
        <v>10.403440103216347</v>
      </c>
      <c r="C89" s="53">
        <v>0</v>
      </c>
      <c r="D89" s="53">
        <v>10.403440103216347</v>
      </c>
      <c r="E89" s="54">
        <v>0.52017200516081741</v>
      </c>
      <c r="F89" s="13"/>
      <c r="G89" s="52">
        <v>1931</v>
      </c>
      <c r="H89" s="53">
        <v>3.6020375474893114</v>
      </c>
      <c r="I89" s="55">
        <v>0.95061728395061884</v>
      </c>
      <c r="J89" s="56">
        <v>0.18010187737446556</v>
      </c>
      <c r="K89" s="18"/>
      <c r="L89" s="18"/>
      <c r="M89" s="18"/>
    </row>
    <row r="90" spans="1:13" ht="12" customHeight="1" x14ac:dyDescent="0.2">
      <c r="A90" s="52">
        <v>2000</v>
      </c>
      <c r="B90" s="53">
        <v>11.986913958866904</v>
      </c>
      <c r="C90" s="53">
        <v>0</v>
      </c>
      <c r="D90" s="53">
        <v>11.986913958866904</v>
      </c>
      <c r="E90" s="54">
        <v>0.59934569794334513</v>
      </c>
      <c r="F90" s="13"/>
      <c r="G90" s="52">
        <v>1924</v>
      </c>
      <c r="H90" s="53">
        <v>2.7312587846065521</v>
      </c>
      <c r="I90" s="55">
        <v>0.96296296296296457</v>
      </c>
      <c r="J90" s="56">
        <v>0.13656293923032761</v>
      </c>
      <c r="K90" s="18"/>
      <c r="L90" s="18"/>
      <c r="M90" s="18"/>
    </row>
    <row r="91" spans="1:13" ht="12" customHeight="1" x14ac:dyDescent="0.2">
      <c r="A91" s="52">
        <v>2001</v>
      </c>
      <c r="B91" s="53">
        <v>6.7389073221437847</v>
      </c>
      <c r="C91" s="53">
        <v>0</v>
      </c>
      <c r="D91" s="53">
        <v>6.7389073221437847</v>
      </c>
      <c r="E91" s="54">
        <v>0.33694536610718923</v>
      </c>
      <c r="F91" s="13"/>
      <c r="G91" s="52">
        <v>1988</v>
      </c>
      <c r="H91" s="53">
        <v>2.6369784454677738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" customHeight="1" x14ac:dyDescent="0.2">
      <c r="A92" s="52">
        <v>2002</v>
      </c>
      <c r="B92" s="53">
        <v>10.980135851364915</v>
      </c>
      <c r="C92" s="53">
        <v>0</v>
      </c>
      <c r="D92" s="53">
        <v>10.980135851364915</v>
      </c>
      <c r="E92" s="54">
        <v>0.5490067925682458</v>
      </c>
      <c r="F92" s="13"/>
      <c r="G92" s="52">
        <v>1977</v>
      </c>
      <c r="H92" s="53">
        <v>2.6361781103864588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" customHeight="1" thickBot="1" x14ac:dyDescent="0.25">
      <c r="A93" s="57">
        <v>2003</v>
      </c>
      <c r="B93" s="58">
        <v>10.492217069807625</v>
      </c>
      <c r="C93" s="58">
        <v>0</v>
      </c>
      <c r="D93" s="58">
        <v>10.492217069807625</v>
      </c>
      <c r="E93" s="59">
        <v>0.52461085349038128</v>
      </c>
      <c r="F93" s="29"/>
      <c r="G93" s="57">
        <v>1991</v>
      </c>
      <c r="H93" s="58">
        <v>2.3493800913763714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" customHeight="1" x14ac:dyDescent="0.2">
      <c r="A94" s="62" t="s">
        <v>11</v>
      </c>
      <c r="B94" s="63">
        <v>10.224466456035332</v>
      </c>
      <c r="C94" s="63">
        <v>0</v>
      </c>
      <c r="D94" s="63">
        <v>10.224466456035332</v>
      </c>
      <c r="E94" s="64">
        <v>0.51122332280176652</v>
      </c>
      <c r="F94" s="36"/>
      <c r="G94" s="62"/>
      <c r="H94" s="63">
        <v>10.224466456035332</v>
      </c>
      <c r="I94" s="63"/>
      <c r="J94" s="64">
        <v>0.51122332280176663</v>
      </c>
      <c r="K94" s="39"/>
      <c r="L94" s="39"/>
      <c r="M94" s="39"/>
    </row>
    <row r="95" spans="1:13" ht="12" customHeight="1" x14ac:dyDescent="0.2">
      <c r="A95" s="65" t="s">
        <v>12</v>
      </c>
      <c r="B95" s="66">
        <v>16.43061482213206</v>
      </c>
      <c r="C95" s="66">
        <v>0</v>
      </c>
      <c r="D95" s="66">
        <v>16.43061482213206</v>
      </c>
      <c r="E95" s="67">
        <v>0.82153074110660307</v>
      </c>
      <c r="F95" s="36"/>
      <c r="G95" s="68"/>
      <c r="H95" s="66">
        <v>16.43061482213206</v>
      </c>
      <c r="I95" s="69"/>
      <c r="J95" s="67">
        <v>0.82153074110660307</v>
      </c>
      <c r="K95" s="18"/>
      <c r="L95" s="18"/>
      <c r="M95" s="18"/>
    </row>
    <row r="96" spans="1:13" ht="12" customHeight="1" x14ac:dyDescent="0.2">
      <c r="A96" s="65" t="s">
        <v>13</v>
      </c>
      <c r="B96" s="66">
        <v>2.3493800913763714</v>
      </c>
      <c r="C96" s="66">
        <v>0</v>
      </c>
      <c r="D96" s="66">
        <v>2.3493800913763714</v>
      </c>
      <c r="E96" s="67">
        <v>0.11746900456881856</v>
      </c>
      <c r="F96" s="45"/>
      <c r="G96" s="68"/>
      <c r="H96" s="66">
        <v>2.3493800913763714</v>
      </c>
      <c r="I96" s="69"/>
      <c r="J96" s="67">
        <v>0.11746900456881856</v>
      </c>
      <c r="K96" s="18"/>
      <c r="L96" s="18"/>
      <c r="M96" s="18"/>
    </row>
    <row r="97" spans="11:13" ht="12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3:BU1032"/>
  <sheetViews>
    <sheetView zoomScaleNormal="100" zoomScaleSheetLayoutView="70" workbookViewId="0">
      <selection activeCell="M78" sqref="M78"/>
    </sheetView>
  </sheetViews>
  <sheetFormatPr defaultColWidth="6.42578125" defaultRowHeight="9.75" customHeight="1" x14ac:dyDescent="0.2"/>
  <cols>
    <col min="1" max="1" width="8.85546875" style="4" bestFit="1" customWidth="1"/>
    <col min="2" max="2" width="10.7109375" style="4" customWidth="1"/>
    <col min="3" max="3" width="9.5703125" style="4" customWidth="1"/>
    <col min="4" max="4" width="9" style="4" customWidth="1"/>
    <col min="5" max="5" width="10.5703125" style="4" customWidth="1"/>
    <col min="6" max="6" width="1.5703125" style="4" customWidth="1"/>
    <col min="7" max="7" width="8.85546875" style="4" customWidth="1"/>
    <col min="8" max="8" width="9.140625" style="4" customWidth="1"/>
    <col min="9" max="9" width="11.85546875" style="4" customWidth="1"/>
    <col min="10" max="10" width="10.7109375" style="3" customWidth="1"/>
    <col min="11" max="13" width="6.42578125" style="3"/>
    <col min="14" max="16384" width="6.42578125" style="4"/>
  </cols>
  <sheetData>
    <row r="3" spans="1:13" s="5" customFormat="1" ht="18" customHeight="1" x14ac:dyDescent="0.25">
      <c r="A3" s="92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6"/>
      <c r="L3" s="6"/>
      <c r="M3" s="6"/>
    </row>
    <row r="4" spans="1:13" ht="14.25" customHeight="1" x14ac:dyDescent="0.25">
      <c r="A4" s="93" t="s">
        <v>1</v>
      </c>
      <c r="B4" s="93"/>
      <c r="C4" s="93"/>
      <c r="D4" s="93"/>
      <c r="E4" s="94"/>
      <c r="F4" s="7"/>
      <c r="G4" s="95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9" t="s">
        <v>7</v>
      </c>
      <c r="F5" s="8"/>
      <c r="G5" s="101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9"/>
      <c r="F6" s="8"/>
      <c r="G6" s="101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9"/>
      <c r="F7" s="8"/>
      <c r="G7" s="101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9"/>
      <c r="F8" s="8"/>
      <c r="G8" s="101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9"/>
      <c r="F9" s="8"/>
      <c r="G9" s="101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9"/>
      <c r="F10" s="8"/>
      <c r="G10" s="101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100"/>
      <c r="F11" s="9"/>
      <c r="G11" s="102"/>
      <c r="H11" s="91"/>
      <c r="I11" s="91"/>
      <c r="J11" s="91"/>
    </row>
    <row r="12" spans="1:13" ht="12.75" customHeight="1" x14ac:dyDescent="0.2">
      <c r="A12" s="10">
        <v>1922</v>
      </c>
      <c r="B12" s="11">
        <v>36.025177402575743</v>
      </c>
      <c r="C12" s="11">
        <v>0</v>
      </c>
      <c r="D12" s="11">
        <v>36.025177402575743</v>
      </c>
      <c r="E12" s="12">
        <v>0.44685161749659813</v>
      </c>
      <c r="F12" s="13"/>
      <c r="G12" s="14">
        <v>1983</v>
      </c>
      <c r="H12" s="11">
        <v>65.812678394438976</v>
      </c>
      <c r="I12" s="15">
        <v>0</v>
      </c>
      <c r="J12" s="16">
        <v>0.81633190764622887</v>
      </c>
      <c r="K12" s="17"/>
      <c r="L12" s="17"/>
      <c r="M12" s="18"/>
    </row>
    <row r="13" spans="1:13" ht="12.75" customHeight="1" x14ac:dyDescent="0.2">
      <c r="A13" s="19">
        <v>1923</v>
      </c>
      <c r="B13" s="20">
        <v>44.656834721920951</v>
      </c>
      <c r="C13" s="20">
        <v>1.0201006866545683</v>
      </c>
      <c r="D13" s="20">
        <v>45.676935408575517</v>
      </c>
      <c r="E13" s="21">
        <v>0.56657076914630999</v>
      </c>
      <c r="F13" s="13"/>
      <c r="G13" s="22">
        <v>1938</v>
      </c>
      <c r="H13" s="20">
        <v>65.156344960183318</v>
      </c>
      <c r="I13" s="23">
        <v>1.2345679012345699E-2</v>
      </c>
      <c r="J13" s="24">
        <v>0.80819083304618355</v>
      </c>
      <c r="K13" s="17"/>
      <c r="L13" s="17"/>
      <c r="M13" s="18"/>
    </row>
    <row r="14" spans="1:13" ht="12.75" customHeight="1" x14ac:dyDescent="0.2">
      <c r="A14" s="19">
        <v>1924</v>
      </c>
      <c r="B14" s="20">
        <v>11.00970416074901</v>
      </c>
      <c r="C14" s="20">
        <v>1.2645175138094966</v>
      </c>
      <c r="D14" s="20">
        <v>12.274221674558506</v>
      </c>
      <c r="E14" s="21">
        <v>0.15224785009375472</v>
      </c>
      <c r="F14" s="13"/>
      <c r="G14" s="22">
        <v>1969</v>
      </c>
      <c r="H14" s="20">
        <v>64.966310091492645</v>
      </c>
      <c r="I14" s="23">
        <v>2.4691358024691398E-2</v>
      </c>
      <c r="J14" s="24">
        <v>0.80583366523806299</v>
      </c>
      <c r="K14" s="17"/>
      <c r="L14" s="17"/>
      <c r="M14" s="18"/>
    </row>
    <row r="15" spans="1:13" ht="12.75" customHeight="1" x14ac:dyDescent="0.2">
      <c r="A15" s="19">
        <v>1925</v>
      </c>
      <c r="B15" s="20">
        <v>40.212114969197501</v>
      </c>
      <c r="C15" s="20">
        <v>0</v>
      </c>
      <c r="D15" s="20">
        <v>40.212114969197501</v>
      </c>
      <c r="E15" s="21">
        <v>0.4987858468022513</v>
      </c>
      <c r="F15" s="13"/>
      <c r="G15" s="22">
        <v>1986</v>
      </c>
      <c r="H15" s="20">
        <v>61.823653466821995</v>
      </c>
      <c r="I15" s="23">
        <v>3.7037037037037097E-2</v>
      </c>
      <c r="J15" s="24">
        <v>0.76685256098762078</v>
      </c>
      <c r="K15" s="17"/>
      <c r="L15" s="17"/>
      <c r="M15" s="18"/>
    </row>
    <row r="16" spans="1:13" ht="12.75" customHeight="1" x14ac:dyDescent="0.2">
      <c r="A16" s="19">
        <v>1926</v>
      </c>
      <c r="B16" s="20">
        <v>32.001376995419825</v>
      </c>
      <c r="C16" s="20">
        <v>1.1386593779543168</v>
      </c>
      <c r="D16" s="20">
        <v>33.140036373374144</v>
      </c>
      <c r="E16" s="21">
        <v>0.41106470321724314</v>
      </c>
      <c r="F16" s="13"/>
      <c r="G16" s="22">
        <v>1980</v>
      </c>
      <c r="H16" s="20">
        <v>60.956025548284053</v>
      </c>
      <c r="I16" s="23">
        <v>4.9382716049382797E-2</v>
      </c>
      <c r="J16" s="24">
        <v>0.75609061707124847</v>
      </c>
      <c r="K16" s="17"/>
      <c r="L16" s="17"/>
      <c r="M16" s="18"/>
    </row>
    <row r="17" spans="1:13" ht="12.75" customHeight="1" x14ac:dyDescent="0.2">
      <c r="A17" s="19">
        <v>1927</v>
      </c>
      <c r="B17" s="20">
        <v>34.011407789699334</v>
      </c>
      <c r="C17" s="20">
        <v>0.5285454441483094</v>
      </c>
      <c r="D17" s="20">
        <v>34.53995323384764</v>
      </c>
      <c r="E17" s="21">
        <v>0.42842908997578316</v>
      </c>
      <c r="F17" s="13"/>
      <c r="G17" s="22">
        <v>1982</v>
      </c>
      <c r="H17" s="20">
        <v>59.149866585808681</v>
      </c>
      <c r="I17" s="23">
        <v>6.1728395061728496E-2</v>
      </c>
      <c r="J17" s="24">
        <v>0.73368725608792706</v>
      </c>
      <c r="K17" s="17"/>
      <c r="L17" s="17"/>
      <c r="M17" s="18"/>
    </row>
    <row r="18" spans="1:13" ht="12.75" customHeight="1" x14ac:dyDescent="0.2">
      <c r="A18" s="19">
        <v>1928</v>
      </c>
      <c r="B18" s="20">
        <v>44.800771007620583</v>
      </c>
      <c r="C18" s="20">
        <v>0.96307812873893539</v>
      </c>
      <c r="D18" s="20">
        <v>45.763849136359518</v>
      </c>
      <c r="E18" s="21">
        <v>0.56764883572760505</v>
      </c>
      <c r="F18" s="13"/>
      <c r="G18" s="22">
        <v>1997</v>
      </c>
      <c r="H18" s="20">
        <v>57.989038450460619</v>
      </c>
      <c r="I18" s="23">
        <v>7.4074074074074195E-2</v>
      </c>
      <c r="J18" s="24">
        <v>0.71928849479608803</v>
      </c>
      <c r="K18" s="17"/>
      <c r="L18" s="17"/>
      <c r="M18" s="18"/>
    </row>
    <row r="19" spans="1:13" ht="12.75" customHeight="1" x14ac:dyDescent="0.2">
      <c r="A19" s="19">
        <v>1929</v>
      </c>
      <c r="B19" s="20">
        <v>15.775272685936072</v>
      </c>
      <c r="C19" s="20">
        <v>1.268593260674971</v>
      </c>
      <c r="D19" s="20">
        <v>17.043865946611042</v>
      </c>
      <c r="E19" s="21">
        <v>0.21140989762603624</v>
      </c>
      <c r="F19" s="13"/>
      <c r="G19" s="22">
        <v>1984</v>
      </c>
      <c r="H19" s="20">
        <v>57.471785802927421</v>
      </c>
      <c r="I19" s="23">
        <v>8.6419753086419887E-2</v>
      </c>
      <c r="J19" s="24">
        <v>0.71287256019508083</v>
      </c>
      <c r="K19" s="17"/>
      <c r="L19" s="17"/>
      <c r="M19" s="18"/>
    </row>
    <row r="20" spans="1:13" ht="12.75" customHeight="1" x14ac:dyDescent="0.2">
      <c r="A20" s="19">
        <v>1930</v>
      </c>
      <c r="B20" s="20">
        <v>39.294677980590777</v>
      </c>
      <c r="C20" s="20">
        <v>0</v>
      </c>
      <c r="D20" s="20">
        <v>39.294677980590777</v>
      </c>
      <c r="E20" s="21">
        <v>0.48740607765555416</v>
      </c>
      <c r="F20" s="13"/>
      <c r="G20" s="22">
        <v>1937</v>
      </c>
      <c r="H20" s="20">
        <v>56.67573409005854</v>
      </c>
      <c r="I20" s="23">
        <v>9.8765432098765593E-2</v>
      </c>
      <c r="J20" s="24">
        <v>0.7029984382294534</v>
      </c>
      <c r="K20" s="17"/>
      <c r="L20" s="17"/>
      <c r="M20" s="18"/>
    </row>
    <row r="21" spans="1:13" ht="12.75" customHeight="1" x14ac:dyDescent="0.2">
      <c r="A21" s="19">
        <v>1931</v>
      </c>
      <c r="B21" s="20">
        <v>14.519813353929409</v>
      </c>
      <c r="C21" s="20">
        <v>1.1126809326136675</v>
      </c>
      <c r="D21" s="20">
        <v>15.632494286543077</v>
      </c>
      <c r="E21" s="21">
        <v>0.19390342702236513</v>
      </c>
      <c r="F21" s="13"/>
      <c r="G21" s="22">
        <v>1943</v>
      </c>
      <c r="H21" s="20">
        <v>55.628968712836425</v>
      </c>
      <c r="I21" s="23">
        <v>0.1111111111111113</v>
      </c>
      <c r="J21" s="24">
        <v>0.69001449656209901</v>
      </c>
      <c r="K21" s="17"/>
      <c r="L21" s="17"/>
      <c r="M21" s="18"/>
    </row>
    <row r="22" spans="1:13" ht="12.75" customHeight="1" x14ac:dyDescent="0.2">
      <c r="A22" s="19">
        <v>1932</v>
      </c>
      <c r="B22" s="20">
        <v>28.002370800564865</v>
      </c>
      <c r="C22" s="20">
        <v>0</v>
      </c>
      <c r="D22" s="20">
        <v>28.002370800564865</v>
      </c>
      <c r="E22" s="21">
        <v>0.34733776731040517</v>
      </c>
      <c r="F22" s="13"/>
      <c r="G22" s="22">
        <v>1998</v>
      </c>
      <c r="H22" s="20">
        <v>54.333819186741721</v>
      </c>
      <c r="I22" s="23">
        <v>0.12345679012345699</v>
      </c>
      <c r="J22" s="24">
        <v>0.67394963020021981</v>
      </c>
      <c r="K22" s="17"/>
      <c r="L22" s="17"/>
      <c r="M22" s="18"/>
    </row>
    <row r="23" spans="1:13" ht="12.75" customHeight="1" x14ac:dyDescent="0.2">
      <c r="A23" s="19">
        <v>1933</v>
      </c>
      <c r="B23" s="20">
        <v>29.285547761747321</v>
      </c>
      <c r="C23" s="20">
        <v>6.8591745167029788E-2</v>
      </c>
      <c r="D23" s="20">
        <v>29.35413950691435</v>
      </c>
      <c r="E23" s="21">
        <v>0.36410493062409266</v>
      </c>
      <c r="F23" s="13"/>
      <c r="G23" s="22">
        <v>1956</v>
      </c>
      <c r="H23" s="20">
        <v>54.080753884939796</v>
      </c>
      <c r="I23" s="23">
        <v>0.13580246913580268</v>
      </c>
      <c r="J23" s="24">
        <v>0.67081064109327448</v>
      </c>
      <c r="K23" s="17"/>
      <c r="L23" s="17"/>
      <c r="M23" s="18"/>
    </row>
    <row r="24" spans="1:13" ht="12.75" customHeight="1" x14ac:dyDescent="0.2">
      <c r="A24" s="19">
        <v>1934</v>
      </c>
      <c r="B24" s="20">
        <v>19.358675819879199</v>
      </c>
      <c r="C24" s="20">
        <v>0.21052048582807187</v>
      </c>
      <c r="D24" s="20">
        <v>19.569196305707273</v>
      </c>
      <c r="E24" s="21">
        <v>0.24273376712611353</v>
      </c>
      <c r="F24" s="13"/>
      <c r="G24" s="22">
        <v>1941</v>
      </c>
      <c r="H24" s="20">
        <v>52.560069953024758</v>
      </c>
      <c r="I24" s="23">
        <v>0.14814814814814839</v>
      </c>
      <c r="J24" s="24">
        <v>0.65194827527939414</v>
      </c>
      <c r="K24" s="17"/>
      <c r="L24" s="17"/>
      <c r="M24" s="18"/>
    </row>
    <row r="25" spans="1:13" ht="12.75" customHeight="1" x14ac:dyDescent="0.2">
      <c r="A25" s="19">
        <v>1935</v>
      </c>
      <c r="B25" s="20">
        <v>46.269974664203929</v>
      </c>
      <c r="C25" s="20">
        <v>0</v>
      </c>
      <c r="D25" s="20">
        <v>46.269974664203929</v>
      </c>
      <c r="E25" s="21">
        <v>0.57392675098243517</v>
      </c>
      <c r="F25" s="13"/>
      <c r="G25" s="22">
        <v>1996</v>
      </c>
      <c r="H25" s="20">
        <v>52.213802559935196</v>
      </c>
      <c r="I25" s="23">
        <v>0.1604938271604941</v>
      </c>
      <c r="J25" s="24">
        <v>0.64765321954769528</v>
      </c>
      <c r="K25" s="17"/>
      <c r="L25" s="17"/>
      <c r="M25" s="18"/>
    </row>
    <row r="26" spans="1:13" ht="12.75" customHeight="1" x14ac:dyDescent="0.2">
      <c r="A26" s="19">
        <v>1936</v>
      </c>
      <c r="B26" s="20">
        <v>48.203233444530014</v>
      </c>
      <c r="C26" s="20">
        <v>1.1156316480482733</v>
      </c>
      <c r="D26" s="20">
        <v>49.318865092578285</v>
      </c>
      <c r="E26" s="21">
        <v>0.61174479152292582</v>
      </c>
      <c r="F26" s="13"/>
      <c r="G26" s="22">
        <v>1951</v>
      </c>
      <c r="H26" s="20">
        <v>51.895253621484535</v>
      </c>
      <c r="I26" s="23">
        <v>0.17283950617283977</v>
      </c>
      <c r="J26" s="24">
        <v>0.64370197992414457</v>
      </c>
      <c r="K26" s="17"/>
      <c r="L26" s="17"/>
      <c r="M26" s="18"/>
    </row>
    <row r="27" spans="1:13" ht="12.75" customHeight="1" x14ac:dyDescent="0.2">
      <c r="A27" s="19">
        <v>1937</v>
      </c>
      <c r="B27" s="20">
        <v>55.36097027132223</v>
      </c>
      <c r="C27" s="20">
        <v>1.3147638187363095</v>
      </c>
      <c r="D27" s="20">
        <v>56.67573409005854</v>
      </c>
      <c r="E27" s="21">
        <v>0.7029984382294534</v>
      </c>
      <c r="F27" s="13"/>
      <c r="G27" s="22">
        <v>1970</v>
      </c>
      <c r="H27" s="20">
        <v>51.407390925225606</v>
      </c>
      <c r="I27" s="23">
        <v>0.18518518518518548</v>
      </c>
      <c r="J27" s="24">
        <v>0.63765059445826844</v>
      </c>
      <c r="K27" s="17"/>
      <c r="L27" s="17"/>
      <c r="M27" s="18"/>
    </row>
    <row r="28" spans="1:13" ht="12.75" customHeight="1" x14ac:dyDescent="0.2">
      <c r="A28" s="19">
        <v>1938</v>
      </c>
      <c r="B28" s="20">
        <v>63.588725657645625</v>
      </c>
      <c r="C28" s="20">
        <v>1.5676193025376897</v>
      </c>
      <c r="D28" s="20">
        <v>65.156344960183318</v>
      </c>
      <c r="E28" s="21">
        <v>0.80819083304618355</v>
      </c>
      <c r="F28" s="13"/>
      <c r="G28" s="22">
        <v>1978</v>
      </c>
      <c r="H28" s="20">
        <v>51.301248311554389</v>
      </c>
      <c r="I28" s="23">
        <v>0.19753086419753119</v>
      </c>
      <c r="J28" s="24">
        <v>0.6363340152760405</v>
      </c>
      <c r="K28" s="17"/>
      <c r="L28" s="17"/>
      <c r="M28" s="18"/>
    </row>
    <row r="29" spans="1:13" ht="12.75" customHeight="1" x14ac:dyDescent="0.2">
      <c r="A29" s="19">
        <v>1939</v>
      </c>
      <c r="B29" s="20">
        <v>38.704801483381964</v>
      </c>
      <c r="C29" s="20">
        <v>1.8005989095708181</v>
      </c>
      <c r="D29" s="20">
        <v>40.505400392952779</v>
      </c>
      <c r="E29" s="21">
        <v>0.50242372107358935</v>
      </c>
      <c r="F29" s="13"/>
      <c r="G29" s="22">
        <v>1979</v>
      </c>
      <c r="H29" s="20">
        <v>49.534516573523867</v>
      </c>
      <c r="I29" s="23">
        <v>0.20987654320987689</v>
      </c>
      <c r="J29" s="24">
        <v>0.61441970445948724</v>
      </c>
      <c r="K29" s="17"/>
      <c r="L29" s="17"/>
      <c r="M29" s="18"/>
    </row>
    <row r="30" spans="1:13" ht="12.75" customHeight="1" x14ac:dyDescent="0.2">
      <c r="A30" s="19">
        <v>1940</v>
      </c>
      <c r="B30" s="20">
        <v>40.498382613850509</v>
      </c>
      <c r="C30" s="20">
        <v>1.0959777971059652</v>
      </c>
      <c r="D30" s="20">
        <v>41.594360410956476</v>
      </c>
      <c r="E30" s="21">
        <v>0.51593103958020925</v>
      </c>
      <c r="F30" s="13"/>
      <c r="G30" s="22">
        <v>1936</v>
      </c>
      <c r="H30" s="20">
        <v>49.318865092578285</v>
      </c>
      <c r="I30" s="23">
        <v>0.2222222222222226</v>
      </c>
      <c r="J30" s="24">
        <v>0.61174479152292582</v>
      </c>
      <c r="K30" s="17"/>
      <c r="L30" s="17"/>
      <c r="M30" s="18"/>
    </row>
    <row r="31" spans="1:13" ht="12.75" customHeight="1" x14ac:dyDescent="0.2">
      <c r="A31" s="19">
        <v>1941</v>
      </c>
      <c r="B31" s="20">
        <v>51.583599192738532</v>
      </c>
      <c r="C31" s="20">
        <v>0.97647076028622481</v>
      </c>
      <c r="D31" s="20">
        <v>52.560069953024758</v>
      </c>
      <c r="E31" s="21">
        <v>0.65194827527939414</v>
      </c>
      <c r="F31" s="13"/>
      <c r="G31" s="22">
        <v>1989</v>
      </c>
      <c r="H31" s="20">
        <v>48.685011690282735</v>
      </c>
      <c r="I31" s="23">
        <v>0.23456790123456828</v>
      </c>
      <c r="J31" s="24">
        <v>0.60388255631707677</v>
      </c>
      <c r="K31" s="17"/>
      <c r="L31" s="17"/>
      <c r="M31" s="18"/>
    </row>
    <row r="32" spans="1:13" ht="12.75" customHeight="1" x14ac:dyDescent="0.2">
      <c r="A32" s="19">
        <v>1942</v>
      </c>
      <c r="B32" s="20">
        <v>37.337534626295621</v>
      </c>
      <c r="C32" s="20">
        <v>1.460658099693678</v>
      </c>
      <c r="D32" s="20">
        <v>38.798192725989303</v>
      </c>
      <c r="E32" s="21">
        <v>0.48124773909686552</v>
      </c>
      <c r="F32" s="13"/>
      <c r="G32" s="22">
        <v>2000</v>
      </c>
      <c r="H32" s="20">
        <v>48.143484570215271</v>
      </c>
      <c r="I32" s="23">
        <v>0.24691358024691398</v>
      </c>
      <c r="J32" s="24">
        <v>0.5971655243142554</v>
      </c>
      <c r="K32" s="17"/>
      <c r="L32" s="17"/>
      <c r="M32" s="18"/>
    </row>
    <row r="33" spans="1:13" ht="12.75" customHeight="1" x14ac:dyDescent="0.2">
      <c r="A33" s="19">
        <v>1943</v>
      </c>
      <c r="B33" s="20">
        <v>55.15320089278962</v>
      </c>
      <c r="C33" s="20">
        <v>0.47576782004680263</v>
      </c>
      <c r="D33" s="20">
        <v>55.628968712836425</v>
      </c>
      <c r="E33" s="21">
        <v>0.69001449656209901</v>
      </c>
      <c r="F33" s="13"/>
      <c r="G33" s="22">
        <v>1966</v>
      </c>
      <c r="H33" s="20">
        <v>48.061272536925003</v>
      </c>
      <c r="I33" s="23">
        <v>0.25925925925925969</v>
      </c>
      <c r="J33" s="24">
        <v>0.59614577694027537</v>
      </c>
      <c r="K33" s="17"/>
      <c r="L33" s="17"/>
      <c r="M33" s="18"/>
    </row>
    <row r="34" spans="1:13" ht="12.75" customHeight="1" x14ac:dyDescent="0.2">
      <c r="A34" s="19">
        <v>1944</v>
      </c>
      <c r="B34" s="20">
        <v>34.699846556032142</v>
      </c>
      <c r="C34" s="20">
        <v>1.5617358889523831</v>
      </c>
      <c r="D34" s="20">
        <v>36.261582444984526</v>
      </c>
      <c r="E34" s="21">
        <v>0.44978395491174056</v>
      </c>
      <c r="F34" s="13"/>
      <c r="G34" s="22">
        <v>1958</v>
      </c>
      <c r="H34" s="20">
        <v>47.882336083701425</v>
      </c>
      <c r="I34" s="23">
        <v>0.27160493827160537</v>
      </c>
      <c r="J34" s="24">
        <v>0.59392627243489737</v>
      </c>
      <c r="K34" s="17"/>
      <c r="L34" s="17"/>
      <c r="M34" s="18"/>
    </row>
    <row r="35" spans="1:13" ht="12.75" customHeight="1" x14ac:dyDescent="0.2">
      <c r="A35" s="19">
        <v>1945</v>
      </c>
      <c r="B35" s="20">
        <v>43.180151780558162</v>
      </c>
      <c r="C35" s="20">
        <v>0.83666021607479901</v>
      </c>
      <c r="D35" s="20">
        <v>44.01681199663296</v>
      </c>
      <c r="E35" s="21">
        <v>0.54597881414826288</v>
      </c>
      <c r="F35" s="13"/>
      <c r="G35" s="22">
        <v>1972</v>
      </c>
      <c r="H35" s="20">
        <v>46.865488432302158</v>
      </c>
      <c r="I35" s="23">
        <v>0.2839506172839511</v>
      </c>
      <c r="J35" s="24">
        <v>0.58131342634956784</v>
      </c>
      <c r="K35" s="17"/>
      <c r="L35" s="17"/>
      <c r="M35" s="18"/>
    </row>
    <row r="36" spans="1:13" ht="12.75" customHeight="1" x14ac:dyDescent="0.2">
      <c r="A36" s="19">
        <v>1946</v>
      </c>
      <c r="B36" s="20">
        <v>42.475348252620535</v>
      </c>
      <c r="C36" s="20">
        <v>0.55021647485685732</v>
      </c>
      <c r="D36" s="20">
        <v>43.025564727477395</v>
      </c>
      <c r="E36" s="21">
        <v>0.53368351187642515</v>
      </c>
      <c r="F36" s="13"/>
      <c r="G36" s="22">
        <v>1935</v>
      </c>
      <c r="H36" s="20">
        <v>46.269974664203929</v>
      </c>
      <c r="I36" s="23">
        <v>0.29629629629629678</v>
      </c>
      <c r="J36" s="24">
        <v>0.57392675098243517</v>
      </c>
      <c r="K36" s="17"/>
      <c r="L36" s="17"/>
      <c r="M36" s="18"/>
    </row>
    <row r="37" spans="1:13" ht="12.75" customHeight="1" x14ac:dyDescent="0.2">
      <c r="A37" s="19">
        <v>1947</v>
      </c>
      <c r="B37" s="20">
        <v>40.752584870524124</v>
      </c>
      <c r="C37" s="20">
        <v>1.2027458306226735</v>
      </c>
      <c r="D37" s="20">
        <v>41.955330701146799</v>
      </c>
      <c r="E37" s="21">
        <v>0.52040846813627883</v>
      </c>
      <c r="F37" s="13"/>
      <c r="G37" s="22">
        <v>1928</v>
      </c>
      <c r="H37" s="20">
        <v>45.763849136359518</v>
      </c>
      <c r="I37" s="23">
        <v>0.30864197530864246</v>
      </c>
      <c r="J37" s="24">
        <v>0.56764883572760505</v>
      </c>
      <c r="K37" s="17"/>
      <c r="L37" s="17"/>
      <c r="M37" s="18"/>
    </row>
    <row r="38" spans="1:13" ht="12.75" customHeight="1" x14ac:dyDescent="0.2">
      <c r="A38" s="19">
        <v>1948</v>
      </c>
      <c r="B38" s="20">
        <v>36.435259225698964</v>
      </c>
      <c r="C38" s="20">
        <v>1.1539635001602526</v>
      </c>
      <c r="D38" s="20">
        <v>37.589222725859216</v>
      </c>
      <c r="E38" s="21">
        <v>0.4662518323723544</v>
      </c>
      <c r="F38" s="13"/>
      <c r="G38" s="22">
        <v>1995</v>
      </c>
      <c r="H38" s="20">
        <v>45.722088676889271</v>
      </c>
      <c r="I38" s="23">
        <v>0.32098765432098819</v>
      </c>
      <c r="J38" s="24">
        <v>0.56713084441688499</v>
      </c>
      <c r="K38" s="17"/>
      <c r="L38" s="17"/>
      <c r="M38" s="18"/>
    </row>
    <row r="39" spans="1:13" ht="12.75" customHeight="1" x14ac:dyDescent="0.2">
      <c r="A39" s="19">
        <v>1949</v>
      </c>
      <c r="B39" s="20">
        <v>29.225821891679544</v>
      </c>
      <c r="C39" s="20">
        <v>1.0317126974623945</v>
      </c>
      <c r="D39" s="20">
        <v>30.25753458914194</v>
      </c>
      <c r="E39" s="21">
        <v>0.37531052578940632</v>
      </c>
      <c r="F39" s="13"/>
      <c r="G39" s="22">
        <v>1923</v>
      </c>
      <c r="H39" s="20">
        <v>45.676935408575517</v>
      </c>
      <c r="I39" s="23">
        <v>0.33333333333333387</v>
      </c>
      <c r="J39" s="24">
        <v>0.56657076914630999</v>
      </c>
      <c r="K39" s="17"/>
      <c r="L39" s="17"/>
      <c r="M39" s="18"/>
    </row>
    <row r="40" spans="1:13" ht="12.75" customHeight="1" x14ac:dyDescent="0.2">
      <c r="A40" s="19">
        <v>1950</v>
      </c>
      <c r="B40" s="20">
        <v>41.538456031205556</v>
      </c>
      <c r="C40" s="20">
        <v>0.25605092243838345</v>
      </c>
      <c r="D40" s="20">
        <v>41.794506953643939</v>
      </c>
      <c r="E40" s="21">
        <v>0.51841363127814355</v>
      </c>
      <c r="F40" s="13"/>
      <c r="G40" s="22">
        <v>1968</v>
      </c>
      <c r="H40" s="20">
        <v>44.361242588501405</v>
      </c>
      <c r="I40" s="23">
        <v>0.34567901234567955</v>
      </c>
      <c r="J40" s="24">
        <v>0.55025108643638554</v>
      </c>
      <c r="K40" s="17"/>
      <c r="L40" s="17"/>
      <c r="M40" s="18"/>
    </row>
    <row r="41" spans="1:13" ht="12.75" customHeight="1" x14ac:dyDescent="0.2">
      <c r="A41" s="19">
        <v>1951</v>
      </c>
      <c r="B41" s="20">
        <v>51.365956203433839</v>
      </c>
      <c r="C41" s="20">
        <v>0.52929741805069319</v>
      </c>
      <c r="D41" s="20">
        <v>51.895253621484535</v>
      </c>
      <c r="E41" s="21">
        <v>0.64370197992414457</v>
      </c>
      <c r="F41" s="13"/>
      <c r="G41" s="22">
        <v>1964</v>
      </c>
      <c r="H41" s="20">
        <v>44.181867801463177</v>
      </c>
      <c r="I41" s="23">
        <v>0.35802469135802528</v>
      </c>
      <c r="J41" s="24">
        <v>0.54802614489535073</v>
      </c>
      <c r="K41" s="17"/>
      <c r="L41" s="17"/>
      <c r="M41" s="18"/>
    </row>
    <row r="42" spans="1:13" ht="12.75" customHeight="1" x14ac:dyDescent="0.2">
      <c r="A42" s="19">
        <v>1952</v>
      </c>
      <c r="B42" s="20">
        <v>42.378984464213509</v>
      </c>
      <c r="C42" s="20">
        <v>1.454495246969703</v>
      </c>
      <c r="D42" s="20">
        <v>43.833479711183216</v>
      </c>
      <c r="E42" s="21">
        <v>0.54370478431137703</v>
      </c>
      <c r="F42" s="13"/>
      <c r="G42" s="22">
        <v>1965</v>
      </c>
      <c r="H42" s="20">
        <v>44.105006618307435</v>
      </c>
      <c r="I42" s="23">
        <v>0.37037037037037096</v>
      </c>
      <c r="J42" s="24">
        <v>0.54707276877086863</v>
      </c>
      <c r="K42" s="17"/>
      <c r="L42" s="17"/>
      <c r="M42" s="18"/>
    </row>
    <row r="43" spans="1:13" ht="12.75" customHeight="1" x14ac:dyDescent="0.2">
      <c r="A43" s="19">
        <v>1953</v>
      </c>
      <c r="B43" s="20">
        <v>38.870156842389562</v>
      </c>
      <c r="C43" s="20">
        <v>1.2000171621244129</v>
      </c>
      <c r="D43" s="20">
        <v>40.070174004513973</v>
      </c>
      <c r="E43" s="21">
        <v>0.49702522952758582</v>
      </c>
      <c r="F43" s="13"/>
      <c r="G43" s="22">
        <v>1945</v>
      </c>
      <c r="H43" s="20">
        <v>44.01681199663296</v>
      </c>
      <c r="I43" s="23">
        <v>0.38271604938271669</v>
      </c>
      <c r="J43" s="24">
        <v>0.54597881414826288</v>
      </c>
      <c r="K43" s="17"/>
      <c r="L43" s="17"/>
      <c r="M43" s="18"/>
    </row>
    <row r="44" spans="1:13" ht="12.75" customHeight="1" x14ac:dyDescent="0.2">
      <c r="A44" s="19">
        <v>1954</v>
      </c>
      <c r="B44" s="20">
        <v>36.081530542990869</v>
      </c>
      <c r="C44" s="20">
        <v>1.1006600534452144</v>
      </c>
      <c r="D44" s="20">
        <v>37.182190596436087</v>
      </c>
      <c r="E44" s="21">
        <v>0.46120305875013751</v>
      </c>
      <c r="F44" s="13"/>
      <c r="G44" s="22">
        <v>1967</v>
      </c>
      <c r="H44" s="20">
        <v>43.955525567622928</v>
      </c>
      <c r="I44" s="23">
        <v>0.39506172839506237</v>
      </c>
      <c r="J44" s="24">
        <v>0.54521862524960218</v>
      </c>
      <c r="K44" s="17"/>
      <c r="L44" s="17"/>
      <c r="M44" s="18"/>
    </row>
    <row r="45" spans="1:13" ht="12.75" customHeight="1" x14ac:dyDescent="0.2">
      <c r="A45" s="19">
        <v>1955</v>
      </c>
      <c r="B45" s="20">
        <v>33.695141768653933</v>
      </c>
      <c r="C45" s="20">
        <v>1.0216964005795885</v>
      </c>
      <c r="D45" s="20">
        <v>34.716838169233519</v>
      </c>
      <c r="E45" s="21">
        <v>0.43062314772058441</v>
      </c>
      <c r="F45" s="13"/>
      <c r="G45" s="22">
        <v>1952</v>
      </c>
      <c r="H45" s="20">
        <v>43.833479711183216</v>
      </c>
      <c r="I45" s="23">
        <v>0.40740740740740805</v>
      </c>
      <c r="J45" s="24">
        <v>0.54370478431137703</v>
      </c>
      <c r="K45" s="17"/>
      <c r="L45" s="17"/>
      <c r="M45" s="18"/>
    </row>
    <row r="46" spans="1:13" ht="12.75" customHeight="1" x14ac:dyDescent="0.2">
      <c r="A46" s="19">
        <v>1956</v>
      </c>
      <c r="B46" s="20">
        <v>53.68460199445876</v>
      </c>
      <c r="C46" s="20">
        <v>0.39615189048103971</v>
      </c>
      <c r="D46" s="20">
        <v>54.080753884939796</v>
      </c>
      <c r="E46" s="21">
        <v>0.67081064109327448</v>
      </c>
      <c r="F46" s="13"/>
      <c r="G46" s="22">
        <v>2002</v>
      </c>
      <c r="H46" s="20">
        <v>43.055162577089561</v>
      </c>
      <c r="I46" s="23">
        <v>0.41975308641975378</v>
      </c>
      <c r="J46" s="24">
        <v>0.53405063975551426</v>
      </c>
      <c r="K46" s="17"/>
      <c r="L46" s="17"/>
      <c r="M46" s="18"/>
    </row>
    <row r="47" spans="1:13" ht="12.75" customHeight="1" x14ac:dyDescent="0.2">
      <c r="A47" s="19">
        <v>1957</v>
      </c>
      <c r="B47" s="20">
        <v>34.68877589234409</v>
      </c>
      <c r="C47" s="20">
        <v>1.5201508003718249</v>
      </c>
      <c r="D47" s="20">
        <v>36.208926692715913</v>
      </c>
      <c r="E47" s="21">
        <v>0.4491308198054566</v>
      </c>
      <c r="F47" s="13"/>
      <c r="G47" s="22">
        <v>1946</v>
      </c>
      <c r="H47" s="20">
        <v>43.025564727477395</v>
      </c>
      <c r="I47" s="23">
        <v>0.43209876543209946</v>
      </c>
      <c r="J47" s="24">
        <v>0.53368351187642515</v>
      </c>
      <c r="K47" s="17"/>
      <c r="L47" s="17"/>
      <c r="M47" s="18"/>
    </row>
    <row r="48" spans="1:13" ht="12.75" customHeight="1" x14ac:dyDescent="0.2">
      <c r="A48" s="19">
        <v>1958</v>
      </c>
      <c r="B48" s="20">
        <v>46.90007737858658</v>
      </c>
      <c r="C48" s="20">
        <v>0.98225870511484537</v>
      </c>
      <c r="D48" s="20">
        <v>47.882336083701425</v>
      </c>
      <c r="E48" s="21">
        <v>0.59392627243489737</v>
      </c>
      <c r="F48" s="13"/>
      <c r="G48" s="22">
        <v>1994</v>
      </c>
      <c r="H48" s="20">
        <v>42.864267275453706</v>
      </c>
      <c r="I48" s="23">
        <v>0.4444444444444452</v>
      </c>
      <c r="J48" s="24">
        <v>0.53168279924899164</v>
      </c>
      <c r="K48" s="17"/>
      <c r="L48" s="17"/>
      <c r="M48" s="18"/>
    </row>
    <row r="49" spans="1:13" ht="12.75" customHeight="1" x14ac:dyDescent="0.2">
      <c r="A49" s="19">
        <v>1959</v>
      </c>
      <c r="B49" s="20">
        <v>41.942527495943764</v>
      </c>
      <c r="C49" s="20">
        <v>0.89476737518901639</v>
      </c>
      <c r="D49" s="20">
        <v>42.837294871132784</v>
      </c>
      <c r="E49" s="21">
        <v>0.53134823705200673</v>
      </c>
      <c r="F49" s="13"/>
      <c r="G49" s="22">
        <v>1959</v>
      </c>
      <c r="H49" s="20">
        <v>42.837294871132784</v>
      </c>
      <c r="I49" s="23">
        <v>0.45679012345679088</v>
      </c>
      <c r="J49" s="24">
        <v>0.53134823705200673</v>
      </c>
      <c r="K49" s="17"/>
      <c r="L49" s="17"/>
      <c r="M49" s="18"/>
    </row>
    <row r="50" spans="1:13" ht="12.75" customHeight="1" x14ac:dyDescent="0.2">
      <c r="A50" s="19">
        <v>1960</v>
      </c>
      <c r="B50" s="20">
        <v>38.943885764343477</v>
      </c>
      <c r="C50" s="20">
        <v>0.97677250338688926</v>
      </c>
      <c r="D50" s="20">
        <v>39.920658267730367</v>
      </c>
      <c r="E50" s="21">
        <v>0.49517065576445501</v>
      </c>
      <c r="F50" s="13"/>
      <c r="G50" s="22">
        <v>1973</v>
      </c>
      <c r="H50" s="20">
        <v>42.774371568262353</v>
      </c>
      <c r="I50" s="23">
        <v>0.46913580246913655</v>
      </c>
      <c r="J50" s="24">
        <v>0.53056774458276301</v>
      </c>
      <c r="K50" s="17"/>
      <c r="L50" s="17"/>
      <c r="M50" s="18"/>
    </row>
    <row r="51" spans="1:13" ht="12.75" customHeight="1" x14ac:dyDescent="0.2">
      <c r="A51" s="19">
        <v>1961</v>
      </c>
      <c r="B51" s="20">
        <v>29.382817776835306</v>
      </c>
      <c r="C51" s="20">
        <v>1.1027477856740115</v>
      </c>
      <c r="D51" s="20">
        <v>30.485565562509318</v>
      </c>
      <c r="E51" s="21">
        <v>0.37813899234072584</v>
      </c>
      <c r="F51" s="13"/>
      <c r="G51" s="22">
        <v>1999</v>
      </c>
      <c r="H51" s="20">
        <v>42.274507640020524</v>
      </c>
      <c r="I51" s="23">
        <v>0.48148148148148229</v>
      </c>
      <c r="J51" s="24">
        <v>0.52436749739544186</v>
      </c>
      <c r="K51" s="17"/>
      <c r="L51" s="17"/>
      <c r="M51" s="18"/>
    </row>
    <row r="52" spans="1:13" ht="12.75" customHeight="1" x14ac:dyDescent="0.2">
      <c r="A52" s="19">
        <v>1962</v>
      </c>
      <c r="B52" s="20">
        <v>37.9241970945885</v>
      </c>
      <c r="C52" s="20">
        <v>0.27473739753823301</v>
      </c>
      <c r="D52" s="20">
        <v>38.198934492126732</v>
      </c>
      <c r="E52" s="21">
        <v>0.47381461786314477</v>
      </c>
      <c r="F52" s="13"/>
      <c r="G52" s="22">
        <v>2003</v>
      </c>
      <c r="H52" s="20">
        <v>42.024363956932383</v>
      </c>
      <c r="I52" s="23">
        <v>0.49382716049382797</v>
      </c>
      <c r="J52" s="24">
        <v>0.52126474766723374</v>
      </c>
      <c r="K52" s="17"/>
      <c r="L52" s="17"/>
      <c r="M52" s="18"/>
    </row>
    <row r="53" spans="1:13" ht="12.75" customHeight="1" x14ac:dyDescent="0.2">
      <c r="A53" s="19">
        <v>1963</v>
      </c>
      <c r="B53" s="20">
        <v>36.132255239462104</v>
      </c>
      <c r="C53" s="20">
        <v>0.91440366701292697</v>
      </c>
      <c r="D53" s="20">
        <v>37.046658906475031</v>
      </c>
      <c r="E53" s="21">
        <v>0.45952194128597157</v>
      </c>
      <c r="F53" s="13"/>
      <c r="G53" s="22">
        <v>1947</v>
      </c>
      <c r="H53" s="20">
        <v>41.955330701146799</v>
      </c>
      <c r="I53" s="23">
        <v>0.50617283950617364</v>
      </c>
      <c r="J53" s="24">
        <v>0.52040846813627883</v>
      </c>
      <c r="K53" s="17"/>
      <c r="L53" s="17"/>
      <c r="M53" s="18"/>
    </row>
    <row r="54" spans="1:13" ht="12.75" customHeight="1" x14ac:dyDescent="0.2">
      <c r="A54" s="19">
        <v>1964</v>
      </c>
      <c r="B54" s="20">
        <v>43.158735063815143</v>
      </c>
      <c r="C54" s="20">
        <v>1.0231327376480344</v>
      </c>
      <c r="D54" s="20">
        <v>44.181867801463177</v>
      </c>
      <c r="E54" s="21">
        <v>0.54802614489535073</v>
      </c>
      <c r="F54" s="13"/>
      <c r="G54" s="22">
        <v>1950</v>
      </c>
      <c r="H54" s="20">
        <v>41.794506953643939</v>
      </c>
      <c r="I54" s="23">
        <v>0.51851851851851938</v>
      </c>
      <c r="J54" s="24">
        <v>0.51841363127814355</v>
      </c>
      <c r="K54" s="17"/>
      <c r="L54" s="17"/>
      <c r="M54" s="18"/>
    </row>
    <row r="55" spans="1:13" ht="12.75" customHeight="1" x14ac:dyDescent="0.2">
      <c r="A55" s="10">
        <v>1965</v>
      </c>
      <c r="B55" s="11">
        <v>43.55506304268561</v>
      </c>
      <c r="C55" s="11">
        <v>0.54994357562182805</v>
      </c>
      <c r="D55" s="11">
        <v>44.105006618307435</v>
      </c>
      <c r="E55" s="12">
        <v>0.54707276877086863</v>
      </c>
      <c r="F55" s="13"/>
      <c r="G55" s="14">
        <v>1940</v>
      </c>
      <c r="H55" s="11">
        <v>41.594360410956476</v>
      </c>
      <c r="I55" s="15">
        <v>0.53086419753086511</v>
      </c>
      <c r="J55" s="16">
        <v>0.51593103958020925</v>
      </c>
      <c r="K55" s="17"/>
      <c r="L55" s="17"/>
      <c r="M55" s="18"/>
    </row>
    <row r="56" spans="1:13" ht="12.75" customHeight="1" x14ac:dyDescent="0.2">
      <c r="A56" s="19">
        <v>1966</v>
      </c>
      <c r="B56" s="20">
        <v>47.506278812694866</v>
      </c>
      <c r="C56" s="20">
        <v>0.55499372423013948</v>
      </c>
      <c r="D56" s="20">
        <v>48.061272536925003</v>
      </c>
      <c r="E56" s="21">
        <v>0.59614577694027537</v>
      </c>
      <c r="F56" s="13"/>
      <c r="G56" s="22">
        <v>1975</v>
      </c>
      <c r="H56" s="20">
        <v>41.271492271263355</v>
      </c>
      <c r="I56" s="23">
        <v>0.54320987654321073</v>
      </c>
      <c r="J56" s="24">
        <v>0.51192622514591113</v>
      </c>
      <c r="K56" s="17"/>
      <c r="L56" s="17"/>
      <c r="M56" s="18"/>
    </row>
    <row r="57" spans="1:13" ht="12.75" customHeight="1" x14ac:dyDescent="0.2">
      <c r="A57" s="19">
        <v>1967</v>
      </c>
      <c r="B57" s="20">
        <v>42.904885627007374</v>
      </c>
      <c r="C57" s="20">
        <v>1.0506399406155522</v>
      </c>
      <c r="D57" s="20">
        <v>43.955525567622928</v>
      </c>
      <c r="E57" s="21">
        <v>0.54521862524960218</v>
      </c>
      <c r="F57" s="13"/>
      <c r="G57" s="22">
        <v>1976</v>
      </c>
      <c r="H57" s="20">
        <v>41.078799869393315</v>
      </c>
      <c r="I57" s="23">
        <v>0.55555555555555647</v>
      </c>
      <c r="J57" s="24">
        <v>0.50953609364169328</v>
      </c>
      <c r="K57" s="17"/>
      <c r="L57" s="17"/>
      <c r="M57" s="18"/>
    </row>
    <row r="58" spans="1:13" ht="12.75" customHeight="1" x14ac:dyDescent="0.2">
      <c r="A58" s="19">
        <v>1968</v>
      </c>
      <c r="B58" s="20">
        <v>43.814533650473592</v>
      </c>
      <c r="C58" s="20">
        <v>0.54670893802781073</v>
      </c>
      <c r="D58" s="20">
        <v>44.361242588501405</v>
      </c>
      <c r="E58" s="21">
        <v>0.55025108643638554</v>
      </c>
      <c r="F58" s="13"/>
      <c r="G58" s="22">
        <v>1985</v>
      </c>
      <c r="H58" s="20">
        <v>41.027779490203372</v>
      </c>
      <c r="I58" s="23">
        <v>0.5679012345679022</v>
      </c>
      <c r="J58" s="24">
        <v>0.50890324349049076</v>
      </c>
      <c r="K58" s="17"/>
      <c r="L58" s="17"/>
      <c r="M58" s="18"/>
    </row>
    <row r="59" spans="1:13" ht="12.75" customHeight="1" x14ac:dyDescent="0.2">
      <c r="A59" s="19">
        <v>1969</v>
      </c>
      <c r="B59" s="20">
        <v>64.408010102757657</v>
      </c>
      <c r="C59" s="20">
        <v>0.55829998873498876</v>
      </c>
      <c r="D59" s="20">
        <v>64.966310091492645</v>
      </c>
      <c r="E59" s="21">
        <v>0.80583366523806299</v>
      </c>
      <c r="F59" s="13"/>
      <c r="G59" s="22">
        <v>1939</v>
      </c>
      <c r="H59" s="20">
        <v>40.505400392952779</v>
      </c>
      <c r="I59" s="23">
        <v>0.58024691358024783</v>
      </c>
      <c r="J59" s="24">
        <v>0.50242372107358935</v>
      </c>
      <c r="K59" s="17"/>
      <c r="L59" s="17"/>
      <c r="M59" s="18"/>
    </row>
    <row r="60" spans="1:13" ht="12.75" customHeight="1" x14ac:dyDescent="0.2">
      <c r="A60" s="19">
        <v>1970</v>
      </c>
      <c r="B60" s="20">
        <v>49.583592625962496</v>
      </c>
      <c r="C60" s="20">
        <v>1.8237982992631103</v>
      </c>
      <c r="D60" s="20">
        <v>51.407390925225606</v>
      </c>
      <c r="E60" s="21">
        <v>0.63765059445826844</v>
      </c>
      <c r="F60" s="13"/>
      <c r="G60" s="22">
        <v>1925</v>
      </c>
      <c r="H60" s="20">
        <v>40.212114969197501</v>
      </c>
      <c r="I60" s="23">
        <v>0.59259259259259356</v>
      </c>
      <c r="J60" s="24">
        <v>0.4987858468022513</v>
      </c>
      <c r="K60" s="17"/>
      <c r="L60" s="17"/>
      <c r="M60" s="18"/>
    </row>
    <row r="61" spans="1:13" ht="12.75" customHeight="1" x14ac:dyDescent="0.2">
      <c r="A61" s="19">
        <v>1971</v>
      </c>
      <c r="B61" s="20">
        <v>34.282104299297806</v>
      </c>
      <c r="C61" s="20">
        <v>1.4040253087789552</v>
      </c>
      <c r="D61" s="20">
        <v>35.686129608076762</v>
      </c>
      <c r="E61" s="21">
        <v>0.44264611272732274</v>
      </c>
      <c r="F61" s="13"/>
      <c r="G61" s="22">
        <v>1953</v>
      </c>
      <c r="H61" s="20">
        <v>40.070174004513973</v>
      </c>
      <c r="I61" s="23">
        <v>0.60493827160493929</v>
      </c>
      <c r="J61" s="24">
        <v>0.49702522952758582</v>
      </c>
      <c r="K61" s="17"/>
      <c r="L61" s="17"/>
      <c r="M61" s="18"/>
    </row>
    <row r="62" spans="1:13" ht="12.75" customHeight="1" x14ac:dyDescent="0.2">
      <c r="A62" s="19">
        <v>1972</v>
      </c>
      <c r="B62" s="20">
        <v>45.894745172806736</v>
      </c>
      <c r="C62" s="20">
        <v>0.97074325949542262</v>
      </c>
      <c r="D62" s="20">
        <v>46.865488432302158</v>
      </c>
      <c r="E62" s="21">
        <v>0.58131342634956784</v>
      </c>
      <c r="F62" s="13"/>
      <c r="G62" s="22">
        <v>1960</v>
      </c>
      <c r="H62" s="20">
        <v>39.920658267730367</v>
      </c>
      <c r="I62" s="23">
        <v>0.61728395061728492</v>
      </c>
      <c r="J62" s="24">
        <v>0.49517065576445501</v>
      </c>
      <c r="K62" s="25"/>
      <c r="L62" s="25"/>
      <c r="M62" s="18"/>
    </row>
    <row r="63" spans="1:13" ht="12.75" customHeight="1" x14ac:dyDescent="0.2">
      <c r="A63" s="19">
        <v>1973</v>
      </c>
      <c r="B63" s="20">
        <v>41.474801081748204</v>
      </c>
      <c r="C63" s="20">
        <v>1.2995704865141471</v>
      </c>
      <c r="D63" s="20">
        <v>42.774371568262353</v>
      </c>
      <c r="E63" s="21">
        <v>0.53056774458276301</v>
      </c>
      <c r="F63" s="13"/>
      <c r="G63" s="22">
        <v>1993</v>
      </c>
      <c r="H63" s="20">
        <v>39.391386544413507</v>
      </c>
      <c r="I63" s="23">
        <v>0.62962962962963065</v>
      </c>
      <c r="J63" s="24">
        <v>0.48860563810981772</v>
      </c>
      <c r="K63" s="25"/>
      <c r="L63" s="25"/>
      <c r="M63" s="18"/>
    </row>
    <row r="64" spans="1:13" ht="12.75" customHeight="1" x14ac:dyDescent="0.2">
      <c r="A64" s="19">
        <v>1974</v>
      </c>
      <c r="B64" s="20">
        <v>38.140956720729832</v>
      </c>
      <c r="C64" s="20">
        <v>0.52848630460033752</v>
      </c>
      <c r="D64" s="20">
        <v>38.669443025330168</v>
      </c>
      <c r="E64" s="21">
        <v>0.4796507445463925</v>
      </c>
      <c r="F64" s="13"/>
      <c r="G64" s="22">
        <v>1930</v>
      </c>
      <c r="H64" s="20">
        <v>39.294677980590777</v>
      </c>
      <c r="I64" s="23">
        <v>0.64197530864197638</v>
      </c>
      <c r="J64" s="24">
        <v>0.48740607765555416</v>
      </c>
      <c r="K64" s="25"/>
      <c r="L64" s="25"/>
      <c r="M64" s="18"/>
    </row>
    <row r="65" spans="1:13" ht="12.75" customHeight="1" x14ac:dyDescent="0.2">
      <c r="A65" s="19">
        <v>1975</v>
      </c>
      <c r="B65" s="20">
        <v>40.191480486569219</v>
      </c>
      <c r="C65" s="20">
        <v>1.0800117846941355</v>
      </c>
      <c r="D65" s="20">
        <v>41.271492271263355</v>
      </c>
      <c r="E65" s="21">
        <v>0.51192622514591113</v>
      </c>
      <c r="F65" s="13"/>
      <c r="G65" s="22">
        <v>1942</v>
      </c>
      <c r="H65" s="20">
        <v>38.798192725989303</v>
      </c>
      <c r="I65" s="23">
        <v>0.65432098765432201</v>
      </c>
      <c r="J65" s="24">
        <v>0.48124773909686552</v>
      </c>
      <c r="K65" s="18"/>
      <c r="L65" s="18"/>
      <c r="M65" s="18"/>
    </row>
    <row r="66" spans="1:13" ht="12.75" customHeight="1" x14ac:dyDescent="0.2">
      <c r="A66" s="19">
        <v>1976</v>
      </c>
      <c r="B66" s="20">
        <v>39.940724784186891</v>
      </c>
      <c r="C66" s="20">
        <v>1.1380750852064243</v>
      </c>
      <c r="D66" s="20">
        <v>41.078799869393315</v>
      </c>
      <c r="E66" s="21">
        <v>0.50953609364169328</v>
      </c>
      <c r="F66" s="13"/>
      <c r="G66" s="22">
        <v>1974</v>
      </c>
      <c r="H66" s="20">
        <v>38.669443025330168</v>
      </c>
      <c r="I66" s="23">
        <v>0.66666666666666774</v>
      </c>
      <c r="J66" s="24">
        <v>0.4796507445463925</v>
      </c>
      <c r="K66" s="18"/>
      <c r="L66" s="18"/>
      <c r="M66" s="18"/>
    </row>
    <row r="67" spans="1:13" ht="12.75" customHeight="1" x14ac:dyDescent="0.2">
      <c r="A67" s="19">
        <v>1977</v>
      </c>
      <c r="B67" s="20">
        <v>10.626433962967816</v>
      </c>
      <c r="C67" s="20">
        <v>1.1309746048583538</v>
      </c>
      <c r="D67" s="20">
        <v>11.75740856782617</v>
      </c>
      <c r="E67" s="21">
        <v>0.14583736749970441</v>
      </c>
      <c r="F67" s="13"/>
      <c r="G67" s="22">
        <v>1962</v>
      </c>
      <c r="H67" s="20">
        <v>38.198934492126732</v>
      </c>
      <c r="I67" s="23">
        <v>0.67901234567901347</v>
      </c>
      <c r="J67" s="24">
        <v>0.47381461786314477</v>
      </c>
      <c r="K67" s="18"/>
      <c r="L67" s="18"/>
      <c r="M67" s="18"/>
    </row>
    <row r="68" spans="1:13" ht="12.75" customHeight="1" x14ac:dyDescent="0.2">
      <c r="A68" s="19">
        <v>1978</v>
      </c>
      <c r="B68" s="20">
        <v>51.301248311554389</v>
      </c>
      <c r="C68" s="20">
        <v>0</v>
      </c>
      <c r="D68" s="20">
        <v>51.301248311554389</v>
      </c>
      <c r="E68" s="21">
        <v>0.6363340152760405</v>
      </c>
      <c r="F68" s="13"/>
      <c r="G68" s="22">
        <v>1948</v>
      </c>
      <c r="H68" s="20">
        <v>37.589222725859216</v>
      </c>
      <c r="I68" s="23">
        <v>0.6913580246913591</v>
      </c>
      <c r="J68" s="24">
        <v>0.4662518323723544</v>
      </c>
      <c r="K68" s="18"/>
      <c r="L68" s="18"/>
      <c r="M68" s="18"/>
    </row>
    <row r="69" spans="1:13" ht="12.75" customHeight="1" x14ac:dyDescent="0.2">
      <c r="A69" s="19">
        <v>1979</v>
      </c>
      <c r="B69" s="20">
        <v>48.08185354592667</v>
      </c>
      <c r="C69" s="20">
        <v>1.452663027597199</v>
      </c>
      <c r="D69" s="20">
        <v>49.534516573523867</v>
      </c>
      <c r="E69" s="21">
        <v>0.61441970445948724</v>
      </c>
      <c r="F69" s="13"/>
      <c r="G69" s="22">
        <v>1954</v>
      </c>
      <c r="H69" s="20">
        <v>37.182190596436087</v>
      </c>
      <c r="I69" s="23">
        <v>0.70370370370370483</v>
      </c>
      <c r="J69" s="24">
        <v>0.46120305875013751</v>
      </c>
      <c r="K69" s="18"/>
      <c r="L69" s="18"/>
      <c r="M69" s="18"/>
    </row>
    <row r="70" spans="1:13" ht="12.75" customHeight="1" x14ac:dyDescent="0.2">
      <c r="A70" s="19">
        <v>1980</v>
      </c>
      <c r="B70" s="20">
        <v>59.874134694594957</v>
      </c>
      <c r="C70" s="20">
        <v>1.0818908536890932</v>
      </c>
      <c r="D70" s="20">
        <v>60.956025548284053</v>
      </c>
      <c r="E70" s="21">
        <v>0.75609061707124847</v>
      </c>
      <c r="F70" s="13"/>
      <c r="G70" s="22">
        <v>1963</v>
      </c>
      <c r="H70" s="20">
        <v>37.046658906475031</v>
      </c>
      <c r="I70" s="23">
        <v>0.71604938271605056</v>
      </c>
      <c r="J70" s="24">
        <v>0.45952194128597157</v>
      </c>
      <c r="K70" s="18"/>
      <c r="L70" s="18"/>
      <c r="M70" s="18"/>
    </row>
    <row r="71" spans="1:13" ht="12.75" customHeight="1" x14ac:dyDescent="0.2">
      <c r="A71" s="19">
        <v>1981</v>
      </c>
      <c r="B71" s="20">
        <v>33.968450468823981</v>
      </c>
      <c r="C71" s="20">
        <v>1.6954154375787021</v>
      </c>
      <c r="D71" s="20">
        <v>35.663865906402684</v>
      </c>
      <c r="E71" s="21">
        <v>0.44236995666587303</v>
      </c>
      <c r="F71" s="13"/>
      <c r="G71" s="22">
        <v>1944</v>
      </c>
      <c r="H71" s="20">
        <v>36.261582444984526</v>
      </c>
      <c r="I71" s="23">
        <v>0.7283950617283963</v>
      </c>
      <c r="J71" s="24">
        <v>0.44978395491174056</v>
      </c>
      <c r="K71" s="18"/>
      <c r="L71" s="18"/>
      <c r="M71" s="18"/>
    </row>
    <row r="72" spans="1:13" ht="12.75" customHeight="1" x14ac:dyDescent="0.2">
      <c r="A72" s="19">
        <v>1982</v>
      </c>
      <c r="B72" s="20">
        <v>58.25755508697543</v>
      </c>
      <c r="C72" s="20">
        <v>0.89231149883324834</v>
      </c>
      <c r="D72" s="20">
        <v>59.149866585808681</v>
      </c>
      <c r="E72" s="21">
        <v>0.73368725608792706</v>
      </c>
      <c r="F72" s="13"/>
      <c r="G72" s="22">
        <v>1957</v>
      </c>
      <c r="H72" s="20">
        <v>36.208926692715913</v>
      </c>
      <c r="I72" s="23">
        <v>0.74074074074074192</v>
      </c>
      <c r="J72" s="24">
        <v>0.4491308198054566</v>
      </c>
      <c r="K72" s="18"/>
      <c r="L72" s="18"/>
      <c r="M72" s="18"/>
    </row>
    <row r="73" spans="1:13" ht="12.75" customHeight="1" x14ac:dyDescent="0.2">
      <c r="A73" s="19">
        <v>1983</v>
      </c>
      <c r="B73" s="20">
        <v>64.408010102757657</v>
      </c>
      <c r="C73" s="20">
        <v>1.404668291681312</v>
      </c>
      <c r="D73" s="20">
        <v>65.812678394438976</v>
      </c>
      <c r="E73" s="21">
        <v>0.81633190764622887</v>
      </c>
      <c r="F73" s="13"/>
      <c r="G73" s="22">
        <v>1922</v>
      </c>
      <c r="H73" s="20">
        <v>36.025177402575743</v>
      </c>
      <c r="I73" s="23">
        <v>0.75308641975308765</v>
      </c>
      <c r="J73" s="24">
        <v>0.44685161749659813</v>
      </c>
      <c r="K73" s="18"/>
      <c r="L73" s="18"/>
      <c r="M73" s="18"/>
    </row>
    <row r="74" spans="1:13" ht="12.75" customHeight="1" x14ac:dyDescent="0.2">
      <c r="A74" s="19">
        <v>1984</v>
      </c>
      <c r="B74" s="20">
        <v>56.651076590306822</v>
      </c>
      <c r="C74" s="20">
        <v>0.82070921262059815</v>
      </c>
      <c r="D74" s="20">
        <v>57.471785802927421</v>
      </c>
      <c r="E74" s="21">
        <v>0.71287256019508083</v>
      </c>
      <c r="F74" s="13"/>
      <c r="G74" s="22">
        <v>1971</v>
      </c>
      <c r="H74" s="20">
        <v>35.686129608076762</v>
      </c>
      <c r="I74" s="23">
        <v>0.76543209876543339</v>
      </c>
      <c r="J74" s="24">
        <v>0.44264611272732274</v>
      </c>
      <c r="K74" s="18"/>
      <c r="L74" s="18"/>
      <c r="M74" s="18"/>
    </row>
    <row r="75" spans="1:13" ht="12.75" customHeight="1" x14ac:dyDescent="0.2">
      <c r="A75" s="19">
        <v>1985</v>
      </c>
      <c r="B75" s="20">
        <v>39.423629094098537</v>
      </c>
      <c r="C75" s="20">
        <v>1.6041503961048382</v>
      </c>
      <c r="D75" s="20">
        <v>41.027779490203372</v>
      </c>
      <c r="E75" s="21">
        <v>0.50890324349049076</v>
      </c>
      <c r="F75" s="13"/>
      <c r="G75" s="22">
        <v>1981</v>
      </c>
      <c r="H75" s="20">
        <v>35.663865906402684</v>
      </c>
      <c r="I75" s="23">
        <v>0.77777777777777901</v>
      </c>
      <c r="J75" s="24">
        <v>0.44236995666587303</v>
      </c>
      <c r="K75" s="18"/>
      <c r="L75" s="18"/>
      <c r="M75" s="18"/>
    </row>
    <row r="76" spans="1:13" ht="12.75" customHeight="1" x14ac:dyDescent="0.2">
      <c r="A76" s="19">
        <v>1986</v>
      </c>
      <c r="B76" s="20">
        <v>60.873096467007613</v>
      </c>
      <c r="C76" s="20">
        <v>0.95055699981437902</v>
      </c>
      <c r="D76" s="20">
        <v>61.823653466821995</v>
      </c>
      <c r="E76" s="21">
        <v>0.76685256098762078</v>
      </c>
      <c r="F76" s="13"/>
      <c r="G76" s="22">
        <v>1955</v>
      </c>
      <c r="H76" s="20">
        <v>34.716838169233519</v>
      </c>
      <c r="I76" s="23">
        <v>0.79012345679012475</v>
      </c>
      <c r="J76" s="24">
        <v>0.43062314772058441</v>
      </c>
      <c r="K76" s="18"/>
      <c r="L76" s="18"/>
      <c r="M76" s="18"/>
    </row>
    <row r="77" spans="1:13" ht="12.75" customHeight="1" x14ac:dyDescent="0.2">
      <c r="A77" s="19">
        <v>1987</v>
      </c>
      <c r="B77" s="20">
        <v>25.910465718666931</v>
      </c>
      <c r="C77" s="20">
        <v>1.7237025059484008</v>
      </c>
      <c r="D77" s="20">
        <v>27.63416822461533</v>
      </c>
      <c r="E77" s="21">
        <v>0.34277063042192168</v>
      </c>
      <c r="F77" s="13"/>
      <c r="G77" s="22">
        <v>1927</v>
      </c>
      <c r="H77" s="20">
        <v>34.53995323384764</v>
      </c>
      <c r="I77" s="23">
        <v>0.80246913580247048</v>
      </c>
      <c r="J77" s="24">
        <v>0.42842908997578316</v>
      </c>
      <c r="K77" s="18"/>
      <c r="L77" s="18"/>
      <c r="M77" s="18"/>
    </row>
    <row r="78" spans="1:13" ht="12.75" customHeight="1" x14ac:dyDescent="0.2">
      <c r="A78" s="19">
        <v>1988</v>
      </c>
      <c r="B78" s="20">
        <v>10.629660113680597</v>
      </c>
      <c r="C78" s="20">
        <v>0</v>
      </c>
      <c r="D78" s="20">
        <v>10.629660113680597</v>
      </c>
      <c r="E78" s="21">
        <v>0.13184892227338868</v>
      </c>
      <c r="F78" s="13"/>
      <c r="G78" s="22">
        <v>1926</v>
      </c>
      <c r="H78" s="20">
        <v>33.140036373374144</v>
      </c>
      <c r="I78" s="23">
        <v>0.8148148148148161</v>
      </c>
      <c r="J78" s="24">
        <v>0.41106470321724314</v>
      </c>
      <c r="K78" s="18"/>
      <c r="L78" s="18"/>
      <c r="M78" s="18"/>
    </row>
    <row r="79" spans="1:13" ht="12.75" customHeight="1" x14ac:dyDescent="0.2">
      <c r="A79" s="19">
        <v>1989</v>
      </c>
      <c r="B79" s="20">
        <v>48.685011690282735</v>
      </c>
      <c r="C79" s="20">
        <v>0</v>
      </c>
      <c r="D79" s="20">
        <v>48.685011690282735</v>
      </c>
      <c r="E79" s="21">
        <v>0.60388255631707677</v>
      </c>
      <c r="F79" s="13"/>
      <c r="G79" s="22">
        <v>1961</v>
      </c>
      <c r="H79" s="20">
        <v>30.485565562509318</v>
      </c>
      <c r="I79" s="23">
        <v>0.82716049382716184</v>
      </c>
      <c r="J79" s="24">
        <v>0.37813899234072584</v>
      </c>
      <c r="K79" s="18"/>
      <c r="L79" s="18"/>
      <c r="M79" s="18"/>
    </row>
    <row r="80" spans="1:13" ht="12.75" customHeight="1" x14ac:dyDescent="0.2">
      <c r="A80" s="19">
        <v>1990</v>
      </c>
      <c r="B80" s="20">
        <v>19.407131444040385</v>
      </c>
      <c r="C80" s="20">
        <v>1.3785806703096175</v>
      </c>
      <c r="D80" s="20">
        <v>20.785712114350002</v>
      </c>
      <c r="E80" s="21">
        <v>0.25782327107851649</v>
      </c>
      <c r="F80" s="13"/>
      <c r="G80" s="22">
        <v>1949</v>
      </c>
      <c r="H80" s="20">
        <v>30.25753458914194</v>
      </c>
      <c r="I80" s="23">
        <v>0.83950617283950757</v>
      </c>
      <c r="J80" s="24">
        <v>0.37531052578940632</v>
      </c>
      <c r="K80" s="18"/>
      <c r="L80" s="18"/>
      <c r="M80" s="18"/>
    </row>
    <row r="81" spans="1:13" ht="12.75" customHeight="1" x14ac:dyDescent="0.2">
      <c r="A81" s="19">
        <v>1991</v>
      </c>
      <c r="B81" s="20">
        <v>9.4703511483381533</v>
      </c>
      <c r="C81" s="20">
        <v>0</v>
      </c>
      <c r="D81" s="20">
        <v>9.4703511483381533</v>
      </c>
      <c r="E81" s="21">
        <v>0.11746900456881856</v>
      </c>
      <c r="F81" s="13"/>
      <c r="G81" s="22">
        <v>1933</v>
      </c>
      <c r="H81" s="20">
        <v>29.35413950691435</v>
      </c>
      <c r="I81" s="23">
        <v>0.85185185185185319</v>
      </c>
      <c r="J81" s="24">
        <v>0.36410493062409266</v>
      </c>
      <c r="K81" s="18"/>
      <c r="L81" s="18"/>
      <c r="M81" s="18"/>
    </row>
    <row r="82" spans="1:13" ht="12.75" customHeight="1" x14ac:dyDescent="0.2">
      <c r="A82" s="19">
        <v>1992</v>
      </c>
      <c r="B82" s="20">
        <v>17.01212407726732</v>
      </c>
      <c r="C82" s="20">
        <v>0</v>
      </c>
      <c r="D82" s="20">
        <v>17.01212407726732</v>
      </c>
      <c r="E82" s="21">
        <v>0.21101617560490349</v>
      </c>
      <c r="F82" s="13"/>
      <c r="G82" s="22">
        <v>2001</v>
      </c>
      <c r="H82" s="20">
        <v>28.466488133011559</v>
      </c>
      <c r="I82" s="23">
        <v>0.86419753086419893</v>
      </c>
      <c r="J82" s="24">
        <v>0.35309461837027484</v>
      </c>
      <c r="K82" s="18"/>
      <c r="L82" s="18"/>
      <c r="M82" s="18"/>
    </row>
    <row r="83" spans="1:13" ht="12.75" customHeight="1" x14ac:dyDescent="0.2">
      <c r="A83" s="19">
        <v>1993</v>
      </c>
      <c r="B83" s="20">
        <v>39.391386544413507</v>
      </c>
      <c r="C83" s="20">
        <v>0</v>
      </c>
      <c r="D83" s="20">
        <v>39.391386544413507</v>
      </c>
      <c r="E83" s="21">
        <v>0.48860563810981772</v>
      </c>
      <c r="F83" s="13"/>
      <c r="G83" s="22">
        <v>1932</v>
      </c>
      <c r="H83" s="20">
        <v>28.002370800564865</v>
      </c>
      <c r="I83" s="23">
        <v>0.87654320987654466</v>
      </c>
      <c r="J83" s="24">
        <v>0.34733776731040517</v>
      </c>
      <c r="K83" s="18"/>
      <c r="L83" s="18"/>
      <c r="M83" s="18"/>
    </row>
    <row r="84" spans="1:13" ht="12.75" customHeight="1" x14ac:dyDescent="0.2">
      <c r="A84" s="19">
        <v>1994</v>
      </c>
      <c r="B84" s="20">
        <v>41.748847911568525</v>
      </c>
      <c r="C84" s="20">
        <v>1.1154193638851786</v>
      </c>
      <c r="D84" s="20">
        <v>42.864267275453706</v>
      </c>
      <c r="E84" s="21">
        <v>0.53168279924899164</v>
      </c>
      <c r="F84" s="13"/>
      <c r="G84" s="22">
        <v>1987</v>
      </c>
      <c r="H84" s="20">
        <v>27.63416822461533</v>
      </c>
      <c r="I84" s="23">
        <v>0.88888888888889039</v>
      </c>
      <c r="J84" s="24">
        <v>0.34277063042192168</v>
      </c>
      <c r="K84" s="18"/>
      <c r="L84" s="18"/>
      <c r="M84" s="18"/>
    </row>
    <row r="85" spans="1:13" ht="12.75" customHeight="1" x14ac:dyDescent="0.2">
      <c r="A85" s="19">
        <v>1995</v>
      </c>
      <c r="B85" s="20">
        <v>45.190110372505892</v>
      </c>
      <c r="C85" s="20">
        <v>0.53197830438337956</v>
      </c>
      <c r="D85" s="20">
        <v>45.722088676889271</v>
      </c>
      <c r="E85" s="21">
        <v>0.56713084441688499</v>
      </c>
      <c r="F85" s="13"/>
      <c r="G85" s="22">
        <v>1990</v>
      </c>
      <c r="H85" s="20">
        <v>20.785712114350002</v>
      </c>
      <c r="I85" s="23">
        <v>0.90123456790123602</v>
      </c>
      <c r="J85" s="24">
        <v>0.25782327107851649</v>
      </c>
      <c r="K85" s="18"/>
      <c r="L85" s="18"/>
      <c r="M85" s="18"/>
    </row>
    <row r="86" spans="1:13" ht="12.75" customHeight="1" x14ac:dyDescent="0.2">
      <c r="A86" s="19">
        <v>1996</v>
      </c>
      <c r="B86" s="20">
        <v>50.93418463867291</v>
      </c>
      <c r="C86" s="20">
        <v>1.2796179212622842</v>
      </c>
      <c r="D86" s="20">
        <v>52.213802559935196</v>
      </c>
      <c r="E86" s="21">
        <v>0.64765321954769528</v>
      </c>
      <c r="F86" s="13"/>
      <c r="G86" s="22">
        <v>1934</v>
      </c>
      <c r="H86" s="20">
        <v>19.569196305707273</v>
      </c>
      <c r="I86" s="23">
        <v>0.91358024691358175</v>
      </c>
      <c r="J86" s="24">
        <v>0.24273376712611353</v>
      </c>
      <c r="K86" s="18"/>
      <c r="L86" s="18"/>
      <c r="M86" s="18"/>
    </row>
    <row r="87" spans="1:13" ht="12.75" customHeight="1" x14ac:dyDescent="0.2">
      <c r="A87" s="19">
        <v>1997</v>
      </c>
      <c r="B87" s="20">
        <v>56.760946519863687</v>
      </c>
      <c r="C87" s="20">
        <v>1.2280919305969333</v>
      </c>
      <c r="D87" s="20">
        <v>57.989038450460619</v>
      </c>
      <c r="E87" s="21">
        <v>0.71928849479608803</v>
      </c>
      <c r="F87" s="13"/>
      <c r="G87" s="22">
        <v>1929</v>
      </c>
      <c r="H87" s="20">
        <v>17.043865946611042</v>
      </c>
      <c r="I87" s="23">
        <v>0.92592592592592748</v>
      </c>
      <c r="J87" s="24">
        <v>0.21140989762603624</v>
      </c>
      <c r="K87" s="18"/>
      <c r="L87" s="18"/>
      <c r="M87" s="18"/>
    </row>
    <row r="88" spans="1:13" ht="12.75" customHeight="1" x14ac:dyDescent="0.2">
      <c r="A88" s="19">
        <v>1998</v>
      </c>
      <c r="B88" s="20">
        <v>52.726557671842833</v>
      </c>
      <c r="C88" s="20">
        <v>1.6072615148988858</v>
      </c>
      <c r="D88" s="20">
        <v>54.333819186741721</v>
      </c>
      <c r="E88" s="21">
        <v>0.67394963020021981</v>
      </c>
      <c r="F88" s="13"/>
      <c r="G88" s="22">
        <v>1992</v>
      </c>
      <c r="H88" s="20">
        <v>17.01212407726732</v>
      </c>
      <c r="I88" s="23">
        <v>0.93827160493827311</v>
      </c>
      <c r="J88" s="24">
        <v>0.21101617560490349</v>
      </c>
      <c r="K88" s="18"/>
      <c r="L88" s="18"/>
      <c r="M88" s="18"/>
    </row>
    <row r="89" spans="1:13" ht="12.75" customHeight="1" x14ac:dyDescent="0.2">
      <c r="A89" s="19">
        <v>1999</v>
      </c>
      <c r="B89" s="20">
        <v>40.781485204608082</v>
      </c>
      <c r="C89" s="20">
        <v>1.49302243541244</v>
      </c>
      <c r="D89" s="20">
        <v>42.274507640020524</v>
      </c>
      <c r="E89" s="21">
        <v>0.52436749739544186</v>
      </c>
      <c r="F89" s="13"/>
      <c r="G89" s="22">
        <v>1931</v>
      </c>
      <c r="H89" s="20">
        <v>15.632494286543077</v>
      </c>
      <c r="I89" s="23">
        <v>0.95061728395061884</v>
      </c>
      <c r="J89" s="24">
        <v>0.19390342702236513</v>
      </c>
      <c r="K89" s="18"/>
      <c r="L89" s="18"/>
      <c r="M89" s="18"/>
    </row>
    <row r="90" spans="1:13" ht="12.75" customHeight="1" x14ac:dyDescent="0.2">
      <c r="A90" s="19">
        <v>2000</v>
      </c>
      <c r="B90" s="20">
        <v>46.988702718758255</v>
      </c>
      <c r="C90" s="20">
        <v>1.1547818514570145</v>
      </c>
      <c r="D90" s="20">
        <v>48.143484570215271</v>
      </c>
      <c r="E90" s="21">
        <v>0.5971655243142554</v>
      </c>
      <c r="F90" s="13"/>
      <c r="G90" s="22">
        <v>1924</v>
      </c>
      <c r="H90" s="20">
        <v>12.274221674558506</v>
      </c>
      <c r="I90" s="23">
        <v>0.96296296296296457</v>
      </c>
      <c r="J90" s="24">
        <v>0.15224785009375472</v>
      </c>
      <c r="K90" s="18"/>
      <c r="L90" s="18"/>
      <c r="M90" s="18"/>
    </row>
    <row r="91" spans="1:13" ht="12.75" customHeight="1" x14ac:dyDescent="0.2">
      <c r="A91" s="19">
        <v>2001</v>
      </c>
      <c r="B91" s="20">
        <v>27.135940686933385</v>
      </c>
      <c r="C91" s="20">
        <v>1.330547446078175</v>
      </c>
      <c r="D91" s="20">
        <v>28.466488133011559</v>
      </c>
      <c r="E91" s="21">
        <v>0.35309461837027484</v>
      </c>
      <c r="F91" s="13"/>
      <c r="G91" s="22">
        <v>1977</v>
      </c>
      <c r="H91" s="20">
        <v>11.75740856782617</v>
      </c>
      <c r="I91" s="23">
        <v>0.9753086419753102</v>
      </c>
      <c r="J91" s="24">
        <v>0.14583736749970441</v>
      </c>
      <c r="K91" s="18"/>
      <c r="L91" s="18"/>
      <c r="M91" s="18"/>
    </row>
    <row r="92" spans="1:13" ht="12.75" customHeight="1" x14ac:dyDescent="0.2">
      <c r="A92" s="19">
        <v>2002</v>
      </c>
      <c r="B92" s="20">
        <v>43.03081416566264</v>
      </c>
      <c r="C92" s="20">
        <v>2.434841142691898E-2</v>
      </c>
      <c r="D92" s="20">
        <v>43.055162577089561</v>
      </c>
      <c r="E92" s="21">
        <v>0.53405063975551426</v>
      </c>
      <c r="F92" s="13"/>
      <c r="G92" s="22">
        <v>1988</v>
      </c>
      <c r="H92" s="20">
        <v>10.629660113680597</v>
      </c>
      <c r="I92" s="23">
        <v>0.98765432098765593</v>
      </c>
      <c r="J92" s="24">
        <v>0.13184892227338868</v>
      </c>
      <c r="K92" s="18"/>
      <c r="L92" s="18"/>
      <c r="M92" s="18"/>
    </row>
    <row r="93" spans="1:13" ht="12.75" customHeight="1" thickBot="1" x14ac:dyDescent="0.25">
      <c r="A93" s="26">
        <v>2003</v>
      </c>
      <c r="B93" s="27">
        <v>40.805568877430872</v>
      </c>
      <c r="C93" s="27">
        <v>1.218795079501509</v>
      </c>
      <c r="D93" s="27">
        <v>42.024363956932383</v>
      </c>
      <c r="E93" s="28">
        <v>0.52126474766723374</v>
      </c>
      <c r="F93" s="29"/>
      <c r="G93" s="30">
        <v>1991</v>
      </c>
      <c r="H93" s="27">
        <v>9.4703511483381533</v>
      </c>
      <c r="I93" s="31">
        <v>1.0000000000000016</v>
      </c>
      <c r="J93" s="32">
        <v>0.11746900456881856</v>
      </c>
      <c r="K93" s="18"/>
      <c r="L93" s="18"/>
      <c r="M93" s="18"/>
    </row>
    <row r="94" spans="1:13" ht="12.75" customHeight="1" x14ac:dyDescent="0.2">
      <c r="A94" s="33" t="s">
        <v>11</v>
      </c>
      <c r="B94" s="34">
        <v>40.132722373944354</v>
      </c>
      <c r="C94" s="34">
        <v>0.90234066901817822</v>
      </c>
      <c r="D94" s="34">
        <v>41.035063042962534</v>
      </c>
      <c r="E94" s="35">
        <v>0.50899358773210801</v>
      </c>
      <c r="F94" s="36"/>
      <c r="G94" s="37"/>
      <c r="H94" s="34">
        <v>41.035063042962534</v>
      </c>
      <c r="I94" s="34"/>
      <c r="J94" s="38">
        <v>0.5089935877321079</v>
      </c>
      <c r="K94" s="39"/>
      <c r="L94" s="39"/>
      <c r="M94" s="39"/>
    </row>
    <row r="95" spans="1:13" ht="12.75" customHeight="1" x14ac:dyDescent="0.2">
      <c r="A95" s="40" t="s">
        <v>12</v>
      </c>
      <c r="B95" s="41">
        <v>64.408010102757657</v>
      </c>
      <c r="C95" s="41">
        <v>1.8237982992631103</v>
      </c>
      <c r="D95" s="41">
        <v>65.812678394438976</v>
      </c>
      <c r="E95" s="42">
        <v>0.81633190764622887</v>
      </c>
      <c r="F95" s="36"/>
      <c r="G95" s="43"/>
      <c r="H95" s="41">
        <v>65.812678394438976</v>
      </c>
      <c r="I95" s="41"/>
      <c r="J95" s="44">
        <v>0.81633190764622887</v>
      </c>
      <c r="K95" s="18"/>
      <c r="L95" s="18"/>
      <c r="M95" s="18"/>
    </row>
    <row r="96" spans="1:13" ht="12.75" customHeight="1" x14ac:dyDescent="0.2">
      <c r="A96" s="40" t="s">
        <v>13</v>
      </c>
      <c r="B96" s="41">
        <v>9.4703511483381533</v>
      </c>
      <c r="C96" s="41">
        <v>0</v>
      </c>
      <c r="D96" s="41">
        <v>9.4703511483381533</v>
      </c>
      <c r="E96" s="42">
        <v>0.11746900456881856</v>
      </c>
      <c r="F96" s="45"/>
      <c r="G96" s="43"/>
      <c r="H96" s="41">
        <v>9.4703511483381533</v>
      </c>
      <c r="I96" s="41"/>
      <c r="J96" s="44">
        <v>0.11746900456881856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2">
    <mergeCell ref="I5:I11"/>
    <mergeCell ref="J5:J11"/>
    <mergeCell ref="A3:J3"/>
    <mergeCell ref="A4:E4"/>
    <mergeCell ref="G4:J4"/>
    <mergeCell ref="A5:A11"/>
    <mergeCell ref="B5:B11"/>
    <mergeCell ref="C5:C11"/>
    <mergeCell ref="D5:D11"/>
    <mergeCell ref="E5:E11"/>
    <mergeCell ref="G5:G11"/>
    <mergeCell ref="H5:H11"/>
  </mergeCells>
  <pageMargins left="0.75" right="0.75" top="1" bottom="1" header="0.5" footer="0.5"/>
  <pageSetup fitToWidth="0" fitToHeight="0" pageOrder="overThenDown" orientation="portrait" r:id="rId1"/>
  <headerFooter alignWithMargins="0"/>
  <rowBreaks count="1" manualBreakCount="1">
    <brk id="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3:BU1032"/>
  <sheetViews>
    <sheetView zoomScaleNormal="100" workbookViewId="0">
      <selection activeCell="O96" sqref="O96"/>
    </sheetView>
  </sheetViews>
  <sheetFormatPr defaultColWidth="6.42578125" defaultRowHeight="9.75" customHeight="1" x14ac:dyDescent="0.2"/>
  <cols>
    <col min="1" max="1" width="8.85546875" style="4" customWidth="1"/>
    <col min="2" max="2" width="10.7109375" style="4" customWidth="1"/>
    <col min="3" max="3" width="10.42578125" style="4" customWidth="1"/>
    <col min="4" max="4" width="9.42578125" style="4" customWidth="1"/>
    <col min="5" max="5" width="10.140625" style="4" bestFit="1" customWidth="1"/>
    <col min="6" max="6" width="1.5703125" style="4" customWidth="1"/>
    <col min="7" max="7" width="8" style="4" customWidth="1"/>
    <col min="8" max="8" width="9.5703125" style="4" customWidth="1"/>
    <col min="9" max="9" width="12" style="4" customWidth="1"/>
    <col min="10" max="10" width="10.2851562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14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19.299202179951287</v>
      </c>
      <c r="C12" s="48">
        <v>0</v>
      </c>
      <c r="D12" s="48">
        <v>19.299202179951287</v>
      </c>
      <c r="E12" s="49">
        <v>0.459504813808364</v>
      </c>
      <c r="F12" s="13"/>
      <c r="G12" s="47">
        <v>1969</v>
      </c>
      <c r="H12" s="48">
        <v>34.504291126477327</v>
      </c>
      <c r="I12" s="50">
        <v>0</v>
      </c>
      <c r="J12" s="51">
        <v>0.82153074110660307</v>
      </c>
      <c r="K12" s="18"/>
      <c r="L12" s="18"/>
      <c r="M12" s="18"/>
    </row>
    <row r="13" spans="1:13" ht="12.75" customHeight="1" x14ac:dyDescent="0.2">
      <c r="A13" s="52">
        <v>1923</v>
      </c>
      <c r="B13" s="53">
        <v>23.923304315314802</v>
      </c>
      <c r="C13" s="53">
        <v>0</v>
      </c>
      <c r="D13" s="53">
        <v>23.923304315314802</v>
      </c>
      <c r="E13" s="54">
        <v>0.56960248369797151</v>
      </c>
      <c r="F13" s="13"/>
      <c r="G13" s="52">
        <v>1983</v>
      </c>
      <c r="H13" s="53">
        <v>34.50429112647732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5.735643447673759</v>
      </c>
      <c r="C14" s="53">
        <v>0</v>
      </c>
      <c r="D14" s="53">
        <v>5.735643447673759</v>
      </c>
      <c r="E14" s="54">
        <v>0.13656293923032758</v>
      </c>
      <c r="F14" s="13"/>
      <c r="G14" s="52">
        <v>1938</v>
      </c>
      <c r="H14" s="53">
        <v>34.065388745167304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21.542204447784375</v>
      </c>
      <c r="C15" s="53">
        <v>0</v>
      </c>
      <c r="D15" s="53">
        <v>21.542204447784375</v>
      </c>
      <c r="E15" s="54">
        <v>0.51290962970915177</v>
      </c>
      <c r="F15" s="13"/>
      <c r="G15" s="52">
        <v>1986</v>
      </c>
      <c r="H15" s="53">
        <v>32.610587393039793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16.994891967484346</v>
      </c>
      <c r="C16" s="53">
        <v>0</v>
      </c>
      <c r="D16" s="53">
        <v>16.994891967484346</v>
      </c>
      <c r="E16" s="54">
        <v>0.40464028494010346</v>
      </c>
      <c r="F16" s="13"/>
      <c r="G16" s="52">
        <v>1980</v>
      </c>
      <c r="H16" s="53">
        <v>32.075429300675872</v>
      </c>
      <c r="I16" s="55">
        <v>4.9382716049382797E-2</v>
      </c>
      <c r="J16" s="56">
        <v>0.76370069763513981</v>
      </c>
      <c r="K16" s="18"/>
      <c r="L16" s="18"/>
      <c r="M16" s="18"/>
    </row>
    <row r="17" spans="1:13" ht="12.75" customHeight="1" x14ac:dyDescent="0.2">
      <c r="A17" s="52">
        <v>1927</v>
      </c>
      <c r="B17" s="53">
        <v>18.220397030196075</v>
      </c>
      <c r="C17" s="53">
        <v>0</v>
      </c>
      <c r="D17" s="53">
        <v>18.220397030196075</v>
      </c>
      <c r="E17" s="54">
        <v>0.43381897690943039</v>
      </c>
      <c r="F17" s="13"/>
      <c r="G17" s="52">
        <v>1982</v>
      </c>
      <c r="H17" s="53">
        <v>31.209404510879693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24.000413039796747</v>
      </c>
      <c r="C18" s="53">
        <v>0</v>
      </c>
      <c r="D18" s="53">
        <v>24.000413039796747</v>
      </c>
      <c r="E18" s="54">
        <v>0.57143840570944637</v>
      </c>
      <c r="F18" s="13"/>
      <c r="G18" s="52">
        <v>1997</v>
      </c>
      <c r="H18" s="53">
        <v>30.407649921355553</v>
      </c>
      <c r="I18" s="55">
        <v>7.4074074074074195E-2</v>
      </c>
      <c r="J18" s="56">
        <v>0.72399166479417987</v>
      </c>
      <c r="K18" s="18"/>
      <c r="L18" s="18"/>
      <c r="M18" s="18"/>
    </row>
    <row r="19" spans="1:13" ht="12.75" customHeight="1" x14ac:dyDescent="0.2">
      <c r="A19" s="52">
        <v>1929</v>
      </c>
      <c r="B19" s="53">
        <v>8.2183261325888743</v>
      </c>
      <c r="C19" s="53">
        <v>0</v>
      </c>
      <c r="D19" s="53">
        <v>8.2183261325888743</v>
      </c>
      <c r="E19" s="54">
        <v>0.19567443172830654</v>
      </c>
      <c r="F19" s="13"/>
      <c r="G19" s="52">
        <v>1984</v>
      </c>
      <c r="H19" s="53">
        <v>30.348791030521522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21.050720346745059</v>
      </c>
      <c r="C20" s="53">
        <v>0</v>
      </c>
      <c r="D20" s="53">
        <v>21.050720346745059</v>
      </c>
      <c r="E20" s="54">
        <v>0.50120762730345381</v>
      </c>
      <c r="F20" s="13"/>
      <c r="G20" s="52">
        <v>1937</v>
      </c>
      <c r="H20" s="53">
        <v>29.657662645351195</v>
      </c>
      <c r="I20" s="55">
        <v>9.8765432098765593E-2</v>
      </c>
      <c r="J20" s="56">
        <v>0.70613482488931412</v>
      </c>
      <c r="K20" s="18"/>
      <c r="L20" s="18"/>
      <c r="M20" s="18"/>
    </row>
    <row r="21" spans="1:13" ht="12.75" customHeight="1" x14ac:dyDescent="0.2">
      <c r="A21" s="52">
        <v>1931</v>
      </c>
      <c r="B21" s="53">
        <v>7.5642788497275504</v>
      </c>
      <c r="C21" s="53">
        <v>0</v>
      </c>
      <c r="D21" s="53">
        <v>7.5642788497275504</v>
      </c>
      <c r="E21" s="54">
        <v>0.18010187737446548</v>
      </c>
      <c r="F21" s="13"/>
      <c r="G21" s="52">
        <v>1943</v>
      </c>
      <c r="H21" s="53">
        <v>29.546357621137297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14.6239199568437</v>
      </c>
      <c r="C22" s="53">
        <v>0</v>
      </c>
      <c r="D22" s="53">
        <v>14.6239199568437</v>
      </c>
      <c r="E22" s="54">
        <v>0.34818857040104045</v>
      </c>
      <c r="F22" s="13"/>
      <c r="G22" s="52">
        <v>1956</v>
      </c>
      <c r="H22" s="53">
        <v>28.759608211317193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15.366346643490029</v>
      </c>
      <c r="C23" s="53">
        <v>0</v>
      </c>
      <c r="D23" s="53">
        <v>15.366346643490029</v>
      </c>
      <c r="E23" s="54">
        <v>0.36586539627357212</v>
      </c>
      <c r="F23" s="13"/>
      <c r="G23" s="52">
        <v>1998</v>
      </c>
      <c r="H23" s="53">
        <v>28.246370181344375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10.085144932211934</v>
      </c>
      <c r="C24" s="53">
        <v>0</v>
      </c>
      <c r="D24" s="53">
        <v>10.085144932211934</v>
      </c>
      <c r="E24" s="54">
        <v>0.24012249838599842</v>
      </c>
      <c r="F24" s="13"/>
      <c r="G24" s="52">
        <v>1941</v>
      </c>
      <c r="H24" s="53">
        <v>27.634070996109926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24.787486427252109</v>
      </c>
      <c r="C25" s="53">
        <v>0</v>
      </c>
      <c r="D25" s="53">
        <v>24.787486427252109</v>
      </c>
      <c r="E25" s="54">
        <v>0.59017824826790732</v>
      </c>
      <c r="F25" s="13"/>
      <c r="G25" s="52">
        <v>1951</v>
      </c>
      <c r="H25" s="53">
        <v>27.517476537553833</v>
      </c>
      <c r="I25" s="55">
        <v>0.1604938271604941</v>
      </c>
      <c r="J25" s="56">
        <v>0.65517801279890076</v>
      </c>
      <c r="K25" s="18"/>
      <c r="L25" s="18"/>
      <c r="M25" s="18"/>
    </row>
    <row r="26" spans="1:13" ht="12.75" customHeight="1" x14ac:dyDescent="0.2">
      <c r="A26" s="52">
        <v>1936</v>
      </c>
      <c r="B26" s="53">
        <v>25.823160773855374</v>
      </c>
      <c r="C26" s="53">
        <v>0</v>
      </c>
      <c r="D26" s="53">
        <v>25.823160773855374</v>
      </c>
      <c r="E26" s="54">
        <v>0.61483716128227084</v>
      </c>
      <c r="F26" s="13"/>
      <c r="G26" s="52">
        <v>1978</v>
      </c>
      <c r="H26" s="53">
        <v>27.482811595475567</v>
      </c>
      <c r="I26" s="55">
        <v>0.17283950617283977</v>
      </c>
      <c r="J26" s="56">
        <v>0.65435265703513257</v>
      </c>
      <c r="K26" s="18"/>
      <c r="L26" s="18"/>
      <c r="M26" s="18"/>
    </row>
    <row r="27" spans="1:13" ht="12.75" customHeight="1" x14ac:dyDescent="0.2">
      <c r="A27" s="52">
        <v>1937</v>
      </c>
      <c r="B27" s="53">
        <v>29.657662645351195</v>
      </c>
      <c r="C27" s="53">
        <v>0</v>
      </c>
      <c r="D27" s="53">
        <v>29.657662645351195</v>
      </c>
      <c r="E27" s="54">
        <v>0.70613482488931412</v>
      </c>
      <c r="F27" s="13"/>
      <c r="G27" s="52">
        <v>1996</v>
      </c>
      <c r="H27" s="53">
        <v>27.286170342146207</v>
      </c>
      <c r="I27" s="55">
        <v>0.18518518518518548</v>
      </c>
      <c r="J27" s="56">
        <v>0.64967072243205259</v>
      </c>
      <c r="K27" s="18"/>
      <c r="L27" s="18"/>
      <c r="M27" s="18"/>
    </row>
    <row r="28" spans="1:13" ht="12.75" customHeight="1" x14ac:dyDescent="0.2">
      <c r="A28" s="52">
        <v>1938</v>
      </c>
      <c r="B28" s="53">
        <v>34.065388745167304</v>
      </c>
      <c r="C28" s="53">
        <v>0</v>
      </c>
      <c r="D28" s="53">
        <v>34.065388745167304</v>
      </c>
      <c r="E28" s="54">
        <v>0.81108068440874537</v>
      </c>
      <c r="F28" s="13"/>
      <c r="G28" s="52">
        <v>2003</v>
      </c>
      <c r="H28" s="53">
        <v>26.638190402930036</v>
      </c>
      <c r="I28" s="55">
        <v>0.19753086419753119</v>
      </c>
      <c r="J28" s="56">
        <v>0.6342426286411913</v>
      </c>
      <c r="K28" s="18"/>
      <c r="L28" s="18"/>
      <c r="M28" s="18"/>
    </row>
    <row r="29" spans="1:13" ht="12.75" customHeight="1" x14ac:dyDescent="0.2">
      <c r="A29" s="52">
        <v>1939</v>
      </c>
      <c r="B29" s="53">
        <v>20.734715080383197</v>
      </c>
      <c r="C29" s="53">
        <v>0</v>
      </c>
      <c r="D29" s="53">
        <v>20.734715080383197</v>
      </c>
      <c r="E29" s="54">
        <v>0.49368369239007609</v>
      </c>
      <c r="F29" s="13"/>
      <c r="G29" s="52">
        <v>1970</v>
      </c>
      <c r="H29" s="53">
        <v>26.562638906765621</v>
      </c>
      <c r="I29" s="55">
        <v>0.20987654320987689</v>
      </c>
      <c r="J29" s="56">
        <v>0.63244378349441954</v>
      </c>
      <c r="K29" s="18"/>
      <c r="L29" s="18"/>
      <c r="M29" s="18"/>
    </row>
    <row r="30" spans="1:13" ht="12.75" customHeight="1" x14ac:dyDescent="0.2">
      <c r="A30" s="52">
        <v>1940</v>
      </c>
      <c r="B30" s="53">
        <v>21.695562114562769</v>
      </c>
      <c r="C30" s="53">
        <v>0</v>
      </c>
      <c r="D30" s="53">
        <v>21.695562114562769</v>
      </c>
      <c r="E30" s="54">
        <v>0.51656100272768501</v>
      </c>
      <c r="F30" s="13"/>
      <c r="G30" s="52">
        <v>1989</v>
      </c>
      <c r="H30" s="53">
        <v>26.081256262651468</v>
      </c>
      <c r="I30" s="55">
        <v>0.2222222222222226</v>
      </c>
      <c r="J30" s="56">
        <v>0.62098229196789212</v>
      </c>
      <c r="K30" s="18"/>
      <c r="L30" s="18"/>
      <c r="M30" s="18"/>
    </row>
    <row r="31" spans="1:13" ht="12.75" customHeight="1" x14ac:dyDescent="0.2">
      <c r="A31" s="52">
        <v>1941</v>
      </c>
      <c r="B31" s="53">
        <v>27.634070996109926</v>
      </c>
      <c r="C31" s="53">
        <v>0</v>
      </c>
      <c r="D31" s="53">
        <v>27.634070996109926</v>
      </c>
      <c r="E31" s="54">
        <v>0.65795407133595063</v>
      </c>
      <c r="F31" s="13"/>
      <c r="G31" s="52">
        <v>1936</v>
      </c>
      <c r="H31" s="53">
        <v>25.823160773855374</v>
      </c>
      <c r="I31" s="55">
        <v>0.23456790123456828</v>
      </c>
      <c r="J31" s="56">
        <v>0.61483716128227084</v>
      </c>
      <c r="K31" s="18"/>
      <c r="L31" s="18"/>
      <c r="M31" s="18"/>
    </row>
    <row r="32" spans="1:13" ht="12.75" customHeight="1" x14ac:dyDescent="0.2">
      <c r="A32" s="52">
        <v>1942</v>
      </c>
      <c r="B32" s="53">
        <v>20.002250692658368</v>
      </c>
      <c r="C32" s="53">
        <v>0</v>
      </c>
      <c r="D32" s="53">
        <v>20.002250692658368</v>
      </c>
      <c r="E32" s="54">
        <v>0.47624406411091352</v>
      </c>
      <c r="F32" s="13"/>
      <c r="G32" s="52">
        <v>1979</v>
      </c>
      <c r="H32" s="53">
        <v>25.758135828174996</v>
      </c>
      <c r="I32" s="55">
        <v>0.24691358024691398</v>
      </c>
      <c r="J32" s="56">
        <v>0.6132889482898809</v>
      </c>
      <c r="K32" s="18"/>
      <c r="L32" s="18"/>
      <c r="M32" s="18"/>
    </row>
    <row r="33" spans="1:13" ht="12.75" customHeight="1" x14ac:dyDescent="0.2">
      <c r="A33" s="52">
        <v>1943</v>
      </c>
      <c r="B33" s="53">
        <v>29.546357621137297</v>
      </c>
      <c r="C33" s="53">
        <v>0</v>
      </c>
      <c r="D33" s="53">
        <v>29.546357621137297</v>
      </c>
      <c r="E33" s="54">
        <v>0.7034847052651737</v>
      </c>
      <c r="F33" s="13"/>
      <c r="G33" s="52">
        <v>1966</v>
      </c>
      <c r="H33" s="53">
        <v>25.449792221086526</v>
      </c>
      <c r="I33" s="55">
        <v>0.25925925925925969</v>
      </c>
      <c r="J33" s="56">
        <v>0.60594743383539351</v>
      </c>
      <c r="K33" s="18"/>
      <c r="L33" s="18"/>
      <c r="M33" s="18"/>
    </row>
    <row r="34" spans="1:13" ht="12.75" customHeight="1" x14ac:dyDescent="0.2">
      <c r="A34" s="52">
        <v>1944</v>
      </c>
      <c r="B34" s="53">
        <v>18.589203512160076</v>
      </c>
      <c r="C34" s="53">
        <v>0</v>
      </c>
      <c r="D34" s="53">
        <v>18.589203512160076</v>
      </c>
      <c r="E34" s="54">
        <v>0.44260008362285896</v>
      </c>
      <c r="F34" s="13"/>
      <c r="G34" s="52">
        <v>2000</v>
      </c>
      <c r="H34" s="53">
        <v>25.172519313620498</v>
      </c>
      <c r="I34" s="55">
        <v>0.27160493827160537</v>
      </c>
      <c r="J34" s="56">
        <v>0.59934569794334513</v>
      </c>
      <c r="K34" s="18"/>
      <c r="L34" s="18"/>
      <c r="M34" s="18"/>
    </row>
    <row r="35" spans="1:13" ht="12.75" customHeight="1" x14ac:dyDescent="0.2">
      <c r="A35" s="52">
        <v>1945</v>
      </c>
      <c r="B35" s="53">
        <v>23.13222416815616</v>
      </c>
      <c r="C35" s="53">
        <v>0</v>
      </c>
      <c r="D35" s="53">
        <v>23.13222416815616</v>
      </c>
      <c r="E35" s="54">
        <v>0.55076724209895622</v>
      </c>
      <c r="F35" s="13"/>
      <c r="G35" s="52">
        <v>1958</v>
      </c>
      <c r="H35" s="53">
        <v>25.125041452814234</v>
      </c>
      <c r="I35" s="55">
        <v>0.2839506172839511</v>
      </c>
      <c r="J35" s="56">
        <v>0.59821527268605323</v>
      </c>
      <c r="K35" s="18"/>
      <c r="L35" s="18"/>
      <c r="M35" s="18"/>
    </row>
    <row r="36" spans="1:13" ht="12.75" customHeight="1" x14ac:dyDescent="0.2">
      <c r="A36" s="52">
        <v>1946</v>
      </c>
      <c r="B36" s="53">
        <v>22.754650849618145</v>
      </c>
      <c r="C36" s="53">
        <v>0</v>
      </c>
      <c r="D36" s="53">
        <v>22.754650849618145</v>
      </c>
      <c r="E36" s="54">
        <v>0.5417774011813844</v>
      </c>
      <c r="F36" s="13"/>
      <c r="G36" s="52">
        <v>1935</v>
      </c>
      <c r="H36" s="53">
        <v>24.787486427252109</v>
      </c>
      <c r="I36" s="55">
        <v>0.29629629629629678</v>
      </c>
      <c r="J36" s="56">
        <v>0.59017824826790732</v>
      </c>
      <c r="K36" s="18"/>
      <c r="L36" s="18"/>
      <c r="M36" s="18"/>
    </row>
    <row r="37" spans="1:13" ht="12.75" customHeight="1" x14ac:dyDescent="0.2">
      <c r="A37" s="52">
        <v>1947</v>
      </c>
      <c r="B37" s="53">
        <v>21.831741894923635</v>
      </c>
      <c r="C37" s="53">
        <v>0</v>
      </c>
      <c r="D37" s="53">
        <v>21.831741894923635</v>
      </c>
      <c r="E37" s="54">
        <v>0.51980337845056268</v>
      </c>
      <c r="F37" s="13"/>
      <c r="G37" s="52">
        <v>1972</v>
      </c>
      <c r="H37" s="53">
        <v>24.586470628289334</v>
      </c>
      <c r="I37" s="55">
        <v>0.30864197530864246</v>
      </c>
      <c r="J37" s="56">
        <v>0.58539215781641274</v>
      </c>
      <c r="K37" s="18"/>
      <c r="L37" s="18"/>
      <c r="M37" s="18"/>
    </row>
    <row r="38" spans="1:13" ht="12.75" customHeight="1" x14ac:dyDescent="0.2">
      <c r="A38" s="52">
        <v>1948</v>
      </c>
      <c r="B38" s="53">
        <v>19.518888870910164</v>
      </c>
      <c r="C38" s="53">
        <v>0</v>
      </c>
      <c r="D38" s="53">
        <v>19.518888870910164</v>
      </c>
      <c r="E38" s="54">
        <v>0.46473544930738486</v>
      </c>
      <c r="F38" s="13"/>
      <c r="G38" s="52">
        <v>1995</v>
      </c>
      <c r="H38" s="53">
        <v>24.208987699556722</v>
      </c>
      <c r="I38" s="55">
        <v>0.32098765432098819</v>
      </c>
      <c r="J38" s="56">
        <v>0.57640446903706477</v>
      </c>
      <c r="K38" s="18"/>
      <c r="L38" s="18"/>
      <c r="M38" s="18"/>
    </row>
    <row r="39" spans="1:13" ht="12.75" customHeight="1" x14ac:dyDescent="0.2">
      <c r="A39" s="52">
        <v>1949</v>
      </c>
      <c r="B39" s="53">
        <v>15.358951354415193</v>
      </c>
      <c r="C39" s="53">
        <v>0</v>
      </c>
      <c r="D39" s="53">
        <v>15.358951354415193</v>
      </c>
      <c r="E39" s="54">
        <v>0.3656893179622665</v>
      </c>
      <c r="F39" s="13"/>
      <c r="G39" s="52">
        <v>1928</v>
      </c>
      <c r="H39" s="53">
        <v>24.000413039796747</v>
      </c>
      <c r="I39" s="55">
        <v>0.33333333333333387</v>
      </c>
      <c r="J39" s="56">
        <v>0.57143840570944637</v>
      </c>
      <c r="K39" s="18"/>
      <c r="L39" s="18"/>
      <c r="M39" s="18"/>
    </row>
    <row r="40" spans="1:13" ht="12.75" customHeight="1" x14ac:dyDescent="0.2">
      <c r="A40" s="52">
        <v>1950</v>
      </c>
      <c r="B40" s="53">
        <v>22.252744302431545</v>
      </c>
      <c r="C40" s="53">
        <v>0</v>
      </c>
      <c r="D40" s="53">
        <v>22.252744302431545</v>
      </c>
      <c r="E40" s="54">
        <v>0.52982724529598912</v>
      </c>
      <c r="F40" s="13"/>
      <c r="G40" s="52">
        <v>1923</v>
      </c>
      <c r="H40" s="53">
        <v>23.923304315314802</v>
      </c>
      <c r="I40" s="55">
        <v>0.34567901234567955</v>
      </c>
      <c r="J40" s="56">
        <v>0.56960248369797151</v>
      </c>
      <c r="K40" s="18"/>
      <c r="L40" s="18"/>
      <c r="M40" s="18"/>
    </row>
    <row r="41" spans="1:13" ht="12.75" customHeight="1" x14ac:dyDescent="0.2">
      <c r="A41" s="52">
        <v>1951</v>
      </c>
      <c r="B41" s="53">
        <v>27.517476537553833</v>
      </c>
      <c r="C41" s="53">
        <v>0</v>
      </c>
      <c r="D41" s="53">
        <v>27.517476537553833</v>
      </c>
      <c r="E41" s="54">
        <v>0.65517801279890076</v>
      </c>
      <c r="F41" s="13"/>
      <c r="G41" s="52">
        <v>1968</v>
      </c>
      <c r="H41" s="53">
        <v>23.472071598467988</v>
      </c>
      <c r="I41" s="55">
        <v>0.35802469135802528</v>
      </c>
      <c r="J41" s="56">
        <v>0.55885884758257109</v>
      </c>
      <c r="K41" s="18"/>
      <c r="L41" s="18"/>
      <c r="M41" s="18"/>
    </row>
    <row r="42" spans="1:13" ht="12.75" customHeight="1" x14ac:dyDescent="0.2">
      <c r="A42" s="52">
        <v>1952</v>
      </c>
      <c r="B42" s="53">
        <v>22.703027391542946</v>
      </c>
      <c r="C42" s="53">
        <v>0</v>
      </c>
      <c r="D42" s="53">
        <v>22.703027391542946</v>
      </c>
      <c r="E42" s="54">
        <v>0.54054827122721305</v>
      </c>
      <c r="F42" s="13"/>
      <c r="G42" s="52">
        <v>1965</v>
      </c>
      <c r="H42" s="53">
        <v>23.333069487153008</v>
      </c>
      <c r="I42" s="55">
        <v>0.37037037037037096</v>
      </c>
      <c r="J42" s="56">
        <v>0.55554927350364303</v>
      </c>
      <c r="K42" s="18"/>
      <c r="L42" s="18"/>
      <c r="M42" s="18"/>
    </row>
    <row r="43" spans="1:13" ht="12.75" customHeight="1" x14ac:dyDescent="0.2">
      <c r="A43" s="52">
        <v>1953</v>
      </c>
      <c r="B43" s="53">
        <v>20.823298308422984</v>
      </c>
      <c r="C43" s="53">
        <v>0</v>
      </c>
      <c r="D43" s="53">
        <v>20.823298308422984</v>
      </c>
      <c r="E43" s="54">
        <v>0.49579281686721394</v>
      </c>
      <c r="F43" s="13"/>
      <c r="G43" s="52">
        <v>1945</v>
      </c>
      <c r="H43" s="53">
        <v>23.13222416815616</v>
      </c>
      <c r="I43" s="55">
        <v>0.38271604938271669</v>
      </c>
      <c r="J43" s="56">
        <v>0.55076724209895622</v>
      </c>
      <c r="K43" s="18"/>
      <c r="L43" s="18"/>
      <c r="M43" s="18"/>
    </row>
    <row r="44" spans="1:13" ht="12.75" customHeight="1" x14ac:dyDescent="0.2">
      <c r="A44" s="52">
        <v>1954</v>
      </c>
      <c r="B44" s="53">
        <v>19.329391362316535</v>
      </c>
      <c r="C44" s="53">
        <v>0</v>
      </c>
      <c r="D44" s="53">
        <v>19.329391362316535</v>
      </c>
      <c r="E44" s="54">
        <v>0.46022360386467942</v>
      </c>
      <c r="F44" s="13"/>
      <c r="G44" s="52">
        <v>1964</v>
      </c>
      <c r="H44" s="53">
        <v>23.120750927043829</v>
      </c>
      <c r="I44" s="55">
        <v>0.39506172839506237</v>
      </c>
      <c r="J44" s="56">
        <v>0.55049406969151971</v>
      </c>
      <c r="K44" s="18"/>
      <c r="L44" s="18"/>
      <c r="M44" s="18"/>
    </row>
    <row r="45" spans="1:13" ht="12.75" customHeight="1" x14ac:dyDescent="0.2">
      <c r="A45" s="52">
        <v>1955</v>
      </c>
      <c r="B45" s="53">
        <v>18.012529530245128</v>
      </c>
      <c r="C45" s="53">
        <v>0</v>
      </c>
      <c r="D45" s="53">
        <v>18.012529530245128</v>
      </c>
      <c r="E45" s="54">
        <v>0.42886975072012212</v>
      </c>
      <c r="F45" s="13"/>
      <c r="G45" s="52">
        <v>2002</v>
      </c>
      <c r="H45" s="53">
        <v>23.058285287866322</v>
      </c>
      <c r="I45" s="55">
        <v>0.40740740740740805</v>
      </c>
      <c r="J45" s="56">
        <v>0.5490067925682458</v>
      </c>
      <c r="K45" s="18"/>
      <c r="L45" s="18"/>
      <c r="M45" s="18"/>
    </row>
    <row r="46" spans="1:13" ht="12.75" customHeight="1" x14ac:dyDescent="0.2">
      <c r="A46" s="52">
        <v>1956</v>
      </c>
      <c r="B46" s="53">
        <v>28.759608211317193</v>
      </c>
      <c r="C46" s="53">
        <v>0</v>
      </c>
      <c r="D46" s="53">
        <v>28.759608211317193</v>
      </c>
      <c r="E46" s="54">
        <v>0.68475257645993315</v>
      </c>
      <c r="F46" s="13"/>
      <c r="G46" s="52">
        <v>1967</v>
      </c>
      <c r="H46" s="53">
        <v>22.984760157325379</v>
      </c>
      <c r="I46" s="55">
        <v>0.41975308641975378</v>
      </c>
      <c r="J46" s="56">
        <v>0.54725619422203287</v>
      </c>
      <c r="K46" s="18"/>
      <c r="L46" s="18"/>
      <c r="M46" s="18"/>
    </row>
    <row r="47" spans="1:13" ht="12.75" customHeight="1" x14ac:dyDescent="0.2">
      <c r="A47" s="52">
        <v>1957</v>
      </c>
      <c r="B47" s="53">
        <v>18.583272799470041</v>
      </c>
      <c r="C47" s="53">
        <v>0</v>
      </c>
      <c r="D47" s="53">
        <v>18.583272799470041</v>
      </c>
      <c r="E47" s="54">
        <v>0.44245887617785812</v>
      </c>
      <c r="F47" s="13"/>
      <c r="G47" s="52">
        <v>1946</v>
      </c>
      <c r="H47" s="53">
        <v>22.754650849618145</v>
      </c>
      <c r="I47" s="55">
        <v>0.43209876543209946</v>
      </c>
      <c r="J47" s="56">
        <v>0.5417774011813844</v>
      </c>
      <c r="K47" s="18"/>
      <c r="L47" s="18"/>
      <c r="M47" s="18"/>
    </row>
    <row r="48" spans="1:13" ht="12.75" customHeight="1" x14ac:dyDescent="0.2">
      <c r="A48" s="52">
        <v>1958</v>
      </c>
      <c r="B48" s="53">
        <v>25.125041452814234</v>
      </c>
      <c r="C48" s="53">
        <v>0</v>
      </c>
      <c r="D48" s="53">
        <v>25.125041452814234</v>
      </c>
      <c r="E48" s="54">
        <v>0.59821527268605323</v>
      </c>
      <c r="F48" s="13"/>
      <c r="G48" s="52">
        <v>1952</v>
      </c>
      <c r="H48" s="53">
        <v>22.703027391542946</v>
      </c>
      <c r="I48" s="55">
        <v>0.4444444444444452</v>
      </c>
      <c r="J48" s="56">
        <v>0.54054827122721305</v>
      </c>
      <c r="K48" s="18"/>
      <c r="L48" s="18"/>
      <c r="M48" s="18"/>
    </row>
    <row r="49" spans="1:13" ht="12.75" customHeight="1" x14ac:dyDescent="0.2">
      <c r="A49" s="52">
        <v>1959</v>
      </c>
      <c r="B49" s="53">
        <v>22.469211158541306</v>
      </c>
      <c r="C49" s="53">
        <v>0</v>
      </c>
      <c r="D49" s="53">
        <v>22.469211158541306</v>
      </c>
      <c r="E49" s="54">
        <v>0.53498121806050725</v>
      </c>
      <c r="F49" s="13"/>
      <c r="G49" s="52">
        <v>1959</v>
      </c>
      <c r="H49" s="53">
        <v>22.469211158541306</v>
      </c>
      <c r="I49" s="55">
        <v>0.45679012345679088</v>
      </c>
      <c r="J49" s="56">
        <v>0.53498121806050725</v>
      </c>
      <c r="K49" s="18"/>
      <c r="L49" s="18"/>
      <c r="M49" s="18"/>
    </row>
    <row r="50" spans="1:13" ht="12.75" customHeight="1" x14ac:dyDescent="0.2">
      <c r="A50" s="52">
        <v>1960</v>
      </c>
      <c r="B50" s="53">
        <v>20.862795945183997</v>
      </c>
      <c r="C50" s="53">
        <v>0</v>
      </c>
      <c r="D50" s="53">
        <v>20.862795945183997</v>
      </c>
      <c r="E50" s="54">
        <v>0.49673323679009518</v>
      </c>
      <c r="F50" s="13"/>
      <c r="G50" s="52">
        <v>1994</v>
      </c>
      <c r="H50" s="53">
        <v>22.365454238340281</v>
      </c>
      <c r="I50" s="55">
        <v>0.46913580246913655</v>
      </c>
      <c r="J50" s="56">
        <v>0.53251081519857812</v>
      </c>
      <c r="K50" s="18"/>
      <c r="L50" s="18"/>
      <c r="M50" s="18"/>
    </row>
    <row r="51" spans="1:13" ht="12.75" customHeight="1" x14ac:dyDescent="0.2">
      <c r="A51" s="52">
        <v>1961</v>
      </c>
      <c r="B51" s="53">
        <v>15.450475283102065</v>
      </c>
      <c r="C51" s="53">
        <v>0</v>
      </c>
      <c r="D51" s="53">
        <v>15.450475283102065</v>
      </c>
      <c r="E51" s="54">
        <v>0.36786845912147775</v>
      </c>
      <c r="F51" s="13"/>
      <c r="G51" s="52">
        <v>1950</v>
      </c>
      <c r="H51" s="53">
        <v>22.252744302431545</v>
      </c>
      <c r="I51" s="55">
        <v>0.48148148148148229</v>
      </c>
      <c r="J51" s="56">
        <v>0.52982724529598912</v>
      </c>
      <c r="K51" s="18"/>
      <c r="L51" s="18"/>
      <c r="M51" s="18"/>
    </row>
    <row r="52" spans="1:13" ht="12.75" customHeight="1" x14ac:dyDescent="0.2">
      <c r="A52" s="52">
        <v>1962</v>
      </c>
      <c r="B52" s="53">
        <v>20.316534157815269</v>
      </c>
      <c r="C52" s="53">
        <v>0</v>
      </c>
      <c r="D52" s="53">
        <v>20.316534157815269</v>
      </c>
      <c r="E52" s="54">
        <v>0.48372700375750644</v>
      </c>
      <c r="F52" s="13"/>
      <c r="G52" s="52">
        <v>1973</v>
      </c>
      <c r="H52" s="53">
        <v>22.218643436650822</v>
      </c>
      <c r="I52" s="55">
        <v>0.49382716049382797</v>
      </c>
      <c r="J52" s="56">
        <v>0.52901531992025763</v>
      </c>
      <c r="K52" s="18"/>
      <c r="L52" s="18"/>
      <c r="M52" s="18"/>
    </row>
    <row r="53" spans="1:13" ht="12.75" customHeight="1" x14ac:dyDescent="0.2">
      <c r="A53" s="52">
        <v>1963</v>
      </c>
      <c r="B53" s="53">
        <v>19.356565306854698</v>
      </c>
      <c r="C53" s="53">
        <v>0</v>
      </c>
      <c r="D53" s="53">
        <v>19.356565306854698</v>
      </c>
      <c r="E53" s="54">
        <v>0.46087060254415946</v>
      </c>
      <c r="F53" s="13"/>
      <c r="G53" s="52">
        <v>1999</v>
      </c>
      <c r="H53" s="53">
        <v>21.847224216754324</v>
      </c>
      <c r="I53" s="55">
        <v>0.50617283950617364</v>
      </c>
      <c r="J53" s="56">
        <v>0.52017200516081719</v>
      </c>
      <c r="K53" s="18"/>
      <c r="L53" s="18"/>
      <c r="M53" s="18"/>
    </row>
    <row r="54" spans="1:13" ht="12.75" customHeight="1" x14ac:dyDescent="0.2">
      <c r="A54" s="52">
        <v>1964</v>
      </c>
      <c r="B54" s="53">
        <v>23.120750927043829</v>
      </c>
      <c r="C54" s="53">
        <v>0</v>
      </c>
      <c r="D54" s="53">
        <v>23.120750927043829</v>
      </c>
      <c r="E54" s="54">
        <v>0.55049406969151971</v>
      </c>
      <c r="F54" s="13"/>
      <c r="G54" s="52">
        <v>1947</v>
      </c>
      <c r="H54" s="53">
        <v>21.831741894923635</v>
      </c>
      <c r="I54" s="55">
        <v>0.51851851851851938</v>
      </c>
      <c r="J54" s="56">
        <v>0.51980337845056268</v>
      </c>
      <c r="K54" s="18"/>
      <c r="L54" s="18"/>
      <c r="M54" s="18"/>
    </row>
    <row r="55" spans="1:13" ht="12.75" customHeight="1" x14ac:dyDescent="0.2">
      <c r="A55" s="47">
        <v>1965</v>
      </c>
      <c r="B55" s="48">
        <v>23.333069487153008</v>
      </c>
      <c r="C55" s="48">
        <v>0</v>
      </c>
      <c r="D55" s="48">
        <v>23.333069487153008</v>
      </c>
      <c r="E55" s="49">
        <v>0.55554927350364303</v>
      </c>
      <c r="F55" s="13"/>
      <c r="G55" s="47">
        <v>1940</v>
      </c>
      <c r="H55" s="48">
        <v>21.695562114562769</v>
      </c>
      <c r="I55" s="50">
        <v>0.53086419753086511</v>
      </c>
      <c r="J55" s="51">
        <v>0.51656100272768501</v>
      </c>
      <c r="K55" s="18"/>
      <c r="L55" s="18"/>
      <c r="M55" s="18"/>
    </row>
    <row r="56" spans="1:13" ht="12.75" customHeight="1" x14ac:dyDescent="0.2">
      <c r="A56" s="52">
        <v>1966</v>
      </c>
      <c r="B56" s="53">
        <v>25.449792221086526</v>
      </c>
      <c r="C56" s="53">
        <v>0</v>
      </c>
      <c r="D56" s="53">
        <v>25.449792221086526</v>
      </c>
      <c r="E56" s="54">
        <v>0.60594743383539351</v>
      </c>
      <c r="F56" s="13"/>
      <c r="G56" s="52">
        <v>1925</v>
      </c>
      <c r="H56" s="53">
        <v>21.542204447784375</v>
      </c>
      <c r="I56" s="55">
        <v>0.54320987654321073</v>
      </c>
      <c r="J56" s="56">
        <v>0.51290962970915177</v>
      </c>
      <c r="K56" s="18"/>
      <c r="L56" s="18"/>
      <c r="M56" s="18"/>
    </row>
    <row r="57" spans="1:13" ht="12.75" customHeight="1" x14ac:dyDescent="0.2">
      <c r="A57" s="52">
        <v>1967</v>
      </c>
      <c r="B57" s="53">
        <v>22.984760157325379</v>
      </c>
      <c r="C57" s="53">
        <v>0</v>
      </c>
      <c r="D57" s="53">
        <v>22.984760157325379</v>
      </c>
      <c r="E57" s="54">
        <v>0.54725619422203287</v>
      </c>
      <c r="F57" s="13"/>
      <c r="G57" s="52">
        <v>1975</v>
      </c>
      <c r="H57" s="53">
        <v>21.531150260662081</v>
      </c>
      <c r="I57" s="55">
        <v>0.55555555555555647</v>
      </c>
      <c r="J57" s="56">
        <v>0.51264643477766858</v>
      </c>
      <c r="K57" s="18"/>
      <c r="L57" s="18"/>
      <c r="M57" s="18"/>
    </row>
    <row r="58" spans="1:13" ht="12.75" customHeight="1" x14ac:dyDescent="0.2">
      <c r="A58" s="52">
        <v>1968</v>
      </c>
      <c r="B58" s="53">
        <v>23.472071598467988</v>
      </c>
      <c r="C58" s="53">
        <v>0</v>
      </c>
      <c r="D58" s="53">
        <v>23.472071598467988</v>
      </c>
      <c r="E58" s="54">
        <v>0.55885884758257109</v>
      </c>
      <c r="F58" s="13"/>
      <c r="G58" s="52">
        <v>1976</v>
      </c>
      <c r="H58" s="53">
        <v>21.396816848671552</v>
      </c>
      <c r="I58" s="55">
        <v>0.5679012345679022</v>
      </c>
      <c r="J58" s="56">
        <v>0.50944802020646551</v>
      </c>
      <c r="K58" s="18"/>
      <c r="L58" s="18"/>
      <c r="M58" s="18"/>
    </row>
    <row r="59" spans="1:13" ht="12.75" customHeight="1" x14ac:dyDescent="0.2">
      <c r="A59" s="52">
        <v>1969</v>
      </c>
      <c r="B59" s="53">
        <v>34.504291126477327</v>
      </c>
      <c r="C59" s="53">
        <v>0</v>
      </c>
      <c r="D59" s="53">
        <v>34.504291126477327</v>
      </c>
      <c r="E59" s="54">
        <v>0.82153074110660307</v>
      </c>
      <c r="F59" s="13"/>
      <c r="G59" s="52">
        <v>1985</v>
      </c>
      <c r="H59" s="53">
        <v>21.119801300409936</v>
      </c>
      <c r="I59" s="55">
        <v>0.58024691358024783</v>
      </c>
      <c r="J59" s="56">
        <v>0.50285241191452223</v>
      </c>
      <c r="K59" s="18"/>
      <c r="L59" s="18"/>
      <c r="M59" s="18"/>
    </row>
    <row r="60" spans="1:13" ht="12.75" customHeight="1" x14ac:dyDescent="0.2">
      <c r="A60" s="52">
        <v>1970</v>
      </c>
      <c r="B60" s="53">
        <v>26.562638906765621</v>
      </c>
      <c r="C60" s="53">
        <v>0</v>
      </c>
      <c r="D60" s="53">
        <v>26.562638906765621</v>
      </c>
      <c r="E60" s="54">
        <v>0.63244378349441954</v>
      </c>
      <c r="F60" s="13"/>
      <c r="G60" s="52">
        <v>1993</v>
      </c>
      <c r="H60" s="53">
        <v>21.102528505935808</v>
      </c>
      <c r="I60" s="55">
        <v>0.59259259259259356</v>
      </c>
      <c r="J60" s="56">
        <v>0.50244115490323349</v>
      </c>
      <c r="K60" s="18"/>
      <c r="L60" s="18"/>
      <c r="M60" s="18"/>
    </row>
    <row r="61" spans="1:13" ht="12.75" customHeight="1" x14ac:dyDescent="0.2">
      <c r="A61" s="52">
        <v>1971</v>
      </c>
      <c r="B61" s="53">
        <v>18.365413017480961</v>
      </c>
      <c r="C61" s="53">
        <v>0</v>
      </c>
      <c r="D61" s="53">
        <v>18.365413017480961</v>
      </c>
      <c r="E61" s="54">
        <v>0.43727173851145146</v>
      </c>
      <c r="F61" s="13"/>
      <c r="G61" s="52">
        <v>1930</v>
      </c>
      <c r="H61" s="53">
        <v>21.050720346745059</v>
      </c>
      <c r="I61" s="55">
        <v>0.60493827160493929</v>
      </c>
      <c r="J61" s="56">
        <v>0.50120762730345381</v>
      </c>
      <c r="K61" s="18"/>
      <c r="L61" s="18"/>
      <c r="M61" s="18"/>
    </row>
    <row r="62" spans="1:13" ht="12.75" customHeight="1" x14ac:dyDescent="0.2">
      <c r="A62" s="52">
        <v>1972</v>
      </c>
      <c r="B62" s="53">
        <v>24.586470628289334</v>
      </c>
      <c r="C62" s="53">
        <v>0</v>
      </c>
      <c r="D62" s="53">
        <v>24.586470628289334</v>
      </c>
      <c r="E62" s="54">
        <v>0.58539215781641274</v>
      </c>
      <c r="F62" s="13"/>
      <c r="G62" s="52">
        <v>1960</v>
      </c>
      <c r="H62" s="53">
        <v>20.862795945183997</v>
      </c>
      <c r="I62" s="55">
        <v>0.61728395061728492</v>
      </c>
      <c r="J62" s="56">
        <v>0.49673323679009518</v>
      </c>
      <c r="K62" s="18"/>
      <c r="L62" s="18"/>
      <c r="M62" s="18"/>
    </row>
    <row r="63" spans="1:13" ht="12.75" customHeight="1" x14ac:dyDescent="0.2">
      <c r="A63" s="52">
        <v>1973</v>
      </c>
      <c r="B63" s="53">
        <v>22.218643436650822</v>
      </c>
      <c r="C63" s="53">
        <v>0</v>
      </c>
      <c r="D63" s="53">
        <v>22.218643436650822</v>
      </c>
      <c r="E63" s="54">
        <v>0.52901531992025763</v>
      </c>
      <c r="F63" s="13"/>
      <c r="G63" s="52">
        <v>1953</v>
      </c>
      <c r="H63" s="53">
        <v>20.823298308422984</v>
      </c>
      <c r="I63" s="55">
        <v>0.62962962962963065</v>
      </c>
      <c r="J63" s="56">
        <v>0.49579281686721394</v>
      </c>
      <c r="K63" s="18"/>
      <c r="L63" s="18"/>
      <c r="M63" s="18"/>
    </row>
    <row r="64" spans="1:13" ht="12.75" customHeight="1" x14ac:dyDescent="0.2">
      <c r="A64" s="52">
        <v>1974</v>
      </c>
      <c r="B64" s="53">
        <v>20.43265538610526</v>
      </c>
      <c r="C64" s="53">
        <v>0</v>
      </c>
      <c r="D64" s="53">
        <v>20.43265538610526</v>
      </c>
      <c r="E64" s="54">
        <v>0.48649179490726813</v>
      </c>
      <c r="F64" s="13"/>
      <c r="G64" s="52">
        <v>1939</v>
      </c>
      <c r="H64" s="53">
        <v>20.734715080383197</v>
      </c>
      <c r="I64" s="55">
        <v>0.64197530864197638</v>
      </c>
      <c r="J64" s="56">
        <v>0.49368369239007609</v>
      </c>
      <c r="K64" s="18"/>
      <c r="L64" s="18"/>
      <c r="M64" s="18"/>
    </row>
    <row r="65" spans="1:13" ht="12.75" customHeight="1" x14ac:dyDescent="0.2">
      <c r="A65" s="52">
        <v>1975</v>
      </c>
      <c r="B65" s="53">
        <v>21.531150260662081</v>
      </c>
      <c r="C65" s="53">
        <v>0</v>
      </c>
      <c r="D65" s="53">
        <v>21.531150260662081</v>
      </c>
      <c r="E65" s="54">
        <v>0.51264643477766858</v>
      </c>
      <c r="F65" s="13"/>
      <c r="G65" s="52">
        <v>1974</v>
      </c>
      <c r="H65" s="53">
        <v>20.43265538610526</v>
      </c>
      <c r="I65" s="55">
        <v>0.65432098765432201</v>
      </c>
      <c r="J65" s="56">
        <v>0.48649179490726813</v>
      </c>
      <c r="K65" s="18"/>
      <c r="L65" s="18"/>
      <c r="M65" s="18"/>
    </row>
    <row r="66" spans="1:13" ht="12.75" customHeight="1" x14ac:dyDescent="0.2">
      <c r="A66" s="52">
        <v>1976</v>
      </c>
      <c r="B66" s="53">
        <v>21.396816848671552</v>
      </c>
      <c r="C66" s="53">
        <v>0</v>
      </c>
      <c r="D66" s="53">
        <v>21.396816848671552</v>
      </c>
      <c r="E66" s="54">
        <v>0.50944802020646551</v>
      </c>
      <c r="F66" s="13"/>
      <c r="G66" s="52">
        <v>1962</v>
      </c>
      <c r="H66" s="53">
        <v>20.316534157815269</v>
      </c>
      <c r="I66" s="55">
        <v>0.66666666666666774</v>
      </c>
      <c r="J66" s="56">
        <v>0.48372700375750644</v>
      </c>
      <c r="K66" s="18"/>
      <c r="L66" s="18"/>
      <c r="M66" s="18"/>
    </row>
    <row r="67" spans="1:13" ht="12.75" customHeight="1" x14ac:dyDescent="0.2">
      <c r="A67" s="52">
        <v>1977</v>
      </c>
      <c r="B67" s="53">
        <v>5.5359740318115644</v>
      </c>
      <c r="C67" s="53">
        <v>0</v>
      </c>
      <c r="D67" s="53">
        <v>5.5359740318115644</v>
      </c>
      <c r="E67" s="54">
        <v>0.13180890551932295</v>
      </c>
      <c r="F67" s="13"/>
      <c r="G67" s="52">
        <v>1942</v>
      </c>
      <c r="H67" s="53">
        <v>20.002250692658368</v>
      </c>
      <c r="I67" s="55">
        <v>0.67901234567901347</v>
      </c>
      <c r="J67" s="56">
        <v>0.47624406411091352</v>
      </c>
      <c r="K67" s="18"/>
      <c r="L67" s="18"/>
      <c r="M67" s="18"/>
    </row>
    <row r="68" spans="1:13" ht="12.75" customHeight="1" x14ac:dyDescent="0.2">
      <c r="A68" s="52">
        <v>1978</v>
      </c>
      <c r="B68" s="53">
        <v>27.482811595475567</v>
      </c>
      <c r="C68" s="53">
        <v>0</v>
      </c>
      <c r="D68" s="53">
        <v>27.482811595475567</v>
      </c>
      <c r="E68" s="54">
        <v>0.65435265703513257</v>
      </c>
      <c r="F68" s="13"/>
      <c r="G68" s="52">
        <v>1981</v>
      </c>
      <c r="H68" s="53">
        <v>19.825682791362585</v>
      </c>
      <c r="I68" s="55">
        <v>0.6913580246913591</v>
      </c>
      <c r="J68" s="56">
        <v>0.47204006646101393</v>
      </c>
      <c r="K68" s="18"/>
      <c r="L68" s="18"/>
      <c r="M68" s="18"/>
    </row>
    <row r="69" spans="1:13" ht="12.75" customHeight="1" x14ac:dyDescent="0.2">
      <c r="A69" s="52">
        <v>1979</v>
      </c>
      <c r="B69" s="53">
        <v>25.758135828174996</v>
      </c>
      <c r="C69" s="53">
        <v>0</v>
      </c>
      <c r="D69" s="53">
        <v>25.758135828174996</v>
      </c>
      <c r="E69" s="54">
        <v>0.6132889482898809</v>
      </c>
      <c r="F69" s="13"/>
      <c r="G69" s="52">
        <v>1948</v>
      </c>
      <c r="H69" s="53">
        <v>19.518888870910164</v>
      </c>
      <c r="I69" s="55">
        <v>0.70370370370370483</v>
      </c>
      <c r="J69" s="56">
        <v>0.46473544930738486</v>
      </c>
      <c r="K69" s="18"/>
      <c r="L69" s="18"/>
      <c r="M69" s="18"/>
    </row>
    <row r="70" spans="1:13" ht="12.75" customHeight="1" x14ac:dyDescent="0.2">
      <c r="A70" s="52">
        <v>1980</v>
      </c>
      <c r="B70" s="53">
        <v>32.075429300675872</v>
      </c>
      <c r="C70" s="53">
        <v>0</v>
      </c>
      <c r="D70" s="53">
        <v>32.075429300675872</v>
      </c>
      <c r="E70" s="54">
        <v>0.76370069763513981</v>
      </c>
      <c r="F70" s="13"/>
      <c r="G70" s="52">
        <v>1963</v>
      </c>
      <c r="H70" s="53">
        <v>19.356565306854698</v>
      </c>
      <c r="I70" s="55">
        <v>0.71604938271605056</v>
      </c>
      <c r="J70" s="56">
        <v>0.46087060254415946</v>
      </c>
      <c r="K70" s="18"/>
      <c r="L70" s="18"/>
      <c r="M70" s="18"/>
    </row>
    <row r="71" spans="1:13" ht="12.75" customHeight="1" x14ac:dyDescent="0.2">
      <c r="A71" s="52">
        <v>1981</v>
      </c>
      <c r="B71" s="53">
        <v>19.825682791362585</v>
      </c>
      <c r="C71" s="53">
        <v>0</v>
      </c>
      <c r="D71" s="53">
        <v>19.825682791362585</v>
      </c>
      <c r="E71" s="54">
        <v>0.47204006646101393</v>
      </c>
      <c r="F71" s="13"/>
      <c r="G71" s="52">
        <v>1954</v>
      </c>
      <c r="H71" s="53">
        <v>19.329391362316535</v>
      </c>
      <c r="I71" s="55">
        <v>0.7283950617283963</v>
      </c>
      <c r="J71" s="56">
        <v>0.46022360386467942</v>
      </c>
      <c r="K71" s="18"/>
      <c r="L71" s="18"/>
      <c r="M71" s="18"/>
    </row>
    <row r="72" spans="1:13" ht="12.75" customHeight="1" x14ac:dyDescent="0.2">
      <c r="A72" s="52">
        <v>1982</v>
      </c>
      <c r="B72" s="53">
        <v>31.209404510879693</v>
      </c>
      <c r="C72" s="53">
        <v>0</v>
      </c>
      <c r="D72" s="53">
        <v>31.209404510879693</v>
      </c>
      <c r="E72" s="54">
        <v>0.74308105978284988</v>
      </c>
      <c r="F72" s="13"/>
      <c r="G72" s="52">
        <v>1922</v>
      </c>
      <c r="H72" s="53">
        <v>19.299202179951287</v>
      </c>
      <c r="I72" s="55">
        <v>0.74074074074074192</v>
      </c>
      <c r="J72" s="56">
        <v>0.459504813808364</v>
      </c>
      <c r="K72" s="18"/>
      <c r="L72" s="18"/>
      <c r="M72" s="18"/>
    </row>
    <row r="73" spans="1:13" ht="12.75" customHeight="1" x14ac:dyDescent="0.2">
      <c r="A73" s="52">
        <v>1983</v>
      </c>
      <c r="B73" s="53">
        <v>34.50429112647732</v>
      </c>
      <c r="C73" s="53">
        <v>0</v>
      </c>
      <c r="D73" s="53">
        <v>34.50429112647732</v>
      </c>
      <c r="E73" s="54">
        <v>0.82153074110660285</v>
      </c>
      <c r="F73" s="13"/>
      <c r="G73" s="52">
        <v>1944</v>
      </c>
      <c r="H73" s="53">
        <v>18.589203512160076</v>
      </c>
      <c r="I73" s="55">
        <v>0.75308641975308765</v>
      </c>
      <c r="J73" s="56">
        <v>0.44260008362285896</v>
      </c>
      <c r="K73" s="18"/>
      <c r="L73" s="18"/>
      <c r="M73" s="18"/>
    </row>
    <row r="74" spans="1:13" ht="12.75" customHeight="1" x14ac:dyDescent="0.2">
      <c r="A74" s="52">
        <v>1984</v>
      </c>
      <c r="B74" s="53">
        <v>30.348791030521522</v>
      </c>
      <c r="C74" s="53">
        <v>0</v>
      </c>
      <c r="D74" s="53">
        <v>30.348791030521522</v>
      </c>
      <c r="E74" s="54">
        <v>0.72259026263146475</v>
      </c>
      <c r="F74" s="13"/>
      <c r="G74" s="52">
        <v>1957</v>
      </c>
      <c r="H74" s="53">
        <v>18.583272799470041</v>
      </c>
      <c r="I74" s="55">
        <v>0.76543209876543339</v>
      </c>
      <c r="J74" s="56">
        <v>0.44245887617785812</v>
      </c>
      <c r="K74" s="18"/>
      <c r="L74" s="18"/>
      <c r="M74" s="18"/>
    </row>
    <row r="75" spans="1:13" ht="12.75" customHeight="1" x14ac:dyDescent="0.2">
      <c r="A75" s="52">
        <v>1985</v>
      </c>
      <c r="B75" s="53">
        <v>21.119801300409936</v>
      </c>
      <c r="C75" s="53">
        <v>0</v>
      </c>
      <c r="D75" s="53">
        <v>21.119801300409936</v>
      </c>
      <c r="E75" s="54">
        <v>0.50285241191452223</v>
      </c>
      <c r="F75" s="13"/>
      <c r="G75" s="52">
        <v>1971</v>
      </c>
      <c r="H75" s="53">
        <v>18.365413017480961</v>
      </c>
      <c r="I75" s="55">
        <v>0.77777777777777901</v>
      </c>
      <c r="J75" s="56">
        <v>0.43727173851145146</v>
      </c>
      <c r="K75" s="18"/>
      <c r="L75" s="18"/>
      <c r="M75" s="18"/>
    </row>
    <row r="76" spans="1:13" ht="12.75" customHeight="1" x14ac:dyDescent="0.2">
      <c r="A76" s="52">
        <v>1986</v>
      </c>
      <c r="B76" s="53">
        <v>32.610587393039793</v>
      </c>
      <c r="C76" s="53">
        <v>0</v>
      </c>
      <c r="D76" s="53">
        <v>32.610587393039793</v>
      </c>
      <c r="E76" s="54">
        <v>0.77644255697713793</v>
      </c>
      <c r="F76" s="13"/>
      <c r="G76" s="52">
        <v>1927</v>
      </c>
      <c r="H76" s="53">
        <v>18.220397030196075</v>
      </c>
      <c r="I76" s="55">
        <v>0.79012345679012475</v>
      </c>
      <c r="J76" s="56">
        <v>0.43381897690943039</v>
      </c>
      <c r="K76" s="18"/>
      <c r="L76" s="18"/>
      <c r="M76" s="18"/>
    </row>
    <row r="77" spans="1:13" ht="12.75" customHeight="1" x14ac:dyDescent="0.2">
      <c r="A77" s="52">
        <v>1987</v>
      </c>
      <c r="B77" s="53">
        <v>13.498382041478676</v>
      </c>
      <c r="C77" s="53">
        <v>0</v>
      </c>
      <c r="D77" s="53">
        <v>13.498382041478676</v>
      </c>
      <c r="E77" s="54">
        <v>0.32139004860663511</v>
      </c>
      <c r="F77" s="13"/>
      <c r="G77" s="52">
        <v>1955</v>
      </c>
      <c r="H77" s="53">
        <v>18.012529530245128</v>
      </c>
      <c r="I77" s="55">
        <v>0.80246913580247048</v>
      </c>
      <c r="J77" s="56">
        <v>0.42886975072012212</v>
      </c>
      <c r="K77" s="18"/>
      <c r="L77" s="18"/>
      <c r="M77" s="18"/>
    </row>
    <row r="78" spans="1:13" ht="12.75" customHeight="1" x14ac:dyDescent="0.2">
      <c r="A78" s="52">
        <v>1988</v>
      </c>
      <c r="B78" s="53">
        <v>5.5376547354823256</v>
      </c>
      <c r="C78" s="53">
        <v>0</v>
      </c>
      <c r="D78" s="53">
        <v>5.5376547354823256</v>
      </c>
      <c r="E78" s="54">
        <v>0.13184892227338871</v>
      </c>
      <c r="F78" s="13"/>
      <c r="G78" s="52">
        <v>1926</v>
      </c>
      <c r="H78" s="53">
        <v>16.994891967484346</v>
      </c>
      <c r="I78" s="55">
        <v>0.8148148148148161</v>
      </c>
      <c r="J78" s="56">
        <v>0.40464028494010346</v>
      </c>
      <c r="K78" s="18"/>
      <c r="L78" s="18"/>
      <c r="M78" s="18"/>
    </row>
    <row r="79" spans="1:13" ht="12.75" customHeight="1" x14ac:dyDescent="0.2">
      <c r="A79" s="52">
        <v>1989</v>
      </c>
      <c r="B79" s="53">
        <v>26.081256262651468</v>
      </c>
      <c r="C79" s="53">
        <v>0</v>
      </c>
      <c r="D79" s="53">
        <v>26.081256262651468</v>
      </c>
      <c r="E79" s="54">
        <v>0.62098229196789212</v>
      </c>
      <c r="F79" s="13"/>
      <c r="G79" s="52">
        <v>1961</v>
      </c>
      <c r="H79" s="53">
        <v>15.450475283102065</v>
      </c>
      <c r="I79" s="55">
        <v>0.82716049382716184</v>
      </c>
      <c r="J79" s="56">
        <v>0.36786845912147775</v>
      </c>
      <c r="K79" s="18"/>
      <c r="L79" s="18"/>
      <c r="M79" s="18"/>
    </row>
    <row r="80" spans="1:13" ht="12.75" customHeight="1" x14ac:dyDescent="0.2">
      <c r="A80" s="52">
        <v>1990</v>
      </c>
      <c r="B80" s="53">
        <v>10.110388497267383</v>
      </c>
      <c r="C80" s="53">
        <v>0</v>
      </c>
      <c r="D80" s="53">
        <v>10.110388497267383</v>
      </c>
      <c r="E80" s="54">
        <v>0.24072353564922341</v>
      </c>
      <c r="F80" s="13"/>
      <c r="G80" s="52">
        <v>1933</v>
      </c>
      <c r="H80" s="53">
        <v>15.366346643490029</v>
      </c>
      <c r="I80" s="55">
        <v>0.83950617283950757</v>
      </c>
      <c r="J80" s="56">
        <v>0.36586539627357212</v>
      </c>
      <c r="K80" s="18"/>
      <c r="L80" s="18"/>
      <c r="M80" s="18"/>
    </row>
    <row r="81" spans="1:13" ht="12.75" customHeight="1" x14ac:dyDescent="0.2">
      <c r="A81" s="52">
        <v>1991</v>
      </c>
      <c r="B81" s="53">
        <v>4.9336981918903797</v>
      </c>
      <c r="C81" s="53">
        <v>0</v>
      </c>
      <c r="D81" s="53">
        <v>4.9336981918903797</v>
      </c>
      <c r="E81" s="54">
        <v>0.11746900456881856</v>
      </c>
      <c r="F81" s="13"/>
      <c r="G81" s="52">
        <v>1949</v>
      </c>
      <c r="H81" s="53">
        <v>15.358951354415193</v>
      </c>
      <c r="I81" s="55">
        <v>0.85185185185185319</v>
      </c>
      <c r="J81" s="56">
        <v>0.3656893179622665</v>
      </c>
      <c r="K81" s="18"/>
      <c r="L81" s="18"/>
      <c r="M81" s="18"/>
    </row>
    <row r="82" spans="1:13" ht="12.75" customHeight="1" x14ac:dyDescent="0.2">
      <c r="A82" s="52">
        <v>1992</v>
      </c>
      <c r="B82" s="53">
        <v>8.8626793754059463</v>
      </c>
      <c r="C82" s="53">
        <v>0</v>
      </c>
      <c r="D82" s="53">
        <v>8.8626793754059463</v>
      </c>
      <c r="E82" s="54">
        <v>0.21101617560490349</v>
      </c>
      <c r="F82" s="13"/>
      <c r="G82" s="52">
        <v>1932</v>
      </c>
      <c r="H82" s="53">
        <v>14.6239199568437</v>
      </c>
      <c r="I82" s="55">
        <v>0.86419753086419893</v>
      </c>
      <c r="J82" s="56">
        <v>0.34818857040104045</v>
      </c>
      <c r="K82" s="18"/>
      <c r="L82" s="18"/>
      <c r="M82" s="18"/>
    </row>
    <row r="83" spans="1:13" ht="12.75" customHeight="1" x14ac:dyDescent="0.2">
      <c r="A83" s="52">
        <v>1993</v>
      </c>
      <c r="B83" s="53">
        <v>21.102528505935808</v>
      </c>
      <c r="C83" s="53">
        <v>0</v>
      </c>
      <c r="D83" s="53">
        <v>21.102528505935808</v>
      </c>
      <c r="E83" s="54">
        <v>0.50244115490323349</v>
      </c>
      <c r="F83" s="13"/>
      <c r="G83" s="52">
        <v>2001</v>
      </c>
      <c r="H83" s="53">
        <v>14.151705376501942</v>
      </c>
      <c r="I83" s="55">
        <v>0.87654320987654466</v>
      </c>
      <c r="J83" s="56">
        <v>0.33694536610718911</v>
      </c>
      <c r="K83" s="18"/>
      <c r="L83" s="18"/>
      <c r="M83" s="18"/>
    </row>
    <row r="84" spans="1:13" ht="12.75" customHeight="1" x14ac:dyDescent="0.2">
      <c r="A84" s="52">
        <v>1994</v>
      </c>
      <c r="B84" s="53">
        <v>22.365454238340281</v>
      </c>
      <c r="C84" s="53">
        <v>0</v>
      </c>
      <c r="D84" s="53">
        <v>22.365454238340281</v>
      </c>
      <c r="E84" s="54">
        <v>0.53251081519857812</v>
      </c>
      <c r="F84" s="13"/>
      <c r="G84" s="52">
        <v>1987</v>
      </c>
      <c r="H84" s="53">
        <v>13.498382041478676</v>
      </c>
      <c r="I84" s="55">
        <v>0.88888888888889039</v>
      </c>
      <c r="J84" s="56">
        <v>0.32139004860663511</v>
      </c>
      <c r="K84" s="18"/>
      <c r="L84" s="18"/>
      <c r="M84" s="18"/>
    </row>
    <row r="85" spans="1:13" ht="12.75" customHeight="1" x14ac:dyDescent="0.2">
      <c r="A85" s="52">
        <v>1995</v>
      </c>
      <c r="B85" s="53">
        <v>24.208987699556722</v>
      </c>
      <c r="C85" s="53">
        <v>0</v>
      </c>
      <c r="D85" s="53">
        <v>24.208987699556722</v>
      </c>
      <c r="E85" s="54">
        <v>0.57640446903706477</v>
      </c>
      <c r="F85" s="13"/>
      <c r="G85" s="52">
        <v>1990</v>
      </c>
      <c r="H85" s="53">
        <v>10.110388497267383</v>
      </c>
      <c r="I85" s="55">
        <v>0.90123456790123602</v>
      </c>
      <c r="J85" s="56">
        <v>0.24072353564922341</v>
      </c>
      <c r="K85" s="18"/>
      <c r="L85" s="18"/>
      <c r="M85" s="18"/>
    </row>
    <row r="86" spans="1:13" ht="12.75" customHeight="1" x14ac:dyDescent="0.2">
      <c r="A86" s="52">
        <v>1996</v>
      </c>
      <c r="B86" s="53">
        <v>27.286170342146207</v>
      </c>
      <c r="C86" s="53">
        <v>0</v>
      </c>
      <c r="D86" s="53">
        <v>27.286170342146207</v>
      </c>
      <c r="E86" s="54">
        <v>0.64967072243205259</v>
      </c>
      <c r="F86" s="13"/>
      <c r="G86" s="52">
        <v>1934</v>
      </c>
      <c r="H86" s="53">
        <v>10.085144932211934</v>
      </c>
      <c r="I86" s="55">
        <v>0.91358024691358175</v>
      </c>
      <c r="J86" s="56">
        <v>0.24012249838599842</v>
      </c>
      <c r="K86" s="18"/>
      <c r="L86" s="18"/>
      <c r="M86" s="18"/>
    </row>
    <row r="87" spans="1:13" ht="12.75" customHeight="1" x14ac:dyDescent="0.2">
      <c r="A87" s="52">
        <v>1997</v>
      </c>
      <c r="B87" s="53">
        <v>30.407649921355553</v>
      </c>
      <c r="C87" s="53">
        <v>0</v>
      </c>
      <c r="D87" s="53">
        <v>30.407649921355553</v>
      </c>
      <c r="E87" s="54">
        <v>0.72399166479417987</v>
      </c>
      <c r="F87" s="13"/>
      <c r="G87" s="52">
        <v>1992</v>
      </c>
      <c r="H87" s="53">
        <v>8.8626793754059463</v>
      </c>
      <c r="I87" s="55">
        <v>0.92592592592592748</v>
      </c>
      <c r="J87" s="56">
        <v>0.21101617560490349</v>
      </c>
      <c r="K87" s="18"/>
      <c r="L87" s="18"/>
      <c r="M87" s="18"/>
    </row>
    <row r="88" spans="1:13" ht="12.75" customHeight="1" x14ac:dyDescent="0.2">
      <c r="A88" s="52">
        <v>1998</v>
      </c>
      <c r="B88" s="53">
        <v>28.246370181344375</v>
      </c>
      <c r="C88" s="53">
        <v>0</v>
      </c>
      <c r="D88" s="53">
        <v>28.246370181344375</v>
      </c>
      <c r="E88" s="54">
        <v>0.67253262336534225</v>
      </c>
      <c r="F88" s="13"/>
      <c r="G88" s="52">
        <v>1929</v>
      </c>
      <c r="H88" s="53">
        <v>8.2183261325888743</v>
      </c>
      <c r="I88" s="55">
        <v>0.93827160493827311</v>
      </c>
      <c r="J88" s="56">
        <v>0.19567443172830654</v>
      </c>
      <c r="K88" s="18"/>
      <c r="L88" s="18"/>
      <c r="M88" s="18"/>
    </row>
    <row r="89" spans="1:13" ht="12.75" customHeight="1" x14ac:dyDescent="0.2">
      <c r="A89" s="52">
        <v>1999</v>
      </c>
      <c r="B89" s="53">
        <v>21.847224216754324</v>
      </c>
      <c r="C89" s="53">
        <v>0</v>
      </c>
      <c r="D89" s="53">
        <v>21.847224216754324</v>
      </c>
      <c r="E89" s="54">
        <v>0.52017200516081719</v>
      </c>
      <c r="F89" s="13"/>
      <c r="G89" s="52">
        <v>1931</v>
      </c>
      <c r="H89" s="53">
        <v>7.5642788497275504</v>
      </c>
      <c r="I89" s="55">
        <v>0.95061728395061884</v>
      </c>
      <c r="J89" s="56">
        <v>0.18010187737446548</v>
      </c>
      <c r="K89" s="18"/>
      <c r="L89" s="18"/>
      <c r="M89" s="18"/>
    </row>
    <row r="90" spans="1:13" ht="12.75" customHeight="1" x14ac:dyDescent="0.2">
      <c r="A90" s="52">
        <v>2000</v>
      </c>
      <c r="B90" s="53">
        <v>25.172519313620498</v>
      </c>
      <c r="C90" s="53">
        <v>0</v>
      </c>
      <c r="D90" s="53">
        <v>25.172519313620498</v>
      </c>
      <c r="E90" s="54">
        <v>0.59934569794334513</v>
      </c>
      <c r="F90" s="13"/>
      <c r="G90" s="52">
        <v>1924</v>
      </c>
      <c r="H90" s="53">
        <v>5.735643447673759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.75" customHeight="1" x14ac:dyDescent="0.2">
      <c r="A91" s="52">
        <v>2001</v>
      </c>
      <c r="B91" s="53">
        <v>14.151705376501942</v>
      </c>
      <c r="C91" s="53">
        <v>0</v>
      </c>
      <c r="D91" s="53">
        <v>14.151705376501942</v>
      </c>
      <c r="E91" s="54">
        <v>0.33694536610718911</v>
      </c>
      <c r="F91" s="13"/>
      <c r="G91" s="52">
        <v>1988</v>
      </c>
      <c r="H91" s="53">
        <v>5.5376547354823256</v>
      </c>
      <c r="I91" s="55">
        <v>0.9753086419753102</v>
      </c>
      <c r="J91" s="56">
        <v>0.13184892227338871</v>
      </c>
      <c r="K91" s="18"/>
      <c r="L91" s="18"/>
      <c r="M91" s="18"/>
    </row>
    <row r="92" spans="1:13" ht="12.75" customHeight="1" x14ac:dyDescent="0.2">
      <c r="A92" s="52">
        <v>2002</v>
      </c>
      <c r="B92" s="53">
        <v>23.058285287866322</v>
      </c>
      <c r="C92" s="53">
        <v>0</v>
      </c>
      <c r="D92" s="53">
        <v>23.058285287866322</v>
      </c>
      <c r="E92" s="54">
        <v>0.5490067925682458</v>
      </c>
      <c r="F92" s="13"/>
      <c r="G92" s="52">
        <v>1977</v>
      </c>
      <c r="H92" s="53">
        <v>5.5359740318115644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26.638190402930036</v>
      </c>
      <c r="C93" s="58">
        <v>0</v>
      </c>
      <c r="D93" s="58">
        <v>26.638190402930036</v>
      </c>
      <c r="E93" s="59">
        <v>0.6342426286411913</v>
      </c>
      <c r="F93" s="29"/>
      <c r="G93" s="57">
        <v>1991</v>
      </c>
      <c r="H93" s="58">
        <v>4.9336981918903797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21.527532418117307</v>
      </c>
      <c r="C94" s="63">
        <v>0</v>
      </c>
      <c r="D94" s="63">
        <v>21.527532418117307</v>
      </c>
      <c r="E94" s="64">
        <v>0.51256029566945926</v>
      </c>
      <c r="F94" s="36"/>
      <c r="G94" s="62"/>
      <c r="H94" s="63">
        <v>21.527532418117296</v>
      </c>
      <c r="I94" s="63"/>
      <c r="J94" s="64">
        <v>0.51256029566945938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34.504291126477327</v>
      </c>
      <c r="C95" s="66">
        <v>0</v>
      </c>
      <c r="D95" s="66">
        <v>34.504291126477327</v>
      </c>
      <c r="E95" s="67">
        <v>0.82153074110660307</v>
      </c>
      <c r="F95" s="36"/>
      <c r="G95" s="68"/>
      <c r="H95" s="66">
        <v>34.504291126477327</v>
      </c>
      <c r="I95" s="69"/>
      <c r="J95" s="67">
        <v>0.82153074110660307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4.9336981918903797</v>
      </c>
      <c r="C96" s="66">
        <v>0</v>
      </c>
      <c r="D96" s="66">
        <v>4.9336981918903797</v>
      </c>
      <c r="E96" s="67">
        <v>0.11746900456881856</v>
      </c>
      <c r="F96" s="45"/>
      <c r="G96" s="68"/>
      <c r="H96" s="66">
        <v>4.9336981918903797</v>
      </c>
      <c r="I96" s="69"/>
      <c r="J96" s="67">
        <v>0.11746900456881856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BU1032"/>
  <sheetViews>
    <sheetView zoomScale="115" zoomScaleNormal="115" workbookViewId="0">
      <selection activeCell="R84" sqref="R84"/>
    </sheetView>
  </sheetViews>
  <sheetFormatPr defaultColWidth="6.42578125" defaultRowHeight="9.75" customHeight="1" x14ac:dyDescent="0.25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70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1" spans="1:13" ht="12" customHeight="1" x14ac:dyDescent="0.25"/>
    <row r="2" spans="1:13" ht="12" customHeight="1" x14ac:dyDescent="0.25"/>
    <row r="3" spans="1:13" ht="17.25" customHeight="1" x14ac:dyDescent="0.25">
      <c r="A3" s="46" t="s">
        <v>15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2"/>
      <c r="G4" s="108" t="s">
        <v>2</v>
      </c>
      <c r="H4" s="109"/>
      <c r="I4" s="109"/>
      <c r="J4" s="95"/>
    </row>
    <row r="5" spans="1:13" ht="11.25" customHeight="1" x14ac:dyDescent="0.2">
      <c r="A5" s="110" t="s">
        <v>3</v>
      </c>
      <c r="B5" s="103" t="s">
        <v>16</v>
      </c>
      <c r="C5" s="103" t="s">
        <v>5</v>
      </c>
      <c r="D5" s="103" t="s">
        <v>17</v>
      </c>
      <c r="E5" s="103" t="s">
        <v>7</v>
      </c>
      <c r="F5" s="73"/>
      <c r="G5" s="103" t="s">
        <v>3</v>
      </c>
      <c r="H5" s="103" t="s">
        <v>8</v>
      </c>
      <c r="I5" s="103" t="s">
        <v>9</v>
      </c>
      <c r="J5" s="103" t="s">
        <v>7</v>
      </c>
    </row>
    <row r="6" spans="1:13" ht="11.25" customHeight="1" x14ac:dyDescent="0.2">
      <c r="A6" s="111"/>
      <c r="B6" s="104"/>
      <c r="C6" s="104"/>
      <c r="D6" s="104"/>
      <c r="E6" s="104"/>
      <c r="F6" s="73"/>
      <c r="G6" s="104"/>
      <c r="H6" s="104"/>
      <c r="I6" s="104"/>
      <c r="J6" s="104"/>
    </row>
    <row r="7" spans="1:13" ht="11.25" customHeight="1" x14ac:dyDescent="0.2">
      <c r="A7" s="111"/>
      <c r="B7" s="104"/>
      <c r="C7" s="104"/>
      <c r="D7" s="104"/>
      <c r="E7" s="104"/>
      <c r="F7" s="73"/>
      <c r="G7" s="104"/>
      <c r="H7" s="104"/>
      <c r="I7" s="104"/>
      <c r="J7" s="104"/>
    </row>
    <row r="8" spans="1:13" ht="11.25" customHeight="1" x14ac:dyDescent="0.2">
      <c r="A8" s="111"/>
      <c r="B8" s="104"/>
      <c r="C8" s="104"/>
      <c r="D8" s="104"/>
      <c r="E8" s="104"/>
      <c r="F8" s="73"/>
      <c r="G8" s="104"/>
      <c r="H8" s="104"/>
      <c r="I8" s="104"/>
      <c r="J8" s="104"/>
    </row>
    <row r="9" spans="1:13" ht="11.25" customHeight="1" x14ac:dyDescent="0.2">
      <c r="A9" s="111"/>
      <c r="B9" s="104"/>
      <c r="C9" s="104"/>
      <c r="D9" s="104"/>
      <c r="E9" s="104"/>
      <c r="F9" s="73"/>
      <c r="G9" s="104"/>
      <c r="H9" s="104"/>
      <c r="I9" s="104"/>
      <c r="J9" s="104"/>
    </row>
    <row r="10" spans="1:13" ht="11.25" customHeight="1" x14ac:dyDescent="0.2">
      <c r="A10" s="111"/>
      <c r="B10" s="104"/>
      <c r="C10" s="104"/>
      <c r="D10" s="104"/>
      <c r="E10" s="104"/>
      <c r="F10" s="73"/>
      <c r="G10" s="104"/>
      <c r="H10" s="104"/>
      <c r="I10" s="104"/>
      <c r="J10" s="104"/>
    </row>
    <row r="11" spans="1:13" ht="11.25" customHeight="1" thickBot="1" x14ac:dyDescent="0.25">
      <c r="A11" s="112"/>
      <c r="B11" s="105"/>
      <c r="C11" s="105"/>
      <c r="D11" s="105"/>
      <c r="E11" s="105"/>
      <c r="F11" s="74"/>
      <c r="G11" s="105"/>
      <c r="H11" s="105"/>
      <c r="I11" s="105"/>
      <c r="J11" s="105"/>
    </row>
    <row r="12" spans="1:13" ht="12.75" customHeight="1" x14ac:dyDescent="0.2">
      <c r="A12" s="47">
        <v>1922</v>
      </c>
      <c r="B12" s="48">
        <v>64.973980672502677</v>
      </c>
      <c r="C12" s="48">
        <v>0</v>
      </c>
      <c r="D12" s="48">
        <v>64.973980672502677</v>
      </c>
      <c r="E12" s="49">
        <v>0.45950481380836405</v>
      </c>
      <c r="F12" s="75"/>
      <c r="G12" s="47">
        <v>1969</v>
      </c>
      <c r="H12" s="48">
        <v>116.16444679247365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80.54179119489315</v>
      </c>
      <c r="C13" s="53">
        <v>0</v>
      </c>
      <c r="D13" s="53">
        <v>80.54179119489315</v>
      </c>
      <c r="E13" s="54">
        <v>0.56960248369797128</v>
      </c>
      <c r="F13" s="75"/>
      <c r="G13" s="52">
        <v>1983</v>
      </c>
      <c r="H13" s="53">
        <v>116.16444679247364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19.309999607168329</v>
      </c>
      <c r="C14" s="53">
        <v>0</v>
      </c>
      <c r="D14" s="53">
        <v>19.309999607168329</v>
      </c>
      <c r="E14" s="54">
        <v>0.13656293923032764</v>
      </c>
      <c r="F14" s="75"/>
      <c r="G14" s="52">
        <v>1938</v>
      </c>
      <c r="H14" s="53">
        <v>114.68680877539657</v>
      </c>
      <c r="I14" s="55">
        <v>2.4691358024691398E-2</v>
      </c>
      <c r="J14" s="56">
        <v>0.81108068440874515</v>
      </c>
      <c r="K14" s="18"/>
      <c r="L14" s="18"/>
      <c r="M14" s="18"/>
    </row>
    <row r="15" spans="1:13" ht="12.75" customHeight="1" x14ac:dyDescent="0.2">
      <c r="A15" s="52">
        <v>1925</v>
      </c>
      <c r="B15" s="53">
        <v>72.525421640874072</v>
      </c>
      <c r="C15" s="53">
        <v>0</v>
      </c>
      <c r="D15" s="53">
        <v>72.525421640874072</v>
      </c>
      <c r="E15" s="54">
        <v>0.51290962970915188</v>
      </c>
      <c r="F15" s="75"/>
      <c r="G15" s="52">
        <v>1986</v>
      </c>
      <c r="H15" s="53">
        <v>109.7889775565673</v>
      </c>
      <c r="I15" s="55">
        <v>3.7037037037037097E-2</v>
      </c>
      <c r="J15" s="56">
        <v>0.77644255697713793</v>
      </c>
      <c r="K15" s="18"/>
      <c r="L15" s="18"/>
      <c r="M15" s="18"/>
    </row>
    <row r="16" spans="1:13" ht="12.75" customHeight="1" x14ac:dyDescent="0.2">
      <c r="A16" s="52">
        <v>1926</v>
      </c>
      <c r="B16" s="53">
        <v>57.216136290530642</v>
      </c>
      <c r="C16" s="53">
        <v>0</v>
      </c>
      <c r="D16" s="53">
        <v>57.216136290530642</v>
      </c>
      <c r="E16" s="54">
        <v>0.40464028494010351</v>
      </c>
      <c r="F16" s="75"/>
      <c r="G16" s="52">
        <v>1980</v>
      </c>
      <c r="H16" s="53">
        <v>107.98727864560878</v>
      </c>
      <c r="I16" s="55">
        <v>4.9382716049382797E-2</v>
      </c>
      <c r="J16" s="56">
        <v>0.76370069763513992</v>
      </c>
      <c r="K16" s="18"/>
      <c r="L16" s="18"/>
      <c r="M16" s="18"/>
    </row>
    <row r="17" spans="1:13" ht="12.75" customHeight="1" x14ac:dyDescent="0.2">
      <c r="A17" s="52">
        <v>1927</v>
      </c>
      <c r="B17" s="53">
        <v>61.342003334993471</v>
      </c>
      <c r="C17" s="53">
        <v>0</v>
      </c>
      <c r="D17" s="53">
        <v>61.342003334993471</v>
      </c>
      <c r="E17" s="54">
        <v>0.4338189769094305</v>
      </c>
      <c r="F17" s="75"/>
      <c r="G17" s="52">
        <v>1982</v>
      </c>
      <c r="H17" s="53">
        <v>105.07166185329496</v>
      </c>
      <c r="I17" s="55">
        <v>6.1728395061728496E-2</v>
      </c>
      <c r="J17" s="56">
        <v>0.74308105978284977</v>
      </c>
      <c r="K17" s="18"/>
      <c r="L17" s="18"/>
      <c r="M17" s="18"/>
    </row>
    <row r="18" spans="1:13" ht="12.75" customHeight="1" x14ac:dyDescent="0.2">
      <c r="A18" s="52">
        <v>1928</v>
      </c>
      <c r="B18" s="53">
        <v>80.801390567315707</v>
      </c>
      <c r="C18" s="53">
        <v>0</v>
      </c>
      <c r="D18" s="53">
        <v>80.801390567315707</v>
      </c>
      <c r="E18" s="54">
        <v>0.57143840570944626</v>
      </c>
      <c r="F18" s="75"/>
      <c r="G18" s="52">
        <v>1997</v>
      </c>
      <c r="H18" s="53">
        <v>102.37242140189701</v>
      </c>
      <c r="I18" s="55">
        <v>7.4074074074074195E-2</v>
      </c>
      <c r="J18" s="56">
        <v>0.72399166479417976</v>
      </c>
      <c r="K18" s="18"/>
      <c r="L18" s="18"/>
      <c r="M18" s="18"/>
    </row>
    <row r="19" spans="1:13" ht="12.75" customHeight="1" x14ac:dyDescent="0.2">
      <c r="A19" s="52">
        <v>1929</v>
      </c>
      <c r="B19" s="53">
        <v>27.668364646382543</v>
      </c>
      <c r="C19" s="53">
        <v>0</v>
      </c>
      <c r="D19" s="53">
        <v>27.668364646382543</v>
      </c>
      <c r="E19" s="54">
        <v>0.19567443172830651</v>
      </c>
      <c r="F19" s="75"/>
      <c r="G19" s="52">
        <v>1984</v>
      </c>
      <c r="H19" s="53">
        <v>102.17426313608912</v>
      </c>
      <c r="I19" s="55">
        <v>8.6419753086419887E-2</v>
      </c>
      <c r="J19" s="56">
        <v>0.72259026263146475</v>
      </c>
      <c r="K19" s="18"/>
      <c r="L19" s="18"/>
      <c r="M19" s="18"/>
    </row>
    <row r="20" spans="1:13" ht="12.75" customHeight="1" x14ac:dyDescent="0.2">
      <c r="A20" s="52">
        <v>1930</v>
      </c>
      <c r="B20" s="53">
        <v>70.870758500708376</v>
      </c>
      <c r="C20" s="53">
        <v>0</v>
      </c>
      <c r="D20" s="53">
        <v>70.870758500708376</v>
      </c>
      <c r="E20" s="54">
        <v>0.50120762730345381</v>
      </c>
      <c r="F20" s="75"/>
      <c r="G20" s="52">
        <v>1937</v>
      </c>
      <c r="H20" s="53">
        <v>99.847464239349009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25.466405460749428</v>
      </c>
      <c r="C21" s="53">
        <v>0</v>
      </c>
      <c r="D21" s="53">
        <v>25.466405460749428</v>
      </c>
      <c r="E21" s="54">
        <v>0.18010187737446554</v>
      </c>
      <c r="F21" s="75"/>
      <c r="G21" s="52">
        <v>1943</v>
      </c>
      <c r="H21" s="53">
        <v>99.472737324495583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49.233863854707131</v>
      </c>
      <c r="C22" s="53">
        <v>0</v>
      </c>
      <c r="D22" s="53">
        <v>49.233863854707131</v>
      </c>
      <c r="E22" s="54">
        <v>0.34818857040104051</v>
      </c>
      <c r="F22" s="75"/>
      <c r="G22" s="52">
        <v>1956</v>
      </c>
      <c r="H22" s="53">
        <v>96.824014311434553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51.733367033083105</v>
      </c>
      <c r="C23" s="53">
        <v>0</v>
      </c>
      <c r="D23" s="53">
        <v>51.733367033083105</v>
      </c>
      <c r="E23" s="54">
        <v>0.36586539627357217</v>
      </c>
      <c r="F23" s="75"/>
      <c r="G23" s="52">
        <v>1998</v>
      </c>
      <c r="H23" s="53">
        <v>95.096112943859396</v>
      </c>
      <c r="I23" s="55">
        <v>0.13580246913580268</v>
      </c>
      <c r="J23" s="56">
        <v>0.67253262336534225</v>
      </c>
      <c r="K23" s="18"/>
      <c r="L23" s="18"/>
      <c r="M23" s="18"/>
    </row>
    <row r="24" spans="1:13" ht="12.75" customHeight="1" x14ac:dyDescent="0.2">
      <c r="A24" s="52">
        <v>1934</v>
      </c>
      <c r="B24" s="53">
        <v>33.953321271780176</v>
      </c>
      <c r="C24" s="53">
        <v>0</v>
      </c>
      <c r="D24" s="53">
        <v>33.953321271780176</v>
      </c>
      <c r="E24" s="54">
        <v>0.24012249838599842</v>
      </c>
      <c r="F24" s="75"/>
      <c r="G24" s="52">
        <v>1941</v>
      </c>
      <c r="H24" s="53">
        <v>93.034705686903422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83.451204305082072</v>
      </c>
      <c r="C25" s="53">
        <v>0</v>
      </c>
      <c r="D25" s="53">
        <v>83.451204305082072</v>
      </c>
      <c r="E25" s="54">
        <v>0.5901782482679071</v>
      </c>
      <c r="F25" s="75"/>
      <c r="G25" s="52">
        <v>1951</v>
      </c>
      <c r="H25" s="53">
        <v>92.642171009764596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86.937974605313087</v>
      </c>
      <c r="C26" s="53">
        <v>0</v>
      </c>
      <c r="D26" s="53">
        <v>86.937974605313087</v>
      </c>
      <c r="E26" s="54">
        <v>0.61483716128227073</v>
      </c>
      <c r="F26" s="75"/>
      <c r="G26" s="52">
        <v>1978</v>
      </c>
      <c r="H26" s="53">
        <v>92.525465704767726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99.847464239349009</v>
      </c>
      <c r="C27" s="53">
        <v>0</v>
      </c>
      <c r="D27" s="53">
        <v>99.847464239349009</v>
      </c>
      <c r="E27" s="54">
        <v>0.70613482488931401</v>
      </c>
      <c r="F27" s="75"/>
      <c r="G27" s="52">
        <v>1996</v>
      </c>
      <c r="H27" s="53">
        <v>91.863440151892206</v>
      </c>
      <c r="I27" s="55">
        <v>0.18518518518518548</v>
      </c>
      <c r="J27" s="56">
        <v>0.64967072243205237</v>
      </c>
      <c r="K27" s="18"/>
      <c r="L27" s="18"/>
      <c r="M27" s="18"/>
    </row>
    <row r="28" spans="1:13" ht="12.75" customHeight="1" x14ac:dyDescent="0.2">
      <c r="A28" s="52">
        <v>1938</v>
      </c>
      <c r="B28" s="53">
        <v>114.68680877539657</v>
      </c>
      <c r="C28" s="53">
        <v>0</v>
      </c>
      <c r="D28" s="53">
        <v>114.68680877539657</v>
      </c>
      <c r="E28" s="54">
        <v>0.81108068440874515</v>
      </c>
      <c r="F28" s="75"/>
      <c r="G28" s="52">
        <v>1970</v>
      </c>
      <c r="H28" s="53">
        <v>89.42755098611093</v>
      </c>
      <c r="I28" s="55">
        <v>0.19753086419753119</v>
      </c>
      <c r="J28" s="56">
        <v>0.63244378349441954</v>
      </c>
      <c r="K28" s="18"/>
      <c r="L28" s="18"/>
      <c r="M28" s="18"/>
    </row>
    <row r="29" spans="1:13" ht="12.75" customHeight="1" x14ac:dyDescent="0.2">
      <c r="A29" s="52">
        <v>1939</v>
      </c>
      <c r="B29" s="53">
        <v>69.806874103956773</v>
      </c>
      <c r="C29" s="53">
        <v>0</v>
      </c>
      <c r="D29" s="53">
        <v>69.806874103956773</v>
      </c>
      <c r="E29" s="54">
        <v>0.49368369239007615</v>
      </c>
      <c r="F29" s="75"/>
      <c r="G29" s="52">
        <v>1936</v>
      </c>
      <c r="H29" s="53">
        <v>86.937974605313087</v>
      </c>
      <c r="I29" s="55">
        <v>0.20987654320987689</v>
      </c>
      <c r="J29" s="56">
        <v>0.61483716128227073</v>
      </c>
      <c r="K29" s="18"/>
      <c r="L29" s="18"/>
      <c r="M29" s="18"/>
    </row>
    <row r="30" spans="1:13" ht="12.75" customHeight="1" x14ac:dyDescent="0.2">
      <c r="A30" s="52">
        <v>1940</v>
      </c>
      <c r="B30" s="53">
        <v>73.041725785694666</v>
      </c>
      <c r="C30" s="53">
        <v>0</v>
      </c>
      <c r="D30" s="53">
        <v>73.041725785694666</v>
      </c>
      <c r="E30" s="54">
        <v>0.51656100272768501</v>
      </c>
      <c r="F30" s="75"/>
      <c r="G30" s="52">
        <v>1979</v>
      </c>
      <c r="H30" s="53">
        <v>86.719057288189177</v>
      </c>
      <c r="I30" s="55">
        <v>0.2222222222222226</v>
      </c>
      <c r="J30" s="56">
        <v>0.61328894828988101</v>
      </c>
      <c r="K30" s="18"/>
      <c r="L30" s="18"/>
      <c r="M30" s="18"/>
    </row>
    <row r="31" spans="1:13" ht="12.75" customHeight="1" x14ac:dyDescent="0.2">
      <c r="A31" s="52">
        <v>1941</v>
      </c>
      <c r="B31" s="53">
        <v>93.034705686903422</v>
      </c>
      <c r="C31" s="53">
        <v>0</v>
      </c>
      <c r="D31" s="53">
        <v>93.034705686903422</v>
      </c>
      <c r="E31" s="54">
        <v>0.65795407133595063</v>
      </c>
      <c r="F31" s="75"/>
      <c r="G31" s="52">
        <v>1966</v>
      </c>
      <c r="H31" s="53">
        <v>85.680967144324669</v>
      </c>
      <c r="I31" s="55">
        <v>0.23456790123456828</v>
      </c>
      <c r="J31" s="56">
        <v>0.60594743383539362</v>
      </c>
      <c r="K31" s="18"/>
      <c r="L31" s="18"/>
      <c r="M31" s="18"/>
    </row>
    <row r="32" spans="1:13" ht="12.75" customHeight="1" x14ac:dyDescent="0.2">
      <c r="A32" s="52">
        <v>1942</v>
      </c>
      <c r="B32" s="53">
        <v>67.340910665283175</v>
      </c>
      <c r="C32" s="53">
        <v>0</v>
      </c>
      <c r="D32" s="53">
        <v>67.340910665283175</v>
      </c>
      <c r="E32" s="54">
        <v>0.47624406411091352</v>
      </c>
      <c r="F32" s="75"/>
      <c r="G32" s="52">
        <v>2000</v>
      </c>
      <c r="H32" s="53">
        <v>84.747481689189001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99.472737324495583</v>
      </c>
      <c r="C33" s="53">
        <v>0</v>
      </c>
      <c r="D33" s="53">
        <v>99.472737324495583</v>
      </c>
      <c r="E33" s="54">
        <v>0.70348470526517382</v>
      </c>
      <c r="F33" s="75"/>
      <c r="G33" s="52">
        <v>1958</v>
      </c>
      <c r="H33" s="53">
        <v>84.587639557807933</v>
      </c>
      <c r="I33" s="55">
        <v>0.25925925925925969</v>
      </c>
      <c r="J33" s="56">
        <v>0.59821527268605323</v>
      </c>
      <c r="K33" s="18"/>
      <c r="L33" s="18"/>
      <c r="M33" s="18"/>
    </row>
    <row r="34" spans="1:13" ht="12.75" customHeight="1" x14ac:dyDescent="0.2">
      <c r="A34" s="52">
        <v>1944</v>
      </c>
      <c r="B34" s="53">
        <v>62.583651824272266</v>
      </c>
      <c r="C34" s="53">
        <v>0</v>
      </c>
      <c r="D34" s="53">
        <v>62.583651824272266</v>
      </c>
      <c r="E34" s="54">
        <v>0.44260008362285902</v>
      </c>
      <c r="F34" s="75"/>
      <c r="G34" s="52">
        <v>1935</v>
      </c>
      <c r="H34" s="53">
        <v>83.451204305082072</v>
      </c>
      <c r="I34" s="55">
        <v>0.27160493827160537</v>
      </c>
      <c r="J34" s="56">
        <v>0.5901782482679071</v>
      </c>
      <c r="K34" s="18"/>
      <c r="L34" s="18"/>
      <c r="M34" s="18"/>
    </row>
    <row r="35" spans="1:13" ht="12.75" customHeight="1" x14ac:dyDescent="0.2">
      <c r="A35" s="52">
        <v>1945</v>
      </c>
      <c r="B35" s="53">
        <v>77.878488032792433</v>
      </c>
      <c r="C35" s="53">
        <v>0</v>
      </c>
      <c r="D35" s="53">
        <v>77.878488032792433</v>
      </c>
      <c r="E35" s="54">
        <v>0.55076724209895633</v>
      </c>
      <c r="F35" s="75"/>
      <c r="G35" s="52">
        <v>1972</v>
      </c>
      <c r="H35" s="53">
        <v>82.774451115240723</v>
      </c>
      <c r="I35" s="55">
        <v>0.2839506172839511</v>
      </c>
      <c r="J35" s="56">
        <v>0.58539215781641241</v>
      </c>
      <c r="K35" s="18"/>
      <c r="L35" s="18"/>
      <c r="M35" s="18"/>
    </row>
    <row r="36" spans="1:13" ht="12.75" customHeight="1" x14ac:dyDescent="0.2">
      <c r="A36" s="52">
        <v>1946</v>
      </c>
      <c r="B36" s="53">
        <v>76.607324527047737</v>
      </c>
      <c r="C36" s="53">
        <v>0</v>
      </c>
      <c r="D36" s="53">
        <v>76.607324527047737</v>
      </c>
      <c r="E36" s="54">
        <v>0.54177740118138429</v>
      </c>
      <c r="F36" s="75"/>
      <c r="G36" s="52">
        <v>1995</v>
      </c>
      <c r="H36" s="53">
        <v>81.503591921841007</v>
      </c>
      <c r="I36" s="55">
        <v>0.29629629629629678</v>
      </c>
      <c r="J36" s="56">
        <v>0.5764044690370651</v>
      </c>
      <c r="K36" s="18"/>
      <c r="L36" s="18"/>
      <c r="M36" s="18"/>
    </row>
    <row r="37" spans="1:13" ht="12.75" customHeight="1" x14ac:dyDescent="0.2">
      <c r="A37" s="52">
        <v>1947</v>
      </c>
      <c r="B37" s="53">
        <v>44.786679950558721</v>
      </c>
      <c r="C37" s="53">
        <v>0</v>
      </c>
      <c r="D37" s="53">
        <v>44.786679950558721</v>
      </c>
      <c r="E37" s="54">
        <v>0.31673748197000506</v>
      </c>
      <c r="F37" s="75"/>
      <c r="G37" s="52">
        <v>1989</v>
      </c>
      <c r="H37" s="53">
        <v>80.928140557726579</v>
      </c>
      <c r="I37" s="55">
        <v>0.30864197530864246</v>
      </c>
      <c r="J37" s="56">
        <v>0.57233479885238026</v>
      </c>
      <c r="K37" s="18"/>
      <c r="L37" s="18"/>
      <c r="M37" s="18"/>
    </row>
    <row r="38" spans="1:13" ht="12.75" customHeight="1" x14ac:dyDescent="0.2">
      <c r="A38" s="52">
        <v>1948</v>
      </c>
      <c r="B38" s="53">
        <v>65.713592532064212</v>
      </c>
      <c r="C38" s="53">
        <v>0</v>
      </c>
      <c r="D38" s="53">
        <v>65.713592532064212</v>
      </c>
      <c r="E38" s="54">
        <v>0.46473544930738481</v>
      </c>
      <c r="F38" s="75"/>
      <c r="G38" s="52">
        <v>1928</v>
      </c>
      <c r="H38" s="53">
        <v>80.801390567315707</v>
      </c>
      <c r="I38" s="55">
        <v>0.32098765432098819</v>
      </c>
      <c r="J38" s="56">
        <v>0.57143840570944626</v>
      </c>
      <c r="K38" s="18"/>
      <c r="L38" s="18"/>
      <c r="M38" s="18"/>
    </row>
    <row r="39" spans="1:13" ht="12.75" customHeight="1" x14ac:dyDescent="0.2">
      <c r="A39" s="52">
        <v>1949</v>
      </c>
      <c r="B39" s="53">
        <v>51.70846955986449</v>
      </c>
      <c r="C39" s="53">
        <v>0</v>
      </c>
      <c r="D39" s="53">
        <v>51.70846955986449</v>
      </c>
      <c r="E39" s="54">
        <v>0.36568931796226656</v>
      </c>
      <c r="F39" s="75"/>
      <c r="G39" s="52">
        <v>1923</v>
      </c>
      <c r="H39" s="53">
        <v>80.54179119489315</v>
      </c>
      <c r="I39" s="55">
        <v>0.33333333333333387</v>
      </c>
      <c r="J39" s="56">
        <v>0.56960248369797128</v>
      </c>
      <c r="K39" s="18"/>
      <c r="L39" s="18"/>
      <c r="M39" s="18"/>
    </row>
    <row r="40" spans="1:13" ht="12.75" customHeight="1" x14ac:dyDescent="0.2">
      <c r="A40" s="52">
        <v>1950</v>
      </c>
      <c r="B40" s="53">
        <v>74.917572484852855</v>
      </c>
      <c r="C40" s="53">
        <v>0</v>
      </c>
      <c r="D40" s="53">
        <v>74.917572484852855</v>
      </c>
      <c r="E40" s="54">
        <v>0.52982724529598901</v>
      </c>
      <c r="F40" s="75"/>
      <c r="G40" s="52">
        <v>1968</v>
      </c>
      <c r="H40" s="53">
        <v>79.022641048175601</v>
      </c>
      <c r="I40" s="55">
        <v>0.34567901234567955</v>
      </c>
      <c r="J40" s="56">
        <v>0.55885884758257143</v>
      </c>
      <c r="K40" s="18"/>
      <c r="L40" s="18"/>
      <c r="M40" s="18"/>
    </row>
    <row r="41" spans="1:13" ht="12.75" customHeight="1" x14ac:dyDescent="0.2">
      <c r="A41" s="52">
        <v>1951</v>
      </c>
      <c r="B41" s="53">
        <v>92.642171009764596</v>
      </c>
      <c r="C41" s="53">
        <v>0</v>
      </c>
      <c r="D41" s="53">
        <v>92.642171009764596</v>
      </c>
      <c r="E41" s="54">
        <v>0.65517801279890098</v>
      </c>
      <c r="F41" s="75"/>
      <c r="G41" s="52">
        <v>1965</v>
      </c>
      <c r="H41" s="53">
        <v>78.554667273415149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76.433525551527921</v>
      </c>
      <c r="C42" s="53">
        <v>0</v>
      </c>
      <c r="D42" s="53">
        <v>76.433525551527921</v>
      </c>
      <c r="E42" s="54">
        <v>0.54054827122721305</v>
      </c>
      <c r="F42" s="75"/>
      <c r="G42" s="52">
        <v>1945</v>
      </c>
      <c r="H42" s="53">
        <v>77.878488032792433</v>
      </c>
      <c r="I42" s="55">
        <v>0.37037037037037096</v>
      </c>
      <c r="J42" s="56">
        <v>0.55076724209895633</v>
      </c>
      <c r="K42" s="18"/>
      <c r="L42" s="18"/>
      <c r="M42" s="18"/>
    </row>
    <row r="43" spans="1:13" ht="12.75" customHeight="1" x14ac:dyDescent="0.2">
      <c r="A43" s="52">
        <v>1953</v>
      </c>
      <c r="B43" s="53">
        <v>70.105104305024042</v>
      </c>
      <c r="C43" s="53">
        <v>0</v>
      </c>
      <c r="D43" s="53">
        <v>70.105104305024042</v>
      </c>
      <c r="E43" s="54">
        <v>0.49579281686721388</v>
      </c>
      <c r="F43" s="75"/>
      <c r="G43" s="52">
        <v>1964</v>
      </c>
      <c r="H43" s="53">
        <v>77.839861454380866</v>
      </c>
      <c r="I43" s="55">
        <v>0.38271604938271669</v>
      </c>
      <c r="J43" s="56">
        <v>0.55049406969151959</v>
      </c>
      <c r="K43" s="18"/>
      <c r="L43" s="18"/>
      <c r="M43" s="18"/>
    </row>
    <row r="44" spans="1:13" ht="12.75" customHeight="1" x14ac:dyDescent="0.2">
      <c r="A44" s="52">
        <v>1954</v>
      </c>
      <c r="B44" s="53">
        <v>65.075617586465668</v>
      </c>
      <c r="C44" s="53">
        <v>0</v>
      </c>
      <c r="D44" s="53">
        <v>65.075617586465668</v>
      </c>
      <c r="E44" s="54">
        <v>0.46022360386467936</v>
      </c>
      <c r="F44" s="75"/>
      <c r="G44" s="52">
        <v>1967</v>
      </c>
      <c r="H44" s="53">
        <v>77.382025862995434</v>
      </c>
      <c r="I44" s="55">
        <v>0.39506172839506237</v>
      </c>
      <c r="J44" s="56">
        <v>0.54725619422203275</v>
      </c>
      <c r="K44" s="18"/>
      <c r="L44" s="18"/>
      <c r="M44" s="18"/>
    </row>
    <row r="45" spans="1:13" ht="12.75" customHeight="1" x14ac:dyDescent="0.2">
      <c r="A45" s="52">
        <v>1955</v>
      </c>
      <c r="B45" s="53">
        <v>60.642182751825267</v>
      </c>
      <c r="C45" s="53">
        <v>0</v>
      </c>
      <c r="D45" s="53">
        <v>60.642182751825267</v>
      </c>
      <c r="E45" s="54">
        <v>0.42886975072012212</v>
      </c>
      <c r="F45" s="75"/>
      <c r="G45" s="52">
        <v>1946</v>
      </c>
      <c r="H45" s="53">
        <v>76.607324527047737</v>
      </c>
      <c r="I45" s="55">
        <v>0.40740740740740805</v>
      </c>
      <c r="J45" s="56">
        <v>0.54177740118138429</v>
      </c>
      <c r="K45" s="18"/>
      <c r="L45" s="18"/>
      <c r="M45" s="18"/>
    </row>
    <row r="46" spans="1:13" ht="12.75" customHeight="1" x14ac:dyDescent="0.2">
      <c r="A46" s="52">
        <v>1956</v>
      </c>
      <c r="B46" s="53">
        <v>96.824014311434553</v>
      </c>
      <c r="C46" s="53">
        <v>0</v>
      </c>
      <c r="D46" s="53">
        <v>96.824014311434553</v>
      </c>
      <c r="E46" s="54">
        <v>0.68475257645993315</v>
      </c>
      <c r="F46" s="75"/>
      <c r="G46" s="52">
        <v>1952</v>
      </c>
      <c r="H46" s="53">
        <v>76.433525551527921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62.563685091549154</v>
      </c>
      <c r="C47" s="53">
        <v>0</v>
      </c>
      <c r="D47" s="53">
        <v>62.563685091549154</v>
      </c>
      <c r="E47" s="54">
        <v>0.44245887617785823</v>
      </c>
      <c r="F47" s="75"/>
      <c r="G47" s="52">
        <v>1959</v>
      </c>
      <c r="H47" s="53">
        <v>75.646344233755741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84.587639557807933</v>
      </c>
      <c r="C48" s="53">
        <v>0</v>
      </c>
      <c r="D48" s="53">
        <v>84.587639557807933</v>
      </c>
      <c r="E48" s="54">
        <v>0.59821527268605323</v>
      </c>
      <c r="F48" s="75"/>
      <c r="G48" s="52">
        <v>1950</v>
      </c>
      <c r="H48" s="53">
        <v>74.917572484852855</v>
      </c>
      <c r="I48" s="55">
        <v>0.4444444444444452</v>
      </c>
      <c r="J48" s="56">
        <v>0.52982724529598901</v>
      </c>
      <c r="K48" s="18"/>
      <c r="L48" s="18"/>
      <c r="M48" s="18"/>
    </row>
    <row r="49" spans="1:13" ht="12.75" customHeight="1" x14ac:dyDescent="0.2">
      <c r="A49" s="52">
        <v>1959</v>
      </c>
      <c r="B49" s="53">
        <v>75.646344233755741</v>
      </c>
      <c r="C49" s="53">
        <v>0</v>
      </c>
      <c r="D49" s="53">
        <v>75.646344233755741</v>
      </c>
      <c r="E49" s="54">
        <v>0.53498121806050736</v>
      </c>
      <c r="F49" s="75"/>
      <c r="G49" s="52">
        <v>1973</v>
      </c>
      <c r="H49" s="53">
        <v>74.802766236724452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69.066810039585846</v>
      </c>
      <c r="C50" s="53">
        <v>0</v>
      </c>
      <c r="D50" s="53">
        <v>69.066810039585846</v>
      </c>
      <c r="E50" s="54">
        <v>0.48844985883724074</v>
      </c>
      <c r="F50" s="75"/>
      <c r="G50" s="52">
        <v>1999</v>
      </c>
      <c r="H50" s="53">
        <v>73.552321529739572</v>
      </c>
      <c r="I50" s="55">
        <v>0.46913580246913655</v>
      </c>
      <c r="J50" s="56">
        <v>0.5201720051608173</v>
      </c>
      <c r="K50" s="18"/>
      <c r="L50" s="18"/>
      <c r="M50" s="18"/>
    </row>
    <row r="51" spans="1:13" ht="12.75" customHeight="1" x14ac:dyDescent="0.2">
      <c r="A51" s="52">
        <v>1961</v>
      </c>
      <c r="B51" s="53">
        <v>44.434568491632973</v>
      </c>
      <c r="C51" s="53">
        <v>0</v>
      </c>
      <c r="D51" s="53">
        <v>44.434568491632973</v>
      </c>
      <c r="E51" s="54">
        <v>0.31424730192102523</v>
      </c>
      <c r="F51" s="75"/>
      <c r="G51" s="52">
        <v>1994</v>
      </c>
      <c r="H51" s="53">
        <v>73.250048969193543</v>
      </c>
      <c r="I51" s="55">
        <v>0.48148148148148229</v>
      </c>
      <c r="J51" s="56">
        <v>0.51803429256855404</v>
      </c>
      <c r="K51" s="18"/>
      <c r="L51" s="18"/>
      <c r="M51" s="18"/>
    </row>
    <row r="52" spans="1:13" ht="12.75" customHeight="1" x14ac:dyDescent="0.2">
      <c r="A52" s="52">
        <v>1962</v>
      </c>
      <c r="B52" s="53">
        <v>68.398998331311418</v>
      </c>
      <c r="C52" s="53">
        <v>0</v>
      </c>
      <c r="D52" s="53">
        <v>68.398998331311418</v>
      </c>
      <c r="E52" s="54">
        <v>0.48372700375750649</v>
      </c>
      <c r="F52" s="75"/>
      <c r="G52" s="52">
        <v>1940</v>
      </c>
      <c r="H52" s="53">
        <v>73.041725785694666</v>
      </c>
      <c r="I52" s="55">
        <v>0.49382716049382797</v>
      </c>
      <c r="J52" s="56">
        <v>0.51656100272768501</v>
      </c>
      <c r="K52" s="18"/>
      <c r="L52" s="18"/>
      <c r="M52" s="18"/>
    </row>
    <row r="53" spans="1:13" ht="12.75" customHeight="1" x14ac:dyDescent="0.2">
      <c r="A53" s="52">
        <v>1963</v>
      </c>
      <c r="B53" s="53">
        <v>65.167103199744176</v>
      </c>
      <c r="C53" s="53">
        <v>0</v>
      </c>
      <c r="D53" s="53">
        <v>65.167103199744176</v>
      </c>
      <c r="E53" s="54">
        <v>0.46087060254415962</v>
      </c>
      <c r="F53" s="75"/>
      <c r="G53" s="52">
        <v>1925</v>
      </c>
      <c r="H53" s="53">
        <v>72.525421640874072</v>
      </c>
      <c r="I53" s="55">
        <v>0.50617283950617364</v>
      </c>
      <c r="J53" s="56">
        <v>0.51290962970915188</v>
      </c>
      <c r="K53" s="18"/>
      <c r="L53" s="18"/>
      <c r="M53" s="18"/>
    </row>
    <row r="54" spans="1:13" ht="12.75" customHeight="1" x14ac:dyDescent="0.2">
      <c r="A54" s="52">
        <v>1964</v>
      </c>
      <c r="B54" s="53">
        <v>77.839861454380866</v>
      </c>
      <c r="C54" s="53">
        <v>0</v>
      </c>
      <c r="D54" s="53">
        <v>77.839861454380866</v>
      </c>
      <c r="E54" s="54">
        <v>0.55049406969151959</v>
      </c>
      <c r="F54" s="75"/>
      <c r="G54" s="52">
        <v>1975</v>
      </c>
      <c r="H54" s="53">
        <v>72.488205877562336</v>
      </c>
      <c r="I54" s="55">
        <v>0.51851851851851938</v>
      </c>
      <c r="J54" s="56">
        <v>0.51264643477766858</v>
      </c>
      <c r="K54" s="18"/>
      <c r="L54" s="18"/>
      <c r="M54" s="18"/>
    </row>
    <row r="55" spans="1:13" ht="12.75" customHeight="1" x14ac:dyDescent="0.2">
      <c r="A55" s="47">
        <v>1965</v>
      </c>
      <c r="B55" s="48">
        <v>78.554667273415149</v>
      </c>
      <c r="C55" s="48">
        <v>0</v>
      </c>
      <c r="D55" s="48">
        <v>78.554667273415149</v>
      </c>
      <c r="E55" s="49">
        <v>0.55554927350364314</v>
      </c>
      <c r="F55" s="75"/>
      <c r="G55" s="47">
        <v>1976</v>
      </c>
      <c r="H55" s="48">
        <v>72.035950057194214</v>
      </c>
      <c r="I55" s="50">
        <v>0.53086419753086511</v>
      </c>
      <c r="J55" s="51">
        <v>0.5094480202064654</v>
      </c>
      <c r="K55" s="18"/>
      <c r="L55" s="18"/>
      <c r="M55" s="18"/>
    </row>
    <row r="56" spans="1:13" ht="12.75" customHeight="1" x14ac:dyDescent="0.2">
      <c r="A56" s="52">
        <v>1966</v>
      </c>
      <c r="B56" s="53">
        <v>85.680967144324669</v>
      </c>
      <c r="C56" s="53">
        <v>0</v>
      </c>
      <c r="D56" s="53">
        <v>85.680967144324669</v>
      </c>
      <c r="E56" s="54">
        <v>0.60594743383539362</v>
      </c>
      <c r="F56" s="75"/>
      <c r="G56" s="52">
        <v>1985</v>
      </c>
      <c r="H56" s="53">
        <v>71.103331044713457</v>
      </c>
      <c r="I56" s="55">
        <v>0.54320987654321073</v>
      </c>
      <c r="J56" s="56">
        <v>0.50285241191452235</v>
      </c>
      <c r="K56" s="18"/>
      <c r="L56" s="18"/>
      <c r="M56" s="18"/>
    </row>
    <row r="57" spans="1:13" ht="12.75" customHeight="1" x14ac:dyDescent="0.2">
      <c r="A57" s="52">
        <v>1967</v>
      </c>
      <c r="B57" s="53">
        <v>77.382025862995434</v>
      </c>
      <c r="C57" s="53">
        <v>0</v>
      </c>
      <c r="D57" s="53">
        <v>77.382025862995434</v>
      </c>
      <c r="E57" s="54">
        <v>0.54725619422203275</v>
      </c>
      <c r="F57" s="75"/>
      <c r="G57" s="52">
        <v>1993</v>
      </c>
      <c r="H57" s="53">
        <v>71.045179303317227</v>
      </c>
      <c r="I57" s="55">
        <v>0.55555555555555647</v>
      </c>
      <c r="J57" s="56">
        <v>0.5024411549032336</v>
      </c>
      <c r="K57" s="18"/>
      <c r="L57" s="18"/>
      <c r="M57" s="18"/>
    </row>
    <row r="58" spans="1:13" ht="12.75" customHeight="1" x14ac:dyDescent="0.2">
      <c r="A58" s="52">
        <v>1968</v>
      </c>
      <c r="B58" s="53">
        <v>79.022641048175601</v>
      </c>
      <c r="C58" s="53">
        <v>0</v>
      </c>
      <c r="D58" s="53">
        <v>79.022641048175601</v>
      </c>
      <c r="E58" s="54">
        <v>0.55885884758257143</v>
      </c>
      <c r="F58" s="75"/>
      <c r="G58" s="52">
        <v>1930</v>
      </c>
      <c r="H58" s="53">
        <v>70.870758500708376</v>
      </c>
      <c r="I58" s="55">
        <v>0.5679012345679022</v>
      </c>
      <c r="J58" s="56">
        <v>0.50120762730345381</v>
      </c>
      <c r="K58" s="18"/>
      <c r="L58" s="18"/>
      <c r="M58" s="18"/>
    </row>
    <row r="59" spans="1:13" ht="12.75" customHeight="1" x14ac:dyDescent="0.2">
      <c r="A59" s="52">
        <v>1969</v>
      </c>
      <c r="B59" s="53">
        <v>116.16444679247365</v>
      </c>
      <c r="C59" s="53">
        <v>0</v>
      </c>
      <c r="D59" s="53">
        <v>116.16444679247365</v>
      </c>
      <c r="E59" s="54">
        <v>0.82153074110660285</v>
      </c>
      <c r="F59" s="75"/>
      <c r="G59" s="52">
        <v>1953</v>
      </c>
      <c r="H59" s="53">
        <v>70.105104305024042</v>
      </c>
      <c r="I59" s="55">
        <v>0.58024691358024783</v>
      </c>
      <c r="J59" s="56">
        <v>0.49579281686721388</v>
      </c>
      <c r="K59" s="18"/>
      <c r="L59" s="18"/>
      <c r="M59" s="18"/>
    </row>
    <row r="60" spans="1:13" ht="12.75" customHeight="1" x14ac:dyDescent="0.2">
      <c r="A60" s="52">
        <v>1970</v>
      </c>
      <c r="B60" s="53">
        <v>89.42755098611093</v>
      </c>
      <c r="C60" s="53">
        <v>0</v>
      </c>
      <c r="D60" s="53">
        <v>89.42755098611093</v>
      </c>
      <c r="E60" s="54">
        <v>0.63244378349441954</v>
      </c>
      <c r="F60" s="75"/>
      <c r="G60" s="52">
        <v>1939</v>
      </c>
      <c r="H60" s="53">
        <v>69.806874103956773</v>
      </c>
      <c r="I60" s="55">
        <v>0.59259259259259356</v>
      </c>
      <c r="J60" s="56">
        <v>0.49368369239007615</v>
      </c>
      <c r="K60" s="18"/>
      <c r="L60" s="18"/>
      <c r="M60" s="18"/>
    </row>
    <row r="61" spans="1:13" ht="12.75" customHeight="1" x14ac:dyDescent="0.2">
      <c r="A61" s="52">
        <v>1971</v>
      </c>
      <c r="B61" s="53">
        <v>61.830223825519262</v>
      </c>
      <c r="C61" s="53">
        <v>0</v>
      </c>
      <c r="D61" s="53">
        <v>61.830223825519262</v>
      </c>
      <c r="E61" s="54">
        <v>0.43727173851145162</v>
      </c>
      <c r="F61" s="75"/>
      <c r="G61" s="52">
        <v>1960</v>
      </c>
      <c r="H61" s="53">
        <v>69.066810039585846</v>
      </c>
      <c r="I61" s="55">
        <v>0.60493827160493929</v>
      </c>
      <c r="J61" s="56">
        <v>0.48844985883724074</v>
      </c>
      <c r="K61" s="18"/>
      <c r="L61" s="18"/>
      <c r="M61" s="18"/>
    </row>
    <row r="62" spans="1:13" ht="12.75" customHeight="1" x14ac:dyDescent="0.2">
      <c r="A62" s="52">
        <v>1972</v>
      </c>
      <c r="B62" s="53">
        <v>82.774451115240723</v>
      </c>
      <c r="C62" s="53">
        <v>0</v>
      </c>
      <c r="D62" s="53">
        <v>82.774451115240723</v>
      </c>
      <c r="E62" s="54">
        <v>0.58539215781641241</v>
      </c>
      <c r="F62" s="75"/>
      <c r="G62" s="52">
        <v>1974</v>
      </c>
      <c r="H62" s="53">
        <v>68.789939799887733</v>
      </c>
      <c r="I62" s="55">
        <v>0.61728395061728492</v>
      </c>
      <c r="J62" s="56">
        <v>0.48649179490726824</v>
      </c>
      <c r="K62" s="18"/>
      <c r="L62" s="18"/>
      <c r="M62" s="18"/>
    </row>
    <row r="63" spans="1:13" ht="12.75" customHeight="1" x14ac:dyDescent="0.2">
      <c r="A63" s="52">
        <v>1973</v>
      </c>
      <c r="B63" s="53">
        <v>74.802766236724452</v>
      </c>
      <c r="C63" s="53">
        <v>0</v>
      </c>
      <c r="D63" s="53">
        <v>74.802766236724452</v>
      </c>
      <c r="E63" s="54">
        <v>0.52901531992025774</v>
      </c>
      <c r="F63" s="75"/>
      <c r="G63" s="52">
        <v>1962</v>
      </c>
      <c r="H63" s="53">
        <v>68.398998331311418</v>
      </c>
      <c r="I63" s="55">
        <v>0.62962962962963065</v>
      </c>
      <c r="J63" s="56">
        <v>0.48372700375750649</v>
      </c>
      <c r="K63" s="18"/>
      <c r="L63" s="18"/>
      <c r="M63" s="18"/>
    </row>
    <row r="64" spans="1:13" ht="12.75" customHeight="1" x14ac:dyDescent="0.2">
      <c r="A64" s="52">
        <v>1974</v>
      </c>
      <c r="B64" s="53">
        <v>68.789939799887733</v>
      </c>
      <c r="C64" s="53">
        <v>0</v>
      </c>
      <c r="D64" s="53">
        <v>68.789939799887733</v>
      </c>
      <c r="E64" s="54">
        <v>0.48649179490726824</v>
      </c>
      <c r="F64" s="75"/>
      <c r="G64" s="52">
        <v>1942</v>
      </c>
      <c r="H64" s="53">
        <v>67.340910665283175</v>
      </c>
      <c r="I64" s="55">
        <v>0.64197530864197638</v>
      </c>
      <c r="J64" s="56">
        <v>0.47624406411091352</v>
      </c>
      <c r="K64" s="18"/>
      <c r="L64" s="18"/>
      <c r="M64" s="18"/>
    </row>
    <row r="65" spans="1:13" ht="12.75" customHeight="1" x14ac:dyDescent="0.2">
      <c r="A65" s="52">
        <v>1975</v>
      </c>
      <c r="B65" s="53">
        <v>72.488205877562336</v>
      </c>
      <c r="C65" s="53">
        <v>0</v>
      </c>
      <c r="D65" s="53">
        <v>72.488205877562336</v>
      </c>
      <c r="E65" s="54">
        <v>0.51264643477766858</v>
      </c>
      <c r="F65" s="75"/>
      <c r="G65" s="52">
        <v>1948</v>
      </c>
      <c r="H65" s="53">
        <v>65.713592532064212</v>
      </c>
      <c r="I65" s="55">
        <v>0.65432098765432201</v>
      </c>
      <c r="J65" s="56">
        <v>0.46473544930738481</v>
      </c>
      <c r="K65" s="18"/>
      <c r="L65" s="18"/>
      <c r="M65" s="18"/>
    </row>
    <row r="66" spans="1:13" ht="12.75" customHeight="1" x14ac:dyDescent="0.2">
      <c r="A66" s="52">
        <v>1976</v>
      </c>
      <c r="B66" s="53">
        <v>72.035950057194214</v>
      </c>
      <c r="C66" s="53">
        <v>0</v>
      </c>
      <c r="D66" s="53">
        <v>72.035950057194214</v>
      </c>
      <c r="E66" s="54">
        <v>0.5094480202064654</v>
      </c>
      <c r="F66" s="75"/>
      <c r="G66" s="52">
        <v>1963</v>
      </c>
      <c r="H66" s="53">
        <v>65.167103199744176</v>
      </c>
      <c r="I66" s="55">
        <v>0.66666666666666774</v>
      </c>
      <c r="J66" s="56">
        <v>0.46087060254415962</v>
      </c>
      <c r="K66" s="18"/>
      <c r="L66" s="18"/>
      <c r="M66" s="18"/>
    </row>
    <row r="67" spans="1:13" ht="12.75" customHeight="1" x14ac:dyDescent="0.2">
      <c r="A67" s="52">
        <v>1977</v>
      </c>
      <c r="B67" s="53">
        <v>18.637779240432263</v>
      </c>
      <c r="C67" s="53">
        <v>0</v>
      </c>
      <c r="D67" s="53">
        <v>18.637779240432263</v>
      </c>
      <c r="E67" s="54">
        <v>0.13180890551932292</v>
      </c>
      <c r="F67" s="75"/>
      <c r="G67" s="52">
        <v>1954</v>
      </c>
      <c r="H67" s="53">
        <v>65.075617586465668</v>
      </c>
      <c r="I67" s="55">
        <v>0.67901234567901347</v>
      </c>
      <c r="J67" s="56">
        <v>0.46022360386467936</v>
      </c>
      <c r="K67" s="18"/>
      <c r="L67" s="18"/>
      <c r="M67" s="18"/>
    </row>
    <row r="68" spans="1:13" ht="12.75" customHeight="1" x14ac:dyDescent="0.2">
      <c r="A68" s="52">
        <v>1978</v>
      </c>
      <c r="B68" s="53">
        <v>92.525465704767726</v>
      </c>
      <c r="C68" s="53">
        <v>0</v>
      </c>
      <c r="D68" s="53">
        <v>92.525465704767726</v>
      </c>
      <c r="E68" s="54">
        <v>0.65435265703513246</v>
      </c>
      <c r="F68" s="75"/>
      <c r="G68" s="52">
        <v>1922</v>
      </c>
      <c r="H68" s="53">
        <v>64.973980672502677</v>
      </c>
      <c r="I68" s="55">
        <v>0.6913580246913591</v>
      </c>
      <c r="J68" s="56">
        <v>0.45950481380836405</v>
      </c>
      <c r="K68" s="18"/>
      <c r="L68" s="18"/>
      <c r="M68" s="18"/>
    </row>
    <row r="69" spans="1:13" ht="12.75" customHeight="1" x14ac:dyDescent="0.2">
      <c r="A69" s="52">
        <v>1979</v>
      </c>
      <c r="B69" s="53">
        <v>86.719057288189177</v>
      </c>
      <c r="C69" s="53">
        <v>0</v>
      </c>
      <c r="D69" s="53">
        <v>86.719057288189177</v>
      </c>
      <c r="E69" s="54">
        <v>0.61328894828988101</v>
      </c>
      <c r="F69" s="75"/>
      <c r="G69" s="52">
        <v>1944</v>
      </c>
      <c r="H69" s="53">
        <v>62.583651824272266</v>
      </c>
      <c r="I69" s="55">
        <v>0.70370370370370483</v>
      </c>
      <c r="J69" s="56">
        <v>0.44260008362285902</v>
      </c>
      <c r="K69" s="18"/>
      <c r="L69" s="18"/>
      <c r="M69" s="18"/>
    </row>
    <row r="70" spans="1:13" ht="12.75" customHeight="1" x14ac:dyDescent="0.2">
      <c r="A70" s="52">
        <v>1980</v>
      </c>
      <c r="B70" s="53">
        <v>107.98727864560878</v>
      </c>
      <c r="C70" s="53">
        <v>0</v>
      </c>
      <c r="D70" s="53">
        <v>107.98727864560878</v>
      </c>
      <c r="E70" s="54">
        <v>0.76370069763513992</v>
      </c>
      <c r="F70" s="75"/>
      <c r="G70" s="52">
        <v>1957</v>
      </c>
      <c r="H70" s="53">
        <v>62.563685091549154</v>
      </c>
      <c r="I70" s="55">
        <v>0.71604938271605056</v>
      </c>
      <c r="J70" s="56">
        <v>0.44245887617785823</v>
      </c>
      <c r="K70" s="18"/>
      <c r="L70" s="18"/>
      <c r="M70" s="18"/>
    </row>
    <row r="71" spans="1:13" ht="12.75" customHeight="1" x14ac:dyDescent="0.2">
      <c r="A71" s="52">
        <v>1981</v>
      </c>
      <c r="B71" s="53">
        <v>59.601134293425801</v>
      </c>
      <c r="C71" s="53">
        <v>0</v>
      </c>
      <c r="D71" s="53">
        <v>59.601134293425801</v>
      </c>
      <c r="E71" s="54">
        <v>0.42150731466354879</v>
      </c>
      <c r="F71" s="75"/>
      <c r="G71" s="52">
        <v>1971</v>
      </c>
      <c r="H71" s="53">
        <v>61.830223825519262</v>
      </c>
      <c r="I71" s="55">
        <v>0.7283950617283963</v>
      </c>
      <c r="J71" s="56">
        <v>0.43727173851145162</v>
      </c>
      <c r="K71" s="18"/>
      <c r="L71" s="18"/>
      <c r="M71" s="18"/>
    </row>
    <row r="72" spans="1:13" ht="12.75" customHeight="1" x14ac:dyDescent="0.2">
      <c r="A72" s="52">
        <v>1982</v>
      </c>
      <c r="B72" s="53">
        <v>105.07166185329496</v>
      </c>
      <c r="C72" s="53">
        <v>0</v>
      </c>
      <c r="D72" s="53">
        <v>105.07166185329496</v>
      </c>
      <c r="E72" s="54">
        <v>0.74308105978284977</v>
      </c>
      <c r="F72" s="75"/>
      <c r="G72" s="52">
        <v>1927</v>
      </c>
      <c r="H72" s="53">
        <v>61.342003334993471</v>
      </c>
      <c r="I72" s="55">
        <v>0.74074074074074192</v>
      </c>
      <c r="J72" s="56">
        <v>0.4338189769094305</v>
      </c>
      <c r="K72" s="18"/>
      <c r="L72" s="18"/>
      <c r="M72" s="18"/>
    </row>
    <row r="73" spans="1:13" ht="12.75" customHeight="1" x14ac:dyDescent="0.2">
      <c r="A73" s="52">
        <v>1983</v>
      </c>
      <c r="B73" s="53">
        <v>116.16444679247364</v>
      </c>
      <c r="C73" s="53">
        <v>0</v>
      </c>
      <c r="D73" s="53">
        <v>116.16444679247364</v>
      </c>
      <c r="E73" s="54">
        <v>0.82153074110660285</v>
      </c>
      <c r="F73" s="75"/>
      <c r="G73" s="52">
        <v>1955</v>
      </c>
      <c r="H73" s="53">
        <v>60.642182751825267</v>
      </c>
      <c r="I73" s="55">
        <v>0.75308641975308765</v>
      </c>
      <c r="J73" s="56">
        <v>0.42886975072012212</v>
      </c>
      <c r="K73" s="18"/>
      <c r="L73" s="18"/>
      <c r="M73" s="18"/>
    </row>
    <row r="74" spans="1:13" ht="12.75" customHeight="1" x14ac:dyDescent="0.2">
      <c r="A74" s="52">
        <v>1984</v>
      </c>
      <c r="B74" s="53">
        <v>102.17426313608912</v>
      </c>
      <c r="C74" s="53">
        <v>0</v>
      </c>
      <c r="D74" s="53">
        <v>102.17426313608912</v>
      </c>
      <c r="E74" s="54">
        <v>0.72259026263146475</v>
      </c>
      <c r="F74" s="75"/>
      <c r="G74" s="52">
        <v>1981</v>
      </c>
      <c r="H74" s="53">
        <v>59.601134293425801</v>
      </c>
      <c r="I74" s="55">
        <v>0.76543209876543339</v>
      </c>
      <c r="J74" s="56">
        <v>0.42150731466354879</v>
      </c>
      <c r="K74" s="18"/>
      <c r="L74" s="18"/>
      <c r="M74" s="18"/>
    </row>
    <row r="75" spans="1:13" ht="12.75" customHeight="1" x14ac:dyDescent="0.2">
      <c r="A75" s="52">
        <v>1985</v>
      </c>
      <c r="B75" s="53">
        <v>71.103331044713457</v>
      </c>
      <c r="C75" s="53">
        <v>0</v>
      </c>
      <c r="D75" s="53">
        <v>71.103331044713457</v>
      </c>
      <c r="E75" s="54">
        <v>0.50285241191452235</v>
      </c>
      <c r="F75" s="75"/>
      <c r="G75" s="52">
        <v>1926</v>
      </c>
      <c r="H75" s="53">
        <v>57.216136290530642</v>
      </c>
      <c r="I75" s="55">
        <v>0.77777777777777901</v>
      </c>
      <c r="J75" s="56">
        <v>0.40464028494010351</v>
      </c>
      <c r="K75" s="18"/>
      <c r="L75" s="18"/>
      <c r="M75" s="18"/>
    </row>
    <row r="76" spans="1:13" ht="12.75" customHeight="1" x14ac:dyDescent="0.2">
      <c r="A76" s="52">
        <v>1986</v>
      </c>
      <c r="B76" s="53">
        <v>109.7889775565673</v>
      </c>
      <c r="C76" s="53">
        <v>0</v>
      </c>
      <c r="D76" s="53">
        <v>109.7889775565673</v>
      </c>
      <c r="E76" s="54">
        <v>0.77644255697713793</v>
      </c>
      <c r="F76" s="75"/>
      <c r="G76" s="52">
        <v>2003</v>
      </c>
      <c r="H76" s="53">
        <v>53.460296558653859</v>
      </c>
      <c r="I76" s="55">
        <v>0.79012345679012475</v>
      </c>
      <c r="J76" s="56">
        <v>0.37807847636954639</v>
      </c>
      <c r="K76" s="18"/>
      <c r="L76" s="18"/>
      <c r="M76" s="18"/>
    </row>
    <row r="77" spans="1:13" ht="12.75" customHeight="1" x14ac:dyDescent="0.2">
      <c r="A77" s="52">
        <v>1987</v>
      </c>
      <c r="B77" s="53">
        <v>39.096893843675822</v>
      </c>
      <c r="C77" s="53">
        <v>0</v>
      </c>
      <c r="D77" s="53">
        <v>39.096893843675822</v>
      </c>
      <c r="E77" s="54">
        <v>0.27649854203448249</v>
      </c>
      <c r="F77" s="75"/>
      <c r="G77" s="52">
        <v>1933</v>
      </c>
      <c r="H77" s="53">
        <v>51.733367033083105</v>
      </c>
      <c r="I77" s="55">
        <v>0.80246913580247048</v>
      </c>
      <c r="J77" s="56">
        <v>0.36586539627357217</v>
      </c>
      <c r="K77" s="18"/>
      <c r="L77" s="18"/>
      <c r="M77" s="18"/>
    </row>
    <row r="78" spans="1:13" ht="12.75" customHeight="1" x14ac:dyDescent="0.2">
      <c r="A78" s="52">
        <v>1988</v>
      </c>
      <c r="B78" s="53">
        <v>18.643437609457159</v>
      </c>
      <c r="C78" s="53">
        <v>0</v>
      </c>
      <c r="D78" s="53">
        <v>18.643437609457159</v>
      </c>
      <c r="E78" s="54">
        <v>0.13184892227338868</v>
      </c>
      <c r="F78" s="75"/>
      <c r="G78" s="52">
        <v>1949</v>
      </c>
      <c r="H78" s="53">
        <v>51.70846955986449</v>
      </c>
      <c r="I78" s="55">
        <v>0.8148148148148161</v>
      </c>
      <c r="J78" s="56">
        <v>0.36568931796226656</v>
      </c>
      <c r="K78" s="18"/>
      <c r="L78" s="18"/>
      <c r="M78" s="18"/>
    </row>
    <row r="79" spans="1:13" ht="12.75" customHeight="1" x14ac:dyDescent="0.2">
      <c r="A79" s="52">
        <v>1989</v>
      </c>
      <c r="B79" s="53">
        <v>80.928140557726579</v>
      </c>
      <c r="C79" s="53">
        <v>0</v>
      </c>
      <c r="D79" s="53">
        <v>80.928140557726579</v>
      </c>
      <c r="E79" s="54">
        <v>0.57233479885238026</v>
      </c>
      <c r="F79" s="75"/>
      <c r="G79" s="52">
        <v>1932</v>
      </c>
      <c r="H79" s="53">
        <v>49.233863854707131</v>
      </c>
      <c r="I79" s="55">
        <v>0.82716049382716184</v>
      </c>
      <c r="J79" s="56">
        <v>0.34818857040104051</v>
      </c>
      <c r="K79" s="18"/>
      <c r="L79" s="18"/>
      <c r="M79" s="18"/>
    </row>
    <row r="80" spans="1:13" ht="12.75" customHeight="1" x14ac:dyDescent="0.2">
      <c r="A80" s="52">
        <v>1990</v>
      </c>
      <c r="B80" s="53">
        <v>34.038307940800188</v>
      </c>
      <c r="C80" s="53">
        <v>0</v>
      </c>
      <c r="D80" s="53">
        <v>34.038307940800188</v>
      </c>
      <c r="E80" s="54">
        <v>0.24072353564922339</v>
      </c>
      <c r="F80" s="75"/>
      <c r="G80" s="52">
        <v>2001</v>
      </c>
      <c r="H80" s="53">
        <v>47.644074767556546</v>
      </c>
      <c r="I80" s="55">
        <v>0.83950617283950757</v>
      </c>
      <c r="J80" s="56">
        <v>0.33694536610718911</v>
      </c>
      <c r="K80" s="18"/>
      <c r="L80" s="18"/>
      <c r="M80" s="18"/>
    </row>
    <row r="81" spans="1:13" ht="12.75" customHeight="1" x14ac:dyDescent="0.2">
      <c r="A81" s="52">
        <v>1991</v>
      </c>
      <c r="B81" s="53">
        <v>16.610117246030946</v>
      </c>
      <c r="C81" s="53">
        <v>0</v>
      </c>
      <c r="D81" s="53">
        <v>16.610117246030946</v>
      </c>
      <c r="E81" s="54">
        <v>0.11746900456881856</v>
      </c>
      <c r="F81" s="75"/>
      <c r="G81" s="52">
        <v>2002</v>
      </c>
      <c r="H81" s="53">
        <v>47.302869755732686</v>
      </c>
      <c r="I81" s="55">
        <v>0.85185185185185319</v>
      </c>
      <c r="J81" s="56">
        <v>0.33453231793304589</v>
      </c>
      <c r="K81" s="18"/>
      <c r="L81" s="18"/>
      <c r="M81" s="18"/>
    </row>
    <row r="82" spans="1:13" ht="12.75" customHeight="1" x14ac:dyDescent="0.2">
      <c r="A82" s="52">
        <v>1992</v>
      </c>
      <c r="B82" s="53">
        <v>29.837687230533351</v>
      </c>
      <c r="C82" s="53">
        <v>0</v>
      </c>
      <c r="D82" s="53">
        <v>29.837687230533351</v>
      </c>
      <c r="E82" s="54">
        <v>0.21101617560490346</v>
      </c>
      <c r="F82" s="75"/>
      <c r="G82" s="52">
        <v>1947</v>
      </c>
      <c r="H82" s="53">
        <v>44.786679950558721</v>
      </c>
      <c r="I82" s="55">
        <v>0.86419753086419893</v>
      </c>
      <c r="J82" s="56">
        <v>0.31673748197000506</v>
      </c>
      <c r="K82" s="18"/>
      <c r="L82" s="18"/>
      <c r="M82" s="18"/>
    </row>
    <row r="83" spans="1:13" ht="12.75" customHeight="1" x14ac:dyDescent="0.2">
      <c r="A83" s="52">
        <v>1993</v>
      </c>
      <c r="B83" s="53">
        <v>71.045179303317227</v>
      </c>
      <c r="C83" s="53">
        <v>0</v>
      </c>
      <c r="D83" s="53">
        <v>71.045179303317227</v>
      </c>
      <c r="E83" s="54">
        <v>0.5024411549032336</v>
      </c>
      <c r="F83" s="75"/>
      <c r="G83" s="52">
        <v>1961</v>
      </c>
      <c r="H83" s="53">
        <v>44.434568491632973</v>
      </c>
      <c r="I83" s="55">
        <v>0.87654320987654466</v>
      </c>
      <c r="J83" s="56">
        <v>0.31424730192102523</v>
      </c>
      <c r="K83" s="18"/>
      <c r="L83" s="18"/>
      <c r="M83" s="18"/>
    </row>
    <row r="84" spans="1:13" ht="12.75" customHeight="1" x14ac:dyDescent="0.2">
      <c r="A84" s="52">
        <v>1994</v>
      </c>
      <c r="B84" s="53">
        <v>73.250048969193543</v>
      </c>
      <c r="C84" s="53">
        <v>0</v>
      </c>
      <c r="D84" s="53">
        <v>73.250048969193543</v>
      </c>
      <c r="E84" s="54">
        <v>0.51803429256855404</v>
      </c>
      <c r="F84" s="75"/>
      <c r="G84" s="52">
        <v>1987</v>
      </c>
      <c r="H84" s="53">
        <v>39.096893843675822</v>
      </c>
      <c r="I84" s="55">
        <v>0.88888888888889039</v>
      </c>
      <c r="J84" s="56">
        <v>0.27649854203448249</v>
      </c>
      <c r="K84" s="18"/>
      <c r="L84" s="18"/>
      <c r="M84" s="18"/>
    </row>
    <row r="85" spans="1:13" ht="12.75" customHeight="1" x14ac:dyDescent="0.2">
      <c r="A85" s="52">
        <v>1995</v>
      </c>
      <c r="B85" s="53">
        <v>81.503591921841007</v>
      </c>
      <c r="C85" s="53">
        <v>0</v>
      </c>
      <c r="D85" s="53">
        <v>81.503591921841007</v>
      </c>
      <c r="E85" s="54">
        <v>0.5764044690370651</v>
      </c>
      <c r="F85" s="75"/>
      <c r="G85" s="52">
        <v>1990</v>
      </c>
      <c r="H85" s="53">
        <v>34.038307940800188</v>
      </c>
      <c r="I85" s="55">
        <v>0.90123456790123602</v>
      </c>
      <c r="J85" s="56">
        <v>0.24072353564922339</v>
      </c>
      <c r="K85" s="18"/>
      <c r="L85" s="18"/>
      <c r="M85" s="18"/>
    </row>
    <row r="86" spans="1:13" ht="12.75" customHeight="1" x14ac:dyDescent="0.2">
      <c r="A86" s="52">
        <v>1996</v>
      </c>
      <c r="B86" s="53">
        <v>91.863440151892206</v>
      </c>
      <c r="C86" s="53">
        <v>0</v>
      </c>
      <c r="D86" s="53">
        <v>91.863440151892206</v>
      </c>
      <c r="E86" s="54">
        <v>0.64967072243205237</v>
      </c>
      <c r="F86" s="75"/>
      <c r="G86" s="52">
        <v>1934</v>
      </c>
      <c r="H86" s="53">
        <v>33.953321271780176</v>
      </c>
      <c r="I86" s="55">
        <v>0.91358024691358175</v>
      </c>
      <c r="J86" s="56">
        <v>0.24012249838599842</v>
      </c>
      <c r="K86" s="18"/>
      <c r="L86" s="18"/>
      <c r="M86" s="18"/>
    </row>
    <row r="87" spans="1:13" ht="12.75" customHeight="1" x14ac:dyDescent="0.2">
      <c r="A87" s="52">
        <v>1997</v>
      </c>
      <c r="B87" s="53">
        <v>102.37242140189701</v>
      </c>
      <c r="C87" s="53">
        <v>0</v>
      </c>
      <c r="D87" s="53">
        <v>102.37242140189701</v>
      </c>
      <c r="E87" s="54">
        <v>0.72399166479417976</v>
      </c>
      <c r="F87" s="75"/>
      <c r="G87" s="52">
        <v>1992</v>
      </c>
      <c r="H87" s="53">
        <v>29.837687230533351</v>
      </c>
      <c r="I87" s="55">
        <v>0.92592592592592748</v>
      </c>
      <c r="J87" s="56">
        <v>0.21101617560490346</v>
      </c>
      <c r="K87" s="18"/>
      <c r="L87" s="18"/>
      <c r="M87" s="18"/>
    </row>
    <row r="88" spans="1:13" ht="12.75" customHeight="1" x14ac:dyDescent="0.2">
      <c r="A88" s="52">
        <v>1998</v>
      </c>
      <c r="B88" s="53">
        <v>95.096112943859396</v>
      </c>
      <c r="C88" s="53">
        <v>0</v>
      </c>
      <c r="D88" s="53">
        <v>95.096112943859396</v>
      </c>
      <c r="E88" s="54">
        <v>0.67253262336534225</v>
      </c>
      <c r="F88" s="75"/>
      <c r="G88" s="52">
        <v>1929</v>
      </c>
      <c r="H88" s="53">
        <v>27.668364646382543</v>
      </c>
      <c r="I88" s="55">
        <v>0.93827160493827311</v>
      </c>
      <c r="J88" s="56">
        <v>0.19567443172830651</v>
      </c>
      <c r="K88" s="18"/>
      <c r="L88" s="18"/>
      <c r="M88" s="18"/>
    </row>
    <row r="89" spans="1:13" ht="12.75" customHeight="1" x14ac:dyDescent="0.2">
      <c r="A89" s="52">
        <v>1999</v>
      </c>
      <c r="B89" s="53">
        <v>73.552321529739572</v>
      </c>
      <c r="C89" s="53">
        <v>0</v>
      </c>
      <c r="D89" s="53">
        <v>73.552321529739572</v>
      </c>
      <c r="E89" s="54">
        <v>0.5201720051608173</v>
      </c>
      <c r="F89" s="75"/>
      <c r="G89" s="52">
        <v>1931</v>
      </c>
      <c r="H89" s="53">
        <v>25.466405460749428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.75" customHeight="1" x14ac:dyDescent="0.2">
      <c r="A90" s="52">
        <v>2000</v>
      </c>
      <c r="B90" s="53">
        <v>84.747481689189001</v>
      </c>
      <c r="C90" s="53">
        <v>0</v>
      </c>
      <c r="D90" s="53">
        <v>84.747481689189001</v>
      </c>
      <c r="E90" s="54">
        <v>0.59934569794334513</v>
      </c>
      <c r="F90" s="75"/>
      <c r="G90" s="52">
        <v>1924</v>
      </c>
      <c r="H90" s="53">
        <v>19.309999607168329</v>
      </c>
      <c r="I90" s="55">
        <v>0.96296296296296457</v>
      </c>
      <c r="J90" s="56">
        <v>0.13656293923032764</v>
      </c>
      <c r="K90" s="18"/>
      <c r="L90" s="18"/>
      <c r="M90" s="18"/>
    </row>
    <row r="91" spans="1:13" ht="12.75" customHeight="1" x14ac:dyDescent="0.2">
      <c r="A91" s="52">
        <v>2001</v>
      </c>
      <c r="B91" s="53">
        <v>47.644074767556546</v>
      </c>
      <c r="C91" s="53">
        <v>0</v>
      </c>
      <c r="D91" s="53">
        <v>47.644074767556546</v>
      </c>
      <c r="E91" s="54">
        <v>0.33694536610718911</v>
      </c>
      <c r="F91" s="75"/>
      <c r="G91" s="52">
        <v>1988</v>
      </c>
      <c r="H91" s="53">
        <v>18.643437609457159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.75" customHeight="1" x14ac:dyDescent="0.2">
      <c r="A92" s="52">
        <v>2002</v>
      </c>
      <c r="B92" s="53">
        <v>47.302869755732686</v>
      </c>
      <c r="C92" s="53">
        <v>0</v>
      </c>
      <c r="D92" s="53">
        <v>47.302869755732686</v>
      </c>
      <c r="E92" s="54">
        <v>0.33453231793304589</v>
      </c>
      <c r="F92" s="75"/>
      <c r="G92" s="52">
        <v>1977</v>
      </c>
      <c r="H92" s="53">
        <v>18.637779240432263</v>
      </c>
      <c r="I92" s="55">
        <v>0.98765432098765593</v>
      </c>
      <c r="J92" s="56">
        <v>0.13180890551932292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53.460296558653859</v>
      </c>
      <c r="C93" s="58">
        <v>0</v>
      </c>
      <c r="D93" s="58">
        <v>53.460296558653859</v>
      </c>
      <c r="E93" s="59">
        <v>0.37807847636954639</v>
      </c>
      <c r="F93" s="76"/>
      <c r="G93" s="57">
        <v>1991</v>
      </c>
      <c r="H93" s="58">
        <v>16.610117246030946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70.934149626715964</v>
      </c>
      <c r="C94" s="63">
        <v>0</v>
      </c>
      <c r="D94" s="63">
        <v>70.934149626715964</v>
      </c>
      <c r="E94" s="64">
        <v>0.50165593795414387</v>
      </c>
      <c r="F94" s="77"/>
      <c r="G94" s="62"/>
      <c r="H94" s="63">
        <v>70.934149626715964</v>
      </c>
      <c r="I94" s="63"/>
      <c r="J94" s="64">
        <v>0.5016559379541442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116.16444679247365</v>
      </c>
      <c r="C95" s="66">
        <v>0</v>
      </c>
      <c r="D95" s="66">
        <v>116.16444679247365</v>
      </c>
      <c r="E95" s="67">
        <v>0.82153074110660285</v>
      </c>
      <c r="F95" s="77"/>
      <c r="G95" s="68"/>
      <c r="H95" s="66">
        <v>116.16444679247365</v>
      </c>
      <c r="I95" s="69"/>
      <c r="J95" s="67">
        <v>0.82153074110660285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16.610117246030946</v>
      </c>
      <c r="C96" s="66">
        <v>0</v>
      </c>
      <c r="D96" s="66">
        <v>16.610117246030946</v>
      </c>
      <c r="E96" s="67">
        <v>0.11746900456881856</v>
      </c>
      <c r="F96" s="78"/>
      <c r="G96" s="68"/>
      <c r="H96" s="66">
        <v>16.610117246030946</v>
      </c>
      <c r="I96" s="69"/>
      <c r="J96" s="67">
        <v>0.11746900456881856</v>
      </c>
      <c r="K96" s="18"/>
      <c r="L96" s="18"/>
      <c r="M96" s="18"/>
    </row>
    <row r="97" spans="11:13" ht="9.75" customHeight="1" x14ac:dyDescent="0.25">
      <c r="K97" s="18"/>
      <c r="L97" s="18"/>
      <c r="M97" s="18"/>
    </row>
    <row r="321" spans="6:6" s="2" customFormat="1" ht="9.75" customHeight="1" x14ac:dyDescent="0.25">
      <c r="F321" s="79"/>
    </row>
    <row r="322" spans="6:6" s="2" customFormat="1" ht="9.75" customHeight="1" x14ac:dyDescent="0.25">
      <c r="F322" s="79"/>
    </row>
    <row r="323" spans="6:6" s="2" customFormat="1" ht="9.75" customHeight="1" x14ac:dyDescent="0.25">
      <c r="F323" s="79"/>
    </row>
    <row r="324" spans="6:6" s="2" customFormat="1" ht="9.75" customHeight="1" x14ac:dyDescent="0.25">
      <c r="F324" s="79"/>
    </row>
    <row r="325" spans="6:6" s="2" customFormat="1" ht="9.75" customHeight="1" x14ac:dyDescent="0.25">
      <c r="F325" s="79"/>
    </row>
    <row r="326" spans="6:6" s="2" customFormat="1" ht="9.75" customHeight="1" x14ac:dyDescent="0.25">
      <c r="F326" s="79"/>
    </row>
    <row r="327" spans="6:6" s="2" customFormat="1" ht="9.75" customHeight="1" x14ac:dyDescent="0.25">
      <c r="F327" s="79"/>
    </row>
    <row r="328" spans="6:6" s="2" customFormat="1" ht="9.75" customHeight="1" x14ac:dyDescent="0.25">
      <c r="F328" s="79"/>
    </row>
    <row r="329" spans="6:6" s="2" customFormat="1" ht="9.75" customHeight="1" x14ac:dyDescent="0.25">
      <c r="F329" s="79"/>
    </row>
    <row r="330" spans="6:6" s="2" customFormat="1" ht="9.75" customHeight="1" x14ac:dyDescent="0.25">
      <c r="F330" s="79"/>
    </row>
    <row r="331" spans="6:6" s="2" customFormat="1" ht="9.75" customHeight="1" x14ac:dyDescent="0.25">
      <c r="F331" s="79"/>
    </row>
    <row r="332" spans="6:6" s="2" customFormat="1" ht="9.75" customHeight="1" x14ac:dyDescent="0.25">
      <c r="F332" s="79"/>
    </row>
    <row r="333" spans="6:6" s="2" customFormat="1" ht="9.75" customHeight="1" x14ac:dyDescent="0.25">
      <c r="F333" s="79"/>
    </row>
    <row r="334" spans="6:6" s="2" customFormat="1" ht="9.75" customHeight="1" x14ac:dyDescent="0.25">
      <c r="F334" s="79"/>
    </row>
    <row r="335" spans="6:6" s="2" customFormat="1" ht="9.75" customHeight="1" x14ac:dyDescent="0.25">
      <c r="F335" s="79"/>
    </row>
    <row r="336" spans="6:6" s="2" customFormat="1" ht="9.75" customHeight="1" x14ac:dyDescent="0.25">
      <c r="F336" s="79"/>
    </row>
    <row r="337" spans="6:6" s="2" customFormat="1" ht="9.75" customHeight="1" x14ac:dyDescent="0.25">
      <c r="F337" s="79"/>
    </row>
    <row r="338" spans="6:6" s="2" customFormat="1" ht="9.75" customHeight="1" x14ac:dyDescent="0.25">
      <c r="F338" s="79"/>
    </row>
    <row r="339" spans="6:6" s="2" customFormat="1" ht="9.75" customHeight="1" x14ac:dyDescent="0.25">
      <c r="F339" s="79"/>
    </row>
    <row r="340" spans="6:6" s="2" customFormat="1" ht="9.75" customHeight="1" x14ac:dyDescent="0.25">
      <c r="F340" s="79"/>
    </row>
    <row r="341" spans="6:6" s="2" customFormat="1" ht="9.75" customHeight="1" x14ac:dyDescent="0.25">
      <c r="F341" s="79"/>
    </row>
    <row r="342" spans="6:6" s="2" customFormat="1" ht="9.75" customHeight="1" x14ac:dyDescent="0.25">
      <c r="F342" s="79"/>
    </row>
    <row r="343" spans="6:6" s="2" customFormat="1" ht="9.75" customHeight="1" x14ac:dyDescent="0.25">
      <c r="F343" s="79"/>
    </row>
    <row r="344" spans="6:6" s="2" customFormat="1" ht="9.75" customHeight="1" x14ac:dyDescent="0.25">
      <c r="F344" s="79"/>
    </row>
    <row r="345" spans="6:6" s="2" customFormat="1" ht="9.75" customHeight="1" x14ac:dyDescent="0.25">
      <c r="F345" s="79"/>
    </row>
    <row r="346" spans="6:6" s="2" customFormat="1" ht="9.75" customHeight="1" x14ac:dyDescent="0.25">
      <c r="F346" s="79"/>
    </row>
    <row r="347" spans="6:6" s="2" customFormat="1" ht="9.75" customHeight="1" x14ac:dyDescent="0.25">
      <c r="F347" s="79"/>
    </row>
    <row r="348" spans="6:6" s="2" customFormat="1" ht="9.75" customHeight="1" x14ac:dyDescent="0.25">
      <c r="F348" s="79"/>
    </row>
    <row r="349" spans="6:6" s="2" customFormat="1" ht="9.75" customHeight="1" x14ac:dyDescent="0.25">
      <c r="F349" s="79"/>
    </row>
    <row r="350" spans="6:6" s="2" customFormat="1" ht="9.75" customHeight="1" x14ac:dyDescent="0.25">
      <c r="F350" s="79"/>
    </row>
    <row r="351" spans="6:6" s="2" customFormat="1" ht="9.75" customHeight="1" x14ac:dyDescent="0.25">
      <c r="F351" s="79"/>
    </row>
    <row r="352" spans="6:6" s="2" customFormat="1" ht="9.75" customHeight="1" x14ac:dyDescent="0.25">
      <c r="F352" s="79"/>
    </row>
    <row r="353" spans="6:6" s="2" customFormat="1" ht="9.75" customHeight="1" x14ac:dyDescent="0.25">
      <c r="F353" s="79"/>
    </row>
    <row r="354" spans="6:6" s="2" customFormat="1" ht="9.75" customHeight="1" x14ac:dyDescent="0.25">
      <c r="F354" s="79"/>
    </row>
    <row r="355" spans="6:6" s="2" customFormat="1" ht="9.75" customHeight="1" x14ac:dyDescent="0.25">
      <c r="F355" s="79"/>
    </row>
    <row r="356" spans="6:6" s="2" customFormat="1" ht="9.75" customHeight="1" x14ac:dyDescent="0.25">
      <c r="F356" s="79"/>
    </row>
    <row r="357" spans="6:6" s="2" customFormat="1" ht="9.75" customHeight="1" x14ac:dyDescent="0.25">
      <c r="F357" s="79"/>
    </row>
    <row r="358" spans="6:6" s="2" customFormat="1" ht="9.75" customHeight="1" x14ac:dyDescent="0.25">
      <c r="F358" s="79"/>
    </row>
    <row r="359" spans="6:6" s="2" customFormat="1" ht="9.75" customHeight="1" x14ac:dyDescent="0.25">
      <c r="F359" s="79"/>
    </row>
    <row r="360" spans="6:6" s="2" customFormat="1" ht="9.75" customHeight="1" x14ac:dyDescent="0.25">
      <c r="F360" s="79"/>
    </row>
    <row r="361" spans="6:6" s="2" customFormat="1" ht="9.75" customHeight="1" x14ac:dyDescent="0.25">
      <c r="F361" s="79"/>
    </row>
    <row r="362" spans="6:6" s="2" customFormat="1" ht="9.75" customHeight="1" x14ac:dyDescent="0.25">
      <c r="F362" s="79"/>
    </row>
    <row r="363" spans="6:6" s="2" customFormat="1" ht="9.75" customHeight="1" x14ac:dyDescent="0.25">
      <c r="F363" s="79"/>
    </row>
    <row r="364" spans="6:6" s="2" customFormat="1" ht="9.75" customHeight="1" x14ac:dyDescent="0.25">
      <c r="F364" s="79"/>
    </row>
    <row r="365" spans="6:6" s="2" customFormat="1" ht="9.75" customHeight="1" x14ac:dyDescent="0.25">
      <c r="F365" s="79"/>
    </row>
    <row r="366" spans="6:6" s="2" customFormat="1" ht="9.75" customHeight="1" x14ac:dyDescent="0.25">
      <c r="F366" s="79"/>
    </row>
    <row r="367" spans="6:6" s="2" customFormat="1" ht="9.75" customHeight="1" x14ac:dyDescent="0.25">
      <c r="F367" s="79"/>
    </row>
    <row r="368" spans="6:6" s="2" customFormat="1" ht="9.75" customHeight="1" x14ac:dyDescent="0.25">
      <c r="F368" s="79"/>
    </row>
    <row r="369" spans="6:6" s="2" customFormat="1" ht="9.75" customHeight="1" x14ac:dyDescent="0.25">
      <c r="F369" s="79"/>
    </row>
    <row r="370" spans="6:6" s="2" customFormat="1" ht="9.75" customHeight="1" x14ac:dyDescent="0.25">
      <c r="F370" s="79"/>
    </row>
    <row r="371" spans="6:6" s="2" customFormat="1" ht="9.75" customHeight="1" x14ac:dyDescent="0.25">
      <c r="F371" s="79"/>
    </row>
    <row r="372" spans="6:6" s="2" customFormat="1" ht="9.75" customHeight="1" x14ac:dyDescent="0.25">
      <c r="F372" s="79"/>
    </row>
    <row r="373" spans="6:6" s="2" customFormat="1" ht="9.75" customHeight="1" x14ac:dyDescent="0.25">
      <c r="F373" s="79"/>
    </row>
    <row r="374" spans="6:6" s="2" customFormat="1" ht="9.75" customHeight="1" x14ac:dyDescent="0.25">
      <c r="F374" s="79"/>
    </row>
    <row r="375" spans="6:6" s="2" customFormat="1" ht="9.75" customHeight="1" x14ac:dyDescent="0.25">
      <c r="F375" s="79"/>
    </row>
    <row r="376" spans="6:6" s="2" customFormat="1" ht="9.75" customHeight="1" x14ac:dyDescent="0.25">
      <c r="F376" s="79"/>
    </row>
    <row r="377" spans="6:6" s="2" customFormat="1" ht="9.75" customHeight="1" x14ac:dyDescent="0.25">
      <c r="F377" s="79"/>
    </row>
    <row r="378" spans="6:6" s="2" customFormat="1" ht="9.75" customHeight="1" x14ac:dyDescent="0.25">
      <c r="F378" s="79"/>
    </row>
    <row r="379" spans="6:6" s="2" customFormat="1" ht="9.75" customHeight="1" x14ac:dyDescent="0.25">
      <c r="F379" s="79"/>
    </row>
    <row r="380" spans="6:6" s="2" customFormat="1" ht="9.75" customHeight="1" x14ac:dyDescent="0.25">
      <c r="F380" s="79"/>
    </row>
    <row r="381" spans="6:6" s="2" customFormat="1" ht="9.75" customHeight="1" x14ac:dyDescent="0.25">
      <c r="F381" s="79"/>
    </row>
    <row r="382" spans="6:6" s="2" customFormat="1" ht="9.75" customHeight="1" x14ac:dyDescent="0.25">
      <c r="F382" s="79"/>
    </row>
    <row r="383" spans="6:6" s="2" customFormat="1" ht="9.75" customHeight="1" x14ac:dyDescent="0.25">
      <c r="F383" s="79"/>
    </row>
    <row r="384" spans="6:6" s="2" customFormat="1" ht="9.75" customHeight="1" x14ac:dyDescent="0.25">
      <c r="F384" s="79"/>
    </row>
    <row r="385" spans="6:6" s="2" customFormat="1" ht="9.75" customHeight="1" x14ac:dyDescent="0.25">
      <c r="F385" s="79"/>
    </row>
    <row r="386" spans="6:6" s="2" customFormat="1" ht="9.75" customHeight="1" x14ac:dyDescent="0.25">
      <c r="F386" s="79"/>
    </row>
    <row r="387" spans="6:6" s="2" customFormat="1" ht="9.75" customHeight="1" x14ac:dyDescent="0.25">
      <c r="F387" s="79"/>
    </row>
    <row r="388" spans="6:6" s="2" customFormat="1" ht="9.75" customHeight="1" x14ac:dyDescent="0.25">
      <c r="F388" s="79"/>
    </row>
    <row r="389" spans="6:6" s="2" customFormat="1" ht="9.75" customHeight="1" x14ac:dyDescent="0.25">
      <c r="F389" s="79"/>
    </row>
    <row r="390" spans="6:6" s="2" customFormat="1" ht="9.75" customHeight="1" x14ac:dyDescent="0.25">
      <c r="F390" s="79"/>
    </row>
    <row r="391" spans="6:6" s="2" customFormat="1" ht="9.75" customHeight="1" x14ac:dyDescent="0.25">
      <c r="F391" s="79"/>
    </row>
    <row r="392" spans="6:6" s="2" customFormat="1" ht="9.75" customHeight="1" x14ac:dyDescent="0.25">
      <c r="F392" s="79"/>
    </row>
    <row r="393" spans="6:6" s="2" customFormat="1" ht="9.75" customHeight="1" x14ac:dyDescent="0.25">
      <c r="F393" s="79"/>
    </row>
    <row r="394" spans="6:6" s="2" customFormat="1" ht="9.75" customHeight="1" x14ac:dyDescent="0.25">
      <c r="F394" s="79"/>
    </row>
    <row r="395" spans="6:6" s="2" customFormat="1" ht="9.75" customHeight="1" x14ac:dyDescent="0.25">
      <c r="F395" s="79"/>
    </row>
    <row r="396" spans="6:6" s="2" customFormat="1" ht="9.75" customHeight="1" x14ac:dyDescent="0.25">
      <c r="F396" s="79"/>
    </row>
    <row r="397" spans="6:6" s="2" customFormat="1" ht="9.75" customHeight="1" x14ac:dyDescent="0.25">
      <c r="F397" s="79"/>
    </row>
    <row r="398" spans="6:6" s="2" customFormat="1" ht="9.75" customHeight="1" x14ac:dyDescent="0.25">
      <c r="F398" s="79"/>
    </row>
    <row r="399" spans="6:6" s="2" customFormat="1" ht="9.75" customHeight="1" x14ac:dyDescent="0.25">
      <c r="F399" s="79"/>
    </row>
    <row r="400" spans="6:6" s="2" customFormat="1" ht="9.75" customHeight="1" x14ac:dyDescent="0.25">
      <c r="F400" s="79"/>
    </row>
    <row r="401" spans="6:6" s="2" customFormat="1" ht="9.75" customHeight="1" x14ac:dyDescent="0.25">
      <c r="F401" s="79"/>
    </row>
    <row r="402" spans="6:6" s="2" customFormat="1" ht="9.75" customHeight="1" x14ac:dyDescent="0.25">
      <c r="F402" s="79"/>
    </row>
    <row r="403" spans="6:6" s="2" customFormat="1" ht="9.75" customHeight="1" x14ac:dyDescent="0.25">
      <c r="F403" s="79"/>
    </row>
    <row r="404" spans="6:6" s="2" customFormat="1" ht="9.75" customHeight="1" x14ac:dyDescent="0.25">
      <c r="F404" s="79"/>
    </row>
    <row r="405" spans="6:6" s="2" customFormat="1" ht="9.75" customHeight="1" x14ac:dyDescent="0.25">
      <c r="F405" s="79"/>
    </row>
    <row r="406" spans="6:6" s="2" customFormat="1" ht="9.75" customHeight="1" x14ac:dyDescent="0.25">
      <c r="F406" s="79"/>
    </row>
    <row r="407" spans="6:6" s="2" customFormat="1" ht="9.75" customHeight="1" x14ac:dyDescent="0.25">
      <c r="F407" s="79"/>
    </row>
    <row r="408" spans="6:6" s="2" customFormat="1" ht="9.75" customHeight="1" x14ac:dyDescent="0.25">
      <c r="F408" s="79"/>
    </row>
    <row r="409" spans="6:6" s="2" customFormat="1" ht="9.75" customHeight="1" x14ac:dyDescent="0.25">
      <c r="F409" s="79"/>
    </row>
    <row r="410" spans="6:6" s="2" customFormat="1" ht="9.75" customHeight="1" x14ac:dyDescent="0.25">
      <c r="F410" s="79"/>
    </row>
    <row r="411" spans="6:6" s="2" customFormat="1" ht="9.75" customHeight="1" x14ac:dyDescent="0.25">
      <c r="F411" s="79"/>
    </row>
    <row r="412" spans="6:6" s="2" customFormat="1" ht="9.75" customHeight="1" x14ac:dyDescent="0.25">
      <c r="F412" s="79"/>
    </row>
    <row r="413" spans="6:6" s="2" customFormat="1" ht="9.75" customHeight="1" x14ac:dyDescent="0.25">
      <c r="F413" s="79"/>
    </row>
    <row r="414" spans="6:6" s="2" customFormat="1" ht="9.75" customHeight="1" x14ac:dyDescent="0.25">
      <c r="F414" s="79"/>
    </row>
    <row r="415" spans="6:6" s="2" customFormat="1" ht="9.75" customHeight="1" x14ac:dyDescent="0.25">
      <c r="F415" s="79"/>
    </row>
    <row r="416" spans="6:6" s="2" customFormat="1" ht="9.75" customHeight="1" x14ac:dyDescent="0.25">
      <c r="F416" s="79"/>
    </row>
    <row r="417" spans="6:6" s="2" customFormat="1" ht="9.75" customHeight="1" x14ac:dyDescent="0.25">
      <c r="F417" s="79"/>
    </row>
    <row r="418" spans="6:6" s="2" customFormat="1" ht="9.75" customHeight="1" x14ac:dyDescent="0.25">
      <c r="F418" s="79"/>
    </row>
    <row r="419" spans="6:6" s="2" customFormat="1" ht="9.75" customHeight="1" x14ac:dyDescent="0.25">
      <c r="F419" s="79"/>
    </row>
    <row r="420" spans="6:6" s="2" customFormat="1" ht="9.75" customHeight="1" x14ac:dyDescent="0.25">
      <c r="F420" s="79"/>
    </row>
    <row r="421" spans="6:6" s="2" customFormat="1" ht="9.75" customHeight="1" x14ac:dyDescent="0.25">
      <c r="F421" s="79"/>
    </row>
    <row r="422" spans="6:6" s="2" customFormat="1" ht="9.75" customHeight="1" x14ac:dyDescent="0.25">
      <c r="F422" s="79"/>
    </row>
    <row r="423" spans="6:6" s="2" customFormat="1" ht="9.75" customHeight="1" x14ac:dyDescent="0.25">
      <c r="F423" s="79"/>
    </row>
    <row r="424" spans="6:6" s="2" customFormat="1" ht="9.75" customHeight="1" x14ac:dyDescent="0.25">
      <c r="F424" s="79"/>
    </row>
    <row r="425" spans="6:6" s="2" customFormat="1" ht="9.75" customHeight="1" x14ac:dyDescent="0.25">
      <c r="F425" s="79"/>
    </row>
    <row r="426" spans="6:6" s="2" customFormat="1" ht="9.75" customHeight="1" x14ac:dyDescent="0.25">
      <c r="F426" s="79"/>
    </row>
    <row r="427" spans="6:6" s="2" customFormat="1" ht="9.75" customHeight="1" x14ac:dyDescent="0.25">
      <c r="F427" s="79"/>
    </row>
    <row r="428" spans="6:6" s="2" customFormat="1" ht="9.75" customHeight="1" x14ac:dyDescent="0.25">
      <c r="F428" s="79"/>
    </row>
    <row r="429" spans="6:6" s="2" customFormat="1" ht="9.75" customHeight="1" x14ac:dyDescent="0.25">
      <c r="F429" s="79"/>
    </row>
    <row r="430" spans="6:6" s="2" customFormat="1" ht="9.75" customHeight="1" x14ac:dyDescent="0.25">
      <c r="F430" s="79"/>
    </row>
    <row r="431" spans="6:6" s="2" customFormat="1" ht="9.75" customHeight="1" x14ac:dyDescent="0.25">
      <c r="F431" s="79"/>
    </row>
    <row r="432" spans="6:6" s="2" customFormat="1" ht="9.75" customHeight="1" x14ac:dyDescent="0.25">
      <c r="F432" s="79"/>
    </row>
    <row r="433" spans="6:6" s="2" customFormat="1" ht="9.75" customHeight="1" x14ac:dyDescent="0.25">
      <c r="F433" s="79"/>
    </row>
    <row r="434" spans="6:6" s="2" customFormat="1" ht="9.75" customHeight="1" x14ac:dyDescent="0.25">
      <c r="F434" s="79"/>
    </row>
    <row r="435" spans="6:6" s="2" customFormat="1" ht="9.75" customHeight="1" x14ac:dyDescent="0.25">
      <c r="F435" s="79"/>
    </row>
    <row r="436" spans="6:6" s="2" customFormat="1" ht="9.75" customHeight="1" x14ac:dyDescent="0.25">
      <c r="F436" s="79"/>
    </row>
    <row r="437" spans="6:6" s="2" customFormat="1" ht="9.75" customHeight="1" x14ac:dyDescent="0.25">
      <c r="F437" s="79"/>
    </row>
    <row r="438" spans="6:6" s="2" customFormat="1" ht="9.75" customHeight="1" x14ac:dyDescent="0.25">
      <c r="F438" s="79"/>
    </row>
    <row r="439" spans="6:6" s="2" customFormat="1" ht="9.75" customHeight="1" x14ac:dyDescent="0.25">
      <c r="F439" s="79"/>
    </row>
    <row r="440" spans="6:6" s="2" customFormat="1" ht="9.75" customHeight="1" x14ac:dyDescent="0.25">
      <c r="F440" s="79"/>
    </row>
    <row r="441" spans="6:6" s="2" customFormat="1" ht="9.75" customHeight="1" x14ac:dyDescent="0.25">
      <c r="F441" s="79"/>
    </row>
    <row r="442" spans="6:6" s="2" customFormat="1" ht="9.75" customHeight="1" x14ac:dyDescent="0.25">
      <c r="F442" s="79"/>
    </row>
    <row r="443" spans="6:6" s="2" customFormat="1" ht="9.75" customHeight="1" x14ac:dyDescent="0.25">
      <c r="F443" s="79"/>
    </row>
    <row r="444" spans="6:6" s="2" customFormat="1" ht="9.75" customHeight="1" x14ac:dyDescent="0.25">
      <c r="F444" s="79"/>
    </row>
    <row r="445" spans="6:6" s="2" customFormat="1" ht="9.75" customHeight="1" x14ac:dyDescent="0.25">
      <c r="F445" s="79"/>
    </row>
    <row r="446" spans="6:6" s="2" customFormat="1" ht="9.75" customHeight="1" x14ac:dyDescent="0.25">
      <c r="F446" s="79"/>
    </row>
    <row r="447" spans="6:6" s="2" customFormat="1" ht="9.75" customHeight="1" x14ac:dyDescent="0.25">
      <c r="F447" s="79"/>
    </row>
    <row r="448" spans="6:6" s="2" customFormat="1" ht="9.75" customHeight="1" x14ac:dyDescent="0.25">
      <c r="F448" s="79"/>
    </row>
    <row r="449" spans="6:6" s="2" customFormat="1" ht="9.75" customHeight="1" x14ac:dyDescent="0.25">
      <c r="F449" s="79"/>
    </row>
    <row r="450" spans="6:6" s="2" customFormat="1" ht="9.75" customHeight="1" x14ac:dyDescent="0.25">
      <c r="F450" s="79"/>
    </row>
    <row r="451" spans="6:6" s="2" customFormat="1" ht="9.75" customHeight="1" x14ac:dyDescent="0.25">
      <c r="F451" s="79"/>
    </row>
    <row r="452" spans="6:6" s="2" customFormat="1" ht="9.75" customHeight="1" x14ac:dyDescent="0.25">
      <c r="F452" s="79"/>
    </row>
    <row r="453" spans="6:6" s="2" customFormat="1" ht="9.75" customHeight="1" x14ac:dyDescent="0.25">
      <c r="F453" s="79"/>
    </row>
    <row r="454" spans="6:6" s="2" customFormat="1" ht="9.75" customHeight="1" x14ac:dyDescent="0.25">
      <c r="F454" s="79"/>
    </row>
    <row r="455" spans="6:6" s="2" customFormat="1" ht="9.75" customHeight="1" x14ac:dyDescent="0.25">
      <c r="F455" s="79"/>
    </row>
    <row r="456" spans="6:6" s="2" customFormat="1" ht="9.75" customHeight="1" x14ac:dyDescent="0.25">
      <c r="F456" s="79"/>
    </row>
    <row r="457" spans="6:6" s="2" customFormat="1" ht="9.75" customHeight="1" x14ac:dyDescent="0.25">
      <c r="F457" s="79"/>
    </row>
    <row r="458" spans="6:6" s="2" customFormat="1" ht="9.75" customHeight="1" x14ac:dyDescent="0.25">
      <c r="F458" s="79"/>
    </row>
    <row r="459" spans="6:6" s="2" customFormat="1" ht="9.75" customHeight="1" x14ac:dyDescent="0.25">
      <c r="F459" s="79"/>
    </row>
    <row r="460" spans="6:6" s="2" customFormat="1" ht="9.75" customHeight="1" x14ac:dyDescent="0.25">
      <c r="F460" s="79"/>
    </row>
    <row r="461" spans="6:6" s="2" customFormat="1" ht="9.75" customHeight="1" x14ac:dyDescent="0.25">
      <c r="F461" s="79"/>
    </row>
    <row r="462" spans="6:6" s="2" customFormat="1" ht="9.75" customHeight="1" x14ac:dyDescent="0.25">
      <c r="F462" s="79"/>
    </row>
    <row r="463" spans="6:6" s="2" customFormat="1" ht="9.75" customHeight="1" x14ac:dyDescent="0.25">
      <c r="F463" s="79"/>
    </row>
    <row r="464" spans="6:6" s="2" customFormat="1" ht="9.75" customHeight="1" x14ac:dyDescent="0.25">
      <c r="F464" s="79"/>
    </row>
    <row r="465" spans="6:6" s="2" customFormat="1" ht="9.75" customHeight="1" x14ac:dyDescent="0.25">
      <c r="F465" s="79"/>
    </row>
    <row r="466" spans="6:6" s="2" customFormat="1" ht="9.75" customHeight="1" x14ac:dyDescent="0.25">
      <c r="F466" s="79"/>
    </row>
    <row r="467" spans="6:6" s="2" customFormat="1" ht="9.75" customHeight="1" x14ac:dyDescent="0.25">
      <c r="F467" s="79"/>
    </row>
    <row r="468" spans="6:6" s="2" customFormat="1" ht="9.75" customHeight="1" x14ac:dyDescent="0.25">
      <c r="F468" s="79"/>
    </row>
    <row r="469" spans="6:6" s="2" customFormat="1" ht="9.75" customHeight="1" x14ac:dyDescent="0.25">
      <c r="F469" s="79"/>
    </row>
    <row r="470" spans="6:6" s="2" customFormat="1" ht="9.75" customHeight="1" x14ac:dyDescent="0.25">
      <c r="F470" s="79"/>
    </row>
    <row r="471" spans="6:6" s="2" customFormat="1" ht="9.75" customHeight="1" x14ac:dyDescent="0.25">
      <c r="F471" s="79"/>
    </row>
    <row r="472" spans="6:6" s="2" customFormat="1" ht="9.75" customHeight="1" x14ac:dyDescent="0.25">
      <c r="F472" s="79"/>
    </row>
    <row r="473" spans="6:6" s="2" customFormat="1" ht="9.75" customHeight="1" x14ac:dyDescent="0.25">
      <c r="F473" s="79"/>
    </row>
    <row r="474" spans="6:6" s="2" customFormat="1" ht="9.75" customHeight="1" x14ac:dyDescent="0.25">
      <c r="F474" s="79"/>
    </row>
    <row r="475" spans="6:6" s="2" customFormat="1" ht="9.75" customHeight="1" x14ac:dyDescent="0.25">
      <c r="F475" s="79"/>
    </row>
    <row r="476" spans="6:6" s="2" customFormat="1" ht="9.75" customHeight="1" x14ac:dyDescent="0.25">
      <c r="F476" s="79"/>
    </row>
    <row r="477" spans="6:6" s="2" customFormat="1" ht="9.75" customHeight="1" x14ac:dyDescent="0.25">
      <c r="F477" s="79"/>
    </row>
    <row r="478" spans="6:6" s="2" customFormat="1" ht="9.75" customHeight="1" x14ac:dyDescent="0.25">
      <c r="F478" s="79"/>
    </row>
    <row r="479" spans="6:6" s="2" customFormat="1" ht="9.75" customHeight="1" x14ac:dyDescent="0.25">
      <c r="F479" s="79"/>
    </row>
    <row r="480" spans="6:6" s="2" customFormat="1" ht="9.75" customHeight="1" x14ac:dyDescent="0.25">
      <c r="F480" s="79"/>
    </row>
    <row r="481" spans="6:6" s="2" customFormat="1" ht="9.75" customHeight="1" x14ac:dyDescent="0.25">
      <c r="F481" s="79"/>
    </row>
    <row r="482" spans="6:6" s="2" customFormat="1" ht="9.75" customHeight="1" x14ac:dyDescent="0.25">
      <c r="F482" s="79"/>
    </row>
    <row r="483" spans="6:6" s="2" customFormat="1" ht="9.75" customHeight="1" x14ac:dyDescent="0.25">
      <c r="F483" s="79"/>
    </row>
    <row r="484" spans="6:6" s="2" customFormat="1" ht="9.75" customHeight="1" x14ac:dyDescent="0.25">
      <c r="F484" s="79"/>
    </row>
    <row r="485" spans="6:6" s="2" customFormat="1" ht="9.75" customHeight="1" x14ac:dyDescent="0.25">
      <c r="F485" s="79"/>
    </row>
    <row r="486" spans="6:6" s="2" customFormat="1" ht="9.75" customHeight="1" x14ac:dyDescent="0.25">
      <c r="F486" s="79"/>
    </row>
    <row r="487" spans="6:6" s="2" customFormat="1" ht="9.75" customHeight="1" x14ac:dyDescent="0.25">
      <c r="F487" s="79"/>
    </row>
    <row r="488" spans="6:6" s="2" customFormat="1" ht="9.75" customHeight="1" x14ac:dyDescent="0.25">
      <c r="F488" s="79"/>
    </row>
    <row r="489" spans="6:6" s="2" customFormat="1" ht="9.75" customHeight="1" x14ac:dyDescent="0.25">
      <c r="F489" s="79"/>
    </row>
    <row r="490" spans="6:6" s="2" customFormat="1" ht="9.75" customHeight="1" x14ac:dyDescent="0.25">
      <c r="F490" s="79"/>
    </row>
    <row r="491" spans="6:6" s="2" customFormat="1" ht="9.75" customHeight="1" x14ac:dyDescent="0.25">
      <c r="F491" s="79"/>
    </row>
    <row r="492" spans="6:6" s="2" customFormat="1" ht="9.75" customHeight="1" x14ac:dyDescent="0.25">
      <c r="F492" s="79"/>
    </row>
    <row r="493" spans="6:6" s="2" customFormat="1" ht="9.75" customHeight="1" x14ac:dyDescent="0.25">
      <c r="F493" s="79"/>
    </row>
    <row r="494" spans="6:6" s="2" customFormat="1" ht="9.75" customHeight="1" x14ac:dyDescent="0.25">
      <c r="F494" s="79"/>
    </row>
    <row r="495" spans="6:6" s="2" customFormat="1" ht="9.75" customHeight="1" x14ac:dyDescent="0.25">
      <c r="F495" s="79"/>
    </row>
    <row r="496" spans="6:6" s="2" customFormat="1" ht="9.75" customHeight="1" x14ac:dyDescent="0.25">
      <c r="F496" s="79"/>
    </row>
    <row r="497" spans="6:6" s="2" customFormat="1" ht="9.75" customHeight="1" x14ac:dyDescent="0.25">
      <c r="F497" s="79"/>
    </row>
    <row r="498" spans="6:6" s="2" customFormat="1" ht="9.75" customHeight="1" x14ac:dyDescent="0.25">
      <c r="F498" s="79"/>
    </row>
    <row r="499" spans="6:6" s="2" customFormat="1" ht="9.75" customHeight="1" x14ac:dyDescent="0.25">
      <c r="F499" s="79"/>
    </row>
    <row r="500" spans="6:6" s="2" customFormat="1" ht="9.75" customHeight="1" x14ac:dyDescent="0.25">
      <c r="F500" s="79"/>
    </row>
    <row r="501" spans="6:6" s="2" customFormat="1" ht="9.75" customHeight="1" x14ac:dyDescent="0.25">
      <c r="F501" s="79"/>
    </row>
    <row r="502" spans="6:6" s="2" customFormat="1" ht="9.75" customHeight="1" x14ac:dyDescent="0.25">
      <c r="F502" s="79"/>
    </row>
    <row r="503" spans="6:6" s="2" customFormat="1" ht="9.75" customHeight="1" x14ac:dyDescent="0.25">
      <c r="F503" s="79"/>
    </row>
    <row r="504" spans="6:6" s="2" customFormat="1" ht="9.75" customHeight="1" x14ac:dyDescent="0.25">
      <c r="F504" s="79"/>
    </row>
    <row r="505" spans="6:6" s="2" customFormat="1" ht="9.75" customHeight="1" x14ac:dyDescent="0.25">
      <c r="F505" s="79"/>
    </row>
    <row r="506" spans="6:6" s="2" customFormat="1" ht="9.75" customHeight="1" x14ac:dyDescent="0.25">
      <c r="F506" s="79"/>
    </row>
    <row r="507" spans="6:6" s="2" customFormat="1" ht="9.75" customHeight="1" x14ac:dyDescent="0.25">
      <c r="F507" s="79"/>
    </row>
    <row r="508" spans="6:6" s="2" customFormat="1" ht="9.75" customHeight="1" x14ac:dyDescent="0.25">
      <c r="F508" s="79"/>
    </row>
    <row r="509" spans="6:6" s="2" customFormat="1" ht="9.75" customHeight="1" x14ac:dyDescent="0.25">
      <c r="F509" s="79"/>
    </row>
    <row r="510" spans="6:6" s="2" customFormat="1" ht="9.75" customHeight="1" x14ac:dyDescent="0.25">
      <c r="F510" s="79"/>
    </row>
    <row r="511" spans="6:6" s="2" customFormat="1" ht="9.75" customHeight="1" x14ac:dyDescent="0.25">
      <c r="F511" s="79"/>
    </row>
    <row r="512" spans="6:6" s="2" customFormat="1" ht="9.75" customHeight="1" x14ac:dyDescent="0.25">
      <c r="F512" s="79"/>
    </row>
    <row r="513" spans="6:6" s="2" customFormat="1" ht="9.75" customHeight="1" x14ac:dyDescent="0.25">
      <c r="F513" s="79"/>
    </row>
    <row r="514" spans="6:6" s="2" customFormat="1" ht="9.75" customHeight="1" x14ac:dyDescent="0.25">
      <c r="F514" s="79"/>
    </row>
    <row r="515" spans="6:6" s="2" customFormat="1" ht="9.75" customHeight="1" x14ac:dyDescent="0.25">
      <c r="F515" s="79"/>
    </row>
    <row r="516" spans="6:6" s="2" customFormat="1" ht="9.75" customHeight="1" x14ac:dyDescent="0.25">
      <c r="F516" s="79"/>
    </row>
    <row r="517" spans="6:6" s="2" customFormat="1" ht="9.75" customHeight="1" x14ac:dyDescent="0.25">
      <c r="F517" s="79"/>
    </row>
    <row r="518" spans="6:6" s="2" customFormat="1" ht="9.75" customHeight="1" x14ac:dyDescent="0.25">
      <c r="F518" s="79"/>
    </row>
    <row r="519" spans="6:6" s="2" customFormat="1" ht="9.75" customHeight="1" x14ac:dyDescent="0.25">
      <c r="F519" s="79"/>
    </row>
    <row r="520" spans="6:6" s="2" customFormat="1" ht="9.75" customHeight="1" x14ac:dyDescent="0.25">
      <c r="F520" s="79"/>
    </row>
    <row r="521" spans="6:6" s="2" customFormat="1" ht="9.75" customHeight="1" x14ac:dyDescent="0.25">
      <c r="F521" s="79"/>
    </row>
    <row r="522" spans="6:6" s="2" customFormat="1" ht="9.75" customHeight="1" x14ac:dyDescent="0.25">
      <c r="F522" s="79"/>
    </row>
    <row r="523" spans="6:6" s="2" customFormat="1" ht="9.75" customHeight="1" x14ac:dyDescent="0.25">
      <c r="F523" s="79"/>
    </row>
    <row r="524" spans="6:6" s="2" customFormat="1" ht="9.75" customHeight="1" x14ac:dyDescent="0.25">
      <c r="F524" s="79"/>
    </row>
    <row r="525" spans="6:6" s="2" customFormat="1" ht="9.75" customHeight="1" x14ac:dyDescent="0.25">
      <c r="F525" s="79"/>
    </row>
    <row r="526" spans="6:6" s="2" customFormat="1" ht="9.75" customHeight="1" x14ac:dyDescent="0.25">
      <c r="F526" s="79"/>
    </row>
    <row r="527" spans="6:6" s="2" customFormat="1" ht="9.75" customHeight="1" x14ac:dyDescent="0.25">
      <c r="F527" s="79"/>
    </row>
    <row r="528" spans="6:6" s="2" customFormat="1" ht="9.75" customHeight="1" x14ac:dyDescent="0.25">
      <c r="F528" s="79"/>
    </row>
    <row r="529" spans="6:6" s="2" customFormat="1" ht="9.75" customHeight="1" x14ac:dyDescent="0.25">
      <c r="F529" s="79"/>
    </row>
    <row r="530" spans="6:6" s="2" customFormat="1" ht="9.75" customHeight="1" x14ac:dyDescent="0.25">
      <c r="F530" s="79"/>
    </row>
    <row r="531" spans="6:6" s="2" customFormat="1" ht="9.75" customHeight="1" x14ac:dyDescent="0.25">
      <c r="F531" s="79"/>
    </row>
    <row r="532" spans="6:6" s="2" customFormat="1" ht="9.75" customHeight="1" x14ac:dyDescent="0.25">
      <c r="F532" s="79"/>
    </row>
    <row r="533" spans="6:6" s="2" customFormat="1" ht="9.75" customHeight="1" x14ac:dyDescent="0.25">
      <c r="F533" s="79"/>
    </row>
    <row r="534" spans="6:6" s="2" customFormat="1" ht="9.75" customHeight="1" x14ac:dyDescent="0.25">
      <c r="F534" s="79"/>
    </row>
    <row r="535" spans="6:6" s="2" customFormat="1" ht="9.75" customHeight="1" x14ac:dyDescent="0.25">
      <c r="F535" s="79"/>
    </row>
    <row r="536" spans="6:6" s="2" customFormat="1" ht="9.75" customHeight="1" x14ac:dyDescent="0.25">
      <c r="F536" s="79"/>
    </row>
    <row r="537" spans="6:6" s="2" customFormat="1" ht="9.75" customHeight="1" x14ac:dyDescent="0.25">
      <c r="F537" s="79"/>
    </row>
    <row r="538" spans="6:6" s="2" customFormat="1" ht="9.75" customHeight="1" x14ac:dyDescent="0.25">
      <c r="F538" s="79"/>
    </row>
    <row r="539" spans="6:6" s="2" customFormat="1" ht="9.75" customHeight="1" x14ac:dyDescent="0.25">
      <c r="F539" s="79"/>
    </row>
    <row r="540" spans="6:6" s="2" customFormat="1" ht="9.75" customHeight="1" x14ac:dyDescent="0.25">
      <c r="F540" s="79"/>
    </row>
    <row r="541" spans="6:6" s="2" customFormat="1" ht="9.75" customHeight="1" x14ac:dyDescent="0.25">
      <c r="F541" s="79"/>
    </row>
    <row r="542" spans="6:6" s="2" customFormat="1" ht="9.75" customHeight="1" x14ac:dyDescent="0.25">
      <c r="F542" s="79"/>
    </row>
    <row r="543" spans="6:6" s="2" customFormat="1" ht="9.75" customHeight="1" x14ac:dyDescent="0.25">
      <c r="F543" s="79"/>
    </row>
    <row r="544" spans="6:6" s="2" customFormat="1" ht="9.75" customHeight="1" x14ac:dyDescent="0.25">
      <c r="F544" s="79"/>
    </row>
    <row r="545" spans="6:6" s="2" customFormat="1" ht="9.75" customHeight="1" x14ac:dyDescent="0.25">
      <c r="F545" s="79"/>
    </row>
    <row r="546" spans="6:6" s="2" customFormat="1" ht="9.75" customHeight="1" x14ac:dyDescent="0.25">
      <c r="F546" s="79"/>
    </row>
    <row r="547" spans="6:6" s="2" customFormat="1" ht="9.75" customHeight="1" x14ac:dyDescent="0.25">
      <c r="F547" s="79"/>
    </row>
    <row r="548" spans="6:6" s="2" customFormat="1" ht="9.75" customHeight="1" x14ac:dyDescent="0.25">
      <c r="F548" s="79"/>
    </row>
    <row r="549" spans="6:6" s="2" customFormat="1" ht="9.75" customHeight="1" x14ac:dyDescent="0.25">
      <c r="F549" s="79"/>
    </row>
    <row r="550" spans="6:6" s="2" customFormat="1" ht="9.75" customHeight="1" x14ac:dyDescent="0.25">
      <c r="F550" s="79"/>
    </row>
    <row r="551" spans="6:6" s="2" customFormat="1" ht="9.75" customHeight="1" x14ac:dyDescent="0.25">
      <c r="F551" s="79"/>
    </row>
    <row r="552" spans="6:6" s="2" customFormat="1" ht="9.75" customHeight="1" x14ac:dyDescent="0.25">
      <c r="F552" s="79"/>
    </row>
    <row r="553" spans="6:6" s="2" customFormat="1" ht="9.75" customHeight="1" x14ac:dyDescent="0.25">
      <c r="F553" s="79"/>
    </row>
    <row r="554" spans="6:6" s="2" customFormat="1" ht="9.75" customHeight="1" x14ac:dyDescent="0.25">
      <c r="F554" s="79"/>
    </row>
    <row r="555" spans="6:6" s="2" customFormat="1" ht="9.75" customHeight="1" x14ac:dyDescent="0.25">
      <c r="F555" s="79"/>
    </row>
    <row r="556" spans="6:6" s="2" customFormat="1" ht="9.75" customHeight="1" x14ac:dyDescent="0.25">
      <c r="F556" s="79"/>
    </row>
    <row r="557" spans="6:6" s="2" customFormat="1" ht="9.75" customHeight="1" x14ac:dyDescent="0.25">
      <c r="F557" s="79"/>
    </row>
    <row r="558" spans="6:6" s="2" customFormat="1" ht="9.75" customHeight="1" x14ac:dyDescent="0.25">
      <c r="F558" s="79"/>
    </row>
    <row r="559" spans="6:6" s="2" customFormat="1" ht="9.75" customHeight="1" x14ac:dyDescent="0.25">
      <c r="F559" s="79"/>
    </row>
    <row r="560" spans="6:6" s="2" customFormat="1" ht="9.75" customHeight="1" x14ac:dyDescent="0.25">
      <c r="F560" s="79"/>
    </row>
    <row r="561" spans="6:6" s="2" customFormat="1" ht="9.75" customHeight="1" x14ac:dyDescent="0.25">
      <c r="F561" s="79"/>
    </row>
    <row r="562" spans="6:6" s="2" customFormat="1" ht="9.75" customHeight="1" x14ac:dyDescent="0.25">
      <c r="F562" s="79"/>
    </row>
    <row r="563" spans="6:6" s="2" customFormat="1" ht="9.75" customHeight="1" x14ac:dyDescent="0.25">
      <c r="F563" s="79"/>
    </row>
    <row r="564" spans="6:6" s="2" customFormat="1" ht="9.75" customHeight="1" x14ac:dyDescent="0.25">
      <c r="F564" s="79"/>
    </row>
    <row r="565" spans="6:6" s="2" customFormat="1" ht="9.75" customHeight="1" x14ac:dyDescent="0.25">
      <c r="F565" s="79"/>
    </row>
    <row r="566" spans="6:6" s="2" customFormat="1" ht="9.75" customHeight="1" x14ac:dyDescent="0.25">
      <c r="F566" s="79"/>
    </row>
    <row r="567" spans="6:6" s="2" customFormat="1" ht="9.75" customHeight="1" x14ac:dyDescent="0.25">
      <c r="F567" s="79"/>
    </row>
    <row r="568" spans="6:6" s="2" customFormat="1" ht="9.75" customHeight="1" x14ac:dyDescent="0.25">
      <c r="F568" s="79"/>
    </row>
    <row r="569" spans="6:6" s="2" customFormat="1" ht="9.75" customHeight="1" x14ac:dyDescent="0.25">
      <c r="F569" s="79"/>
    </row>
    <row r="570" spans="6:6" s="2" customFormat="1" ht="9.75" customHeight="1" x14ac:dyDescent="0.25">
      <c r="F570" s="79"/>
    </row>
    <row r="571" spans="6:6" s="2" customFormat="1" ht="9.75" customHeight="1" x14ac:dyDescent="0.25">
      <c r="F571" s="79"/>
    </row>
    <row r="572" spans="6:6" s="2" customFormat="1" ht="9.75" customHeight="1" x14ac:dyDescent="0.25">
      <c r="F572" s="79"/>
    </row>
    <row r="573" spans="6:6" s="2" customFormat="1" ht="9.75" customHeight="1" x14ac:dyDescent="0.25">
      <c r="F573" s="79"/>
    </row>
    <row r="574" spans="6:6" s="2" customFormat="1" ht="9.75" customHeight="1" x14ac:dyDescent="0.25">
      <c r="F574" s="79"/>
    </row>
    <row r="575" spans="6:6" s="2" customFormat="1" ht="9.75" customHeight="1" x14ac:dyDescent="0.25">
      <c r="F575" s="79"/>
    </row>
    <row r="576" spans="6:6" s="2" customFormat="1" ht="9.75" customHeight="1" x14ac:dyDescent="0.25">
      <c r="F576" s="79"/>
    </row>
    <row r="577" spans="6:6" s="2" customFormat="1" ht="9.75" customHeight="1" x14ac:dyDescent="0.25">
      <c r="F577" s="79"/>
    </row>
    <row r="578" spans="6:6" s="2" customFormat="1" ht="9.75" customHeight="1" x14ac:dyDescent="0.25">
      <c r="F578" s="79"/>
    </row>
    <row r="579" spans="6:6" s="2" customFormat="1" ht="9.75" customHeight="1" x14ac:dyDescent="0.25">
      <c r="F579" s="79"/>
    </row>
    <row r="580" spans="6:6" s="2" customFormat="1" ht="9.75" customHeight="1" x14ac:dyDescent="0.25">
      <c r="F580" s="79"/>
    </row>
    <row r="581" spans="6:6" s="2" customFormat="1" ht="9.75" customHeight="1" x14ac:dyDescent="0.25">
      <c r="F581" s="79"/>
    </row>
    <row r="582" spans="6:6" s="2" customFormat="1" ht="9.75" customHeight="1" x14ac:dyDescent="0.25">
      <c r="F582" s="79"/>
    </row>
    <row r="583" spans="6:6" s="2" customFormat="1" ht="9.75" customHeight="1" x14ac:dyDescent="0.25">
      <c r="F583" s="79"/>
    </row>
    <row r="584" spans="6:6" s="2" customFormat="1" ht="9.75" customHeight="1" x14ac:dyDescent="0.25">
      <c r="F584" s="79"/>
    </row>
    <row r="585" spans="6:6" s="2" customFormat="1" ht="9.75" customHeight="1" x14ac:dyDescent="0.25">
      <c r="F585" s="79"/>
    </row>
    <row r="586" spans="6:6" s="2" customFormat="1" ht="9.75" customHeight="1" x14ac:dyDescent="0.25">
      <c r="F586" s="79"/>
    </row>
    <row r="587" spans="6:6" s="2" customFormat="1" ht="9.75" customHeight="1" x14ac:dyDescent="0.25">
      <c r="F587" s="79"/>
    </row>
    <row r="588" spans="6:6" s="2" customFormat="1" ht="9.75" customHeight="1" x14ac:dyDescent="0.25">
      <c r="F588" s="79"/>
    </row>
    <row r="589" spans="6:6" s="2" customFormat="1" ht="9.75" customHeight="1" x14ac:dyDescent="0.25">
      <c r="F589" s="79"/>
    </row>
    <row r="590" spans="6:6" s="2" customFormat="1" ht="9.75" customHeight="1" x14ac:dyDescent="0.25">
      <c r="F590" s="79"/>
    </row>
    <row r="591" spans="6:6" s="2" customFormat="1" ht="9.75" customHeight="1" x14ac:dyDescent="0.25">
      <c r="F591" s="79"/>
    </row>
    <row r="592" spans="6:6" s="2" customFormat="1" ht="9.75" customHeight="1" x14ac:dyDescent="0.25">
      <c r="F592" s="79"/>
    </row>
    <row r="593" spans="6:6" s="2" customFormat="1" ht="9.75" customHeight="1" x14ac:dyDescent="0.25">
      <c r="F593" s="79"/>
    </row>
    <row r="594" spans="6:6" s="2" customFormat="1" ht="9.75" customHeight="1" x14ac:dyDescent="0.25">
      <c r="F594" s="79"/>
    </row>
    <row r="595" spans="6:6" s="2" customFormat="1" ht="9.75" customHeight="1" x14ac:dyDescent="0.25">
      <c r="F595" s="79"/>
    </row>
    <row r="596" spans="6:6" s="2" customFormat="1" ht="9.75" customHeight="1" x14ac:dyDescent="0.25">
      <c r="F596" s="79"/>
    </row>
    <row r="597" spans="6:6" s="2" customFormat="1" ht="9.75" customHeight="1" x14ac:dyDescent="0.25">
      <c r="F597" s="79"/>
    </row>
    <row r="598" spans="6:6" s="2" customFormat="1" ht="9.75" customHeight="1" x14ac:dyDescent="0.25">
      <c r="F598" s="79"/>
    </row>
    <row r="599" spans="6:6" s="2" customFormat="1" ht="9.75" customHeight="1" x14ac:dyDescent="0.25">
      <c r="F599" s="79"/>
    </row>
    <row r="600" spans="6:6" s="2" customFormat="1" ht="9.75" customHeight="1" x14ac:dyDescent="0.25">
      <c r="F600" s="79"/>
    </row>
    <row r="601" spans="6:6" s="2" customFormat="1" ht="9.75" customHeight="1" x14ac:dyDescent="0.25">
      <c r="F601" s="79"/>
    </row>
    <row r="602" spans="6:6" s="2" customFormat="1" ht="9.75" customHeight="1" x14ac:dyDescent="0.25">
      <c r="F602" s="79"/>
    </row>
    <row r="603" spans="6:6" s="2" customFormat="1" ht="9.75" customHeight="1" x14ac:dyDescent="0.25">
      <c r="F603" s="79"/>
    </row>
    <row r="604" spans="6:6" s="2" customFormat="1" ht="9.75" customHeight="1" x14ac:dyDescent="0.25">
      <c r="F604" s="79"/>
    </row>
    <row r="605" spans="6:6" s="2" customFormat="1" ht="9.75" customHeight="1" x14ac:dyDescent="0.25">
      <c r="F605" s="79"/>
    </row>
    <row r="606" spans="6:6" s="2" customFormat="1" ht="9.75" customHeight="1" x14ac:dyDescent="0.25">
      <c r="F606" s="79"/>
    </row>
    <row r="607" spans="6:6" s="2" customFormat="1" ht="9.75" customHeight="1" x14ac:dyDescent="0.25">
      <c r="F607" s="79"/>
    </row>
    <row r="608" spans="6:6" s="2" customFormat="1" ht="9.75" customHeight="1" x14ac:dyDescent="0.25">
      <c r="F608" s="79"/>
    </row>
    <row r="609" spans="6:6" s="2" customFormat="1" ht="9.75" customHeight="1" x14ac:dyDescent="0.25">
      <c r="F609" s="79"/>
    </row>
    <row r="610" spans="6:6" s="2" customFormat="1" ht="9.75" customHeight="1" x14ac:dyDescent="0.25">
      <c r="F610" s="79"/>
    </row>
    <row r="611" spans="6:6" s="2" customFormat="1" ht="9.75" customHeight="1" x14ac:dyDescent="0.25">
      <c r="F611" s="79"/>
    </row>
    <row r="612" spans="6:6" s="2" customFormat="1" ht="9.75" customHeight="1" x14ac:dyDescent="0.25">
      <c r="F612" s="79"/>
    </row>
    <row r="613" spans="6:6" s="2" customFormat="1" ht="9.75" customHeight="1" x14ac:dyDescent="0.25">
      <c r="F613" s="79"/>
    </row>
    <row r="614" spans="6:6" s="2" customFormat="1" ht="9.75" customHeight="1" x14ac:dyDescent="0.25">
      <c r="F614" s="79"/>
    </row>
    <row r="615" spans="6:6" s="2" customFormat="1" ht="9.75" customHeight="1" x14ac:dyDescent="0.25">
      <c r="F615" s="79"/>
    </row>
    <row r="616" spans="6:6" s="2" customFormat="1" ht="9.75" customHeight="1" x14ac:dyDescent="0.25">
      <c r="F616" s="79"/>
    </row>
    <row r="617" spans="6:6" s="2" customFormat="1" ht="9.75" customHeight="1" x14ac:dyDescent="0.25">
      <c r="F617" s="79"/>
    </row>
    <row r="618" spans="6:6" s="2" customFormat="1" ht="9.75" customHeight="1" x14ac:dyDescent="0.25">
      <c r="F618" s="79"/>
    </row>
    <row r="619" spans="6:6" s="2" customFormat="1" ht="9.75" customHeight="1" x14ac:dyDescent="0.25">
      <c r="F619" s="79"/>
    </row>
    <row r="620" spans="6:6" s="2" customFormat="1" ht="9.75" customHeight="1" x14ac:dyDescent="0.25">
      <c r="F620" s="79"/>
    </row>
    <row r="621" spans="6:6" s="2" customFormat="1" ht="9.75" customHeight="1" x14ac:dyDescent="0.25">
      <c r="F621" s="79"/>
    </row>
    <row r="622" spans="6:6" s="2" customFormat="1" ht="9.75" customHeight="1" x14ac:dyDescent="0.25">
      <c r="F622" s="79"/>
    </row>
    <row r="623" spans="6:6" s="2" customFormat="1" ht="9.75" customHeight="1" x14ac:dyDescent="0.25">
      <c r="F623" s="79"/>
    </row>
    <row r="624" spans="6:6" s="2" customFormat="1" ht="9.75" customHeight="1" x14ac:dyDescent="0.25">
      <c r="F624" s="79"/>
    </row>
    <row r="625" spans="6:6" s="2" customFormat="1" ht="9.75" customHeight="1" x14ac:dyDescent="0.25">
      <c r="F625" s="79"/>
    </row>
    <row r="626" spans="6:6" s="2" customFormat="1" ht="9.75" customHeight="1" x14ac:dyDescent="0.25">
      <c r="F626" s="79"/>
    </row>
    <row r="627" spans="6:6" s="2" customFormat="1" ht="9.75" customHeight="1" x14ac:dyDescent="0.25">
      <c r="F627" s="79"/>
    </row>
    <row r="628" spans="6:6" s="2" customFormat="1" ht="9.75" customHeight="1" x14ac:dyDescent="0.25">
      <c r="F628" s="79"/>
    </row>
    <row r="629" spans="6:6" s="2" customFormat="1" ht="9.75" customHeight="1" x14ac:dyDescent="0.25">
      <c r="F629" s="79"/>
    </row>
    <row r="630" spans="6:6" s="2" customFormat="1" ht="9.75" customHeight="1" x14ac:dyDescent="0.25">
      <c r="F630" s="79"/>
    </row>
    <row r="631" spans="6:6" s="2" customFormat="1" ht="9.75" customHeight="1" x14ac:dyDescent="0.25">
      <c r="F631" s="79"/>
    </row>
    <row r="632" spans="6:6" s="2" customFormat="1" ht="9.75" customHeight="1" x14ac:dyDescent="0.25">
      <c r="F632" s="79"/>
    </row>
    <row r="633" spans="6:6" s="2" customFormat="1" ht="9.75" customHeight="1" x14ac:dyDescent="0.25">
      <c r="F633" s="79"/>
    </row>
    <row r="634" spans="6:6" s="2" customFormat="1" ht="9.75" customHeight="1" x14ac:dyDescent="0.25">
      <c r="F634" s="79"/>
    </row>
    <row r="635" spans="6:6" s="2" customFormat="1" ht="9.75" customHeight="1" x14ac:dyDescent="0.25">
      <c r="F635" s="79"/>
    </row>
    <row r="636" spans="6:6" s="2" customFormat="1" ht="9.75" customHeight="1" x14ac:dyDescent="0.25">
      <c r="F636" s="79"/>
    </row>
    <row r="637" spans="6:6" s="2" customFormat="1" ht="9.75" customHeight="1" x14ac:dyDescent="0.25">
      <c r="F637" s="79"/>
    </row>
    <row r="638" spans="6:6" s="2" customFormat="1" ht="9.75" customHeight="1" x14ac:dyDescent="0.25">
      <c r="F638" s="79"/>
    </row>
    <row r="639" spans="6:6" s="2" customFormat="1" ht="9.75" customHeight="1" x14ac:dyDescent="0.25">
      <c r="F639" s="79"/>
    </row>
    <row r="640" spans="6:6" s="2" customFormat="1" ht="9.75" customHeight="1" x14ac:dyDescent="0.25">
      <c r="F640" s="79"/>
    </row>
    <row r="641" spans="6:6" s="2" customFormat="1" ht="9.75" customHeight="1" x14ac:dyDescent="0.25">
      <c r="F641" s="79"/>
    </row>
    <row r="642" spans="6:6" s="2" customFormat="1" ht="9.75" customHeight="1" x14ac:dyDescent="0.25">
      <c r="F642" s="79"/>
    </row>
    <row r="643" spans="6:6" s="2" customFormat="1" ht="9.75" customHeight="1" x14ac:dyDescent="0.25">
      <c r="F643" s="79"/>
    </row>
    <row r="644" spans="6:6" s="2" customFormat="1" ht="9.75" customHeight="1" x14ac:dyDescent="0.25">
      <c r="F644" s="79"/>
    </row>
    <row r="645" spans="6:6" s="2" customFormat="1" ht="9.75" customHeight="1" x14ac:dyDescent="0.25">
      <c r="F645" s="79"/>
    </row>
    <row r="646" spans="6:6" s="2" customFormat="1" ht="9.75" customHeight="1" x14ac:dyDescent="0.25">
      <c r="F646" s="79"/>
    </row>
    <row r="647" spans="6:6" s="2" customFormat="1" ht="9.75" customHeight="1" x14ac:dyDescent="0.25">
      <c r="F647" s="79"/>
    </row>
    <row r="648" spans="6:6" s="2" customFormat="1" ht="9.75" customHeight="1" x14ac:dyDescent="0.25">
      <c r="F648" s="79"/>
    </row>
    <row r="649" spans="6:6" s="2" customFormat="1" ht="9.75" customHeight="1" x14ac:dyDescent="0.25">
      <c r="F649" s="79"/>
    </row>
    <row r="650" spans="6:6" s="2" customFormat="1" ht="9.75" customHeight="1" x14ac:dyDescent="0.25">
      <c r="F650" s="79"/>
    </row>
    <row r="651" spans="6:6" s="2" customFormat="1" ht="9.75" customHeight="1" x14ac:dyDescent="0.25">
      <c r="F651" s="79"/>
    </row>
    <row r="652" spans="6:6" s="2" customFormat="1" ht="9.75" customHeight="1" x14ac:dyDescent="0.25">
      <c r="F652" s="79"/>
    </row>
    <row r="653" spans="6:6" s="2" customFormat="1" ht="9.75" customHeight="1" x14ac:dyDescent="0.25">
      <c r="F653" s="79"/>
    </row>
    <row r="654" spans="6:6" s="2" customFormat="1" ht="9.75" customHeight="1" x14ac:dyDescent="0.25">
      <c r="F654" s="79"/>
    </row>
    <row r="655" spans="6:6" s="2" customFormat="1" ht="9.75" customHeight="1" x14ac:dyDescent="0.25">
      <c r="F655" s="79"/>
    </row>
    <row r="656" spans="6:6" s="2" customFormat="1" ht="9.75" customHeight="1" x14ac:dyDescent="0.25">
      <c r="F656" s="79"/>
    </row>
    <row r="657" spans="6:6" s="2" customFormat="1" ht="9.75" customHeight="1" x14ac:dyDescent="0.25">
      <c r="F657" s="79"/>
    </row>
    <row r="658" spans="6:6" s="2" customFormat="1" ht="9.75" customHeight="1" x14ac:dyDescent="0.25">
      <c r="F658" s="79"/>
    </row>
    <row r="659" spans="6:6" s="2" customFormat="1" ht="9.75" customHeight="1" x14ac:dyDescent="0.25">
      <c r="F659" s="79"/>
    </row>
    <row r="660" spans="6:6" s="2" customFormat="1" ht="9.75" customHeight="1" x14ac:dyDescent="0.25">
      <c r="F660" s="79"/>
    </row>
    <row r="661" spans="6:6" s="2" customFormat="1" ht="9.75" customHeight="1" x14ac:dyDescent="0.25">
      <c r="F661" s="79"/>
    </row>
    <row r="662" spans="6:6" s="2" customFormat="1" ht="9.75" customHeight="1" x14ac:dyDescent="0.25">
      <c r="F662" s="79"/>
    </row>
    <row r="663" spans="6:6" s="2" customFormat="1" ht="9.75" customHeight="1" x14ac:dyDescent="0.25">
      <c r="F663" s="79"/>
    </row>
    <row r="664" spans="6:6" s="2" customFormat="1" ht="9.75" customHeight="1" x14ac:dyDescent="0.25">
      <c r="F664" s="79"/>
    </row>
    <row r="665" spans="6:6" s="2" customFormat="1" ht="9.75" customHeight="1" x14ac:dyDescent="0.25">
      <c r="F665" s="79"/>
    </row>
    <row r="666" spans="6:6" s="2" customFormat="1" ht="9.75" customHeight="1" x14ac:dyDescent="0.25">
      <c r="F666" s="79"/>
    </row>
    <row r="667" spans="6:6" s="2" customFormat="1" ht="9.75" customHeight="1" x14ac:dyDescent="0.25">
      <c r="F667" s="79"/>
    </row>
    <row r="668" spans="6:6" s="2" customFormat="1" ht="9.75" customHeight="1" x14ac:dyDescent="0.25">
      <c r="F668" s="79"/>
    </row>
    <row r="669" spans="6:6" s="2" customFormat="1" ht="9.75" customHeight="1" x14ac:dyDescent="0.25">
      <c r="F669" s="79"/>
    </row>
    <row r="670" spans="6:6" s="2" customFormat="1" ht="9.75" customHeight="1" x14ac:dyDescent="0.25">
      <c r="F670" s="79"/>
    </row>
    <row r="671" spans="6:6" s="2" customFormat="1" ht="9.75" customHeight="1" x14ac:dyDescent="0.25">
      <c r="F671" s="79"/>
    </row>
    <row r="672" spans="6:6" s="2" customFormat="1" ht="9.75" customHeight="1" x14ac:dyDescent="0.25">
      <c r="F672" s="79"/>
    </row>
    <row r="673" spans="6:6" s="2" customFormat="1" ht="9.75" customHeight="1" x14ac:dyDescent="0.25">
      <c r="F673" s="79"/>
    </row>
    <row r="674" spans="6:6" s="2" customFormat="1" ht="9.75" customHeight="1" x14ac:dyDescent="0.25">
      <c r="F674" s="79"/>
    </row>
    <row r="675" spans="6:6" s="2" customFormat="1" ht="9.75" customHeight="1" x14ac:dyDescent="0.25">
      <c r="F675" s="79"/>
    </row>
    <row r="676" spans="6:6" s="2" customFormat="1" ht="9.75" customHeight="1" x14ac:dyDescent="0.25">
      <c r="F676" s="79"/>
    </row>
    <row r="677" spans="6:6" s="2" customFormat="1" ht="9.75" customHeight="1" x14ac:dyDescent="0.25">
      <c r="F677" s="79"/>
    </row>
    <row r="678" spans="6:6" s="2" customFormat="1" ht="9.75" customHeight="1" x14ac:dyDescent="0.25">
      <c r="F678" s="79"/>
    </row>
    <row r="679" spans="6:6" s="2" customFormat="1" ht="9.75" customHeight="1" x14ac:dyDescent="0.25">
      <c r="F679" s="79"/>
    </row>
    <row r="680" spans="6:6" s="2" customFormat="1" ht="9.75" customHeight="1" x14ac:dyDescent="0.25">
      <c r="F680" s="79"/>
    </row>
    <row r="681" spans="6:6" s="2" customFormat="1" ht="9.75" customHeight="1" x14ac:dyDescent="0.25">
      <c r="F681" s="79"/>
    </row>
    <row r="682" spans="6:6" s="2" customFormat="1" ht="9.75" customHeight="1" x14ac:dyDescent="0.25">
      <c r="F682" s="79"/>
    </row>
    <row r="683" spans="6:6" s="2" customFormat="1" ht="9.75" customHeight="1" x14ac:dyDescent="0.25">
      <c r="F683" s="79"/>
    </row>
    <row r="684" spans="6:6" s="2" customFormat="1" ht="9.75" customHeight="1" x14ac:dyDescent="0.25">
      <c r="F684" s="79"/>
    </row>
    <row r="685" spans="6:6" s="2" customFormat="1" ht="9.75" customHeight="1" x14ac:dyDescent="0.25">
      <c r="F685" s="79"/>
    </row>
    <row r="686" spans="6:6" s="2" customFormat="1" ht="9.75" customHeight="1" x14ac:dyDescent="0.25">
      <c r="F686" s="79"/>
    </row>
    <row r="687" spans="6:6" s="2" customFormat="1" ht="9.75" customHeight="1" x14ac:dyDescent="0.25">
      <c r="F687" s="79"/>
    </row>
    <row r="688" spans="6:6" s="2" customFormat="1" ht="9.75" customHeight="1" x14ac:dyDescent="0.25">
      <c r="F688" s="79"/>
    </row>
    <row r="689" spans="6:6" s="2" customFormat="1" ht="9.75" customHeight="1" x14ac:dyDescent="0.25">
      <c r="F689" s="79"/>
    </row>
    <row r="690" spans="6:6" s="2" customFormat="1" ht="9.75" customHeight="1" x14ac:dyDescent="0.25">
      <c r="F690" s="79"/>
    </row>
    <row r="691" spans="6:6" s="2" customFormat="1" ht="9.75" customHeight="1" x14ac:dyDescent="0.25">
      <c r="F691" s="79"/>
    </row>
    <row r="692" spans="6:6" s="2" customFormat="1" ht="9.75" customHeight="1" x14ac:dyDescent="0.25">
      <c r="F692" s="79"/>
    </row>
    <row r="693" spans="6:6" s="2" customFormat="1" ht="9.75" customHeight="1" x14ac:dyDescent="0.25">
      <c r="F693" s="79"/>
    </row>
    <row r="694" spans="6:6" s="2" customFormat="1" ht="9.75" customHeight="1" x14ac:dyDescent="0.25">
      <c r="F694" s="79"/>
    </row>
    <row r="695" spans="6:6" s="2" customFormat="1" ht="9.75" customHeight="1" x14ac:dyDescent="0.25">
      <c r="F695" s="79"/>
    </row>
    <row r="696" spans="6:6" s="2" customFormat="1" ht="9.75" customHeight="1" x14ac:dyDescent="0.25">
      <c r="F696" s="79"/>
    </row>
    <row r="697" spans="6:6" s="2" customFormat="1" ht="9.75" customHeight="1" x14ac:dyDescent="0.25">
      <c r="F697" s="79"/>
    </row>
    <row r="698" spans="6:6" s="2" customFormat="1" ht="9.75" customHeight="1" x14ac:dyDescent="0.25">
      <c r="F698" s="79"/>
    </row>
    <row r="699" spans="6:6" s="2" customFormat="1" ht="9.75" customHeight="1" x14ac:dyDescent="0.25">
      <c r="F699" s="79"/>
    </row>
    <row r="700" spans="6:6" s="2" customFormat="1" ht="9.75" customHeight="1" x14ac:dyDescent="0.25">
      <c r="F700" s="79"/>
    </row>
    <row r="701" spans="6:6" s="2" customFormat="1" ht="9.75" customHeight="1" x14ac:dyDescent="0.25">
      <c r="F701" s="79"/>
    </row>
    <row r="702" spans="6:6" s="2" customFormat="1" ht="9.75" customHeight="1" x14ac:dyDescent="0.25">
      <c r="F702" s="79"/>
    </row>
    <row r="703" spans="6:6" s="2" customFormat="1" ht="9.75" customHeight="1" x14ac:dyDescent="0.25">
      <c r="F703" s="79"/>
    </row>
    <row r="704" spans="6:6" s="2" customFormat="1" ht="9.75" customHeight="1" x14ac:dyDescent="0.25">
      <c r="F704" s="79"/>
    </row>
    <row r="705" spans="6:6" s="2" customFormat="1" ht="9.75" customHeight="1" x14ac:dyDescent="0.25">
      <c r="F705" s="79"/>
    </row>
    <row r="706" spans="6:6" s="2" customFormat="1" ht="9.75" customHeight="1" x14ac:dyDescent="0.25">
      <c r="F706" s="79"/>
    </row>
    <row r="707" spans="6:6" s="2" customFormat="1" ht="9.75" customHeight="1" x14ac:dyDescent="0.25">
      <c r="F707" s="79"/>
    </row>
    <row r="708" spans="6:6" s="2" customFormat="1" ht="9.75" customHeight="1" x14ac:dyDescent="0.25">
      <c r="F708" s="79"/>
    </row>
    <row r="709" spans="6:6" s="2" customFormat="1" ht="9.75" customHeight="1" x14ac:dyDescent="0.25">
      <c r="F709" s="79"/>
    </row>
    <row r="710" spans="6:6" s="2" customFormat="1" ht="9.75" customHeight="1" x14ac:dyDescent="0.25">
      <c r="F710" s="79"/>
    </row>
    <row r="711" spans="6:6" s="2" customFormat="1" ht="9.75" customHeight="1" x14ac:dyDescent="0.25">
      <c r="F711" s="79"/>
    </row>
    <row r="712" spans="6:6" s="2" customFormat="1" ht="9.75" customHeight="1" x14ac:dyDescent="0.25">
      <c r="F712" s="79"/>
    </row>
    <row r="713" spans="6:6" s="2" customFormat="1" ht="9.75" customHeight="1" x14ac:dyDescent="0.25">
      <c r="F713" s="79"/>
    </row>
    <row r="714" spans="6:6" s="2" customFormat="1" ht="9.75" customHeight="1" x14ac:dyDescent="0.25">
      <c r="F714" s="79"/>
    </row>
    <row r="715" spans="6:6" s="2" customFormat="1" ht="9.75" customHeight="1" x14ac:dyDescent="0.25">
      <c r="F715" s="79"/>
    </row>
    <row r="716" spans="6:6" s="2" customFormat="1" ht="9.75" customHeight="1" x14ac:dyDescent="0.25">
      <c r="F716" s="79"/>
    </row>
    <row r="717" spans="6:6" s="2" customFormat="1" ht="9.75" customHeight="1" x14ac:dyDescent="0.25">
      <c r="F717" s="79"/>
    </row>
    <row r="718" spans="6:6" s="2" customFormat="1" ht="9.75" customHeight="1" x14ac:dyDescent="0.25">
      <c r="F718" s="79"/>
    </row>
    <row r="719" spans="6:6" s="2" customFormat="1" ht="9.75" customHeight="1" x14ac:dyDescent="0.25">
      <c r="F719" s="79"/>
    </row>
    <row r="720" spans="6:6" s="2" customFormat="1" ht="9.75" customHeight="1" x14ac:dyDescent="0.25">
      <c r="F720" s="79"/>
    </row>
    <row r="721" spans="6:6" s="2" customFormat="1" ht="9.75" customHeight="1" x14ac:dyDescent="0.25">
      <c r="F721" s="79"/>
    </row>
    <row r="722" spans="6:6" s="2" customFormat="1" ht="9.75" customHeight="1" x14ac:dyDescent="0.25">
      <c r="F722" s="79"/>
    </row>
    <row r="723" spans="6:6" s="2" customFormat="1" ht="9.75" customHeight="1" x14ac:dyDescent="0.25">
      <c r="F723" s="79"/>
    </row>
    <row r="724" spans="6:6" s="2" customFormat="1" ht="9.75" customHeight="1" x14ac:dyDescent="0.25">
      <c r="F724" s="79"/>
    </row>
    <row r="725" spans="6:6" s="2" customFormat="1" ht="9.75" customHeight="1" x14ac:dyDescent="0.25">
      <c r="F725" s="79"/>
    </row>
    <row r="726" spans="6:6" s="2" customFormat="1" ht="9.75" customHeight="1" x14ac:dyDescent="0.25">
      <c r="F726" s="79"/>
    </row>
    <row r="727" spans="6:6" s="2" customFormat="1" ht="9.75" customHeight="1" x14ac:dyDescent="0.25">
      <c r="F727" s="79"/>
    </row>
    <row r="728" spans="6:6" s="2" customFormat="1" ht="9.75" customHeight="1" x14ac:dyDescent="0.25">
      <c r="F728" s="79"/>
    </row>
    <row r="729" spans="6:6" s="2" customFormat="1" ht="9.75" customHeight="1" x14ac:dyDescent="0.25">
      <c r="F729" s="79"/>
    </row>
    <row r="730" spans="6:6" s="2" customFormat="1" ht="9.75" customHeight="1" x14ac:dyDescent="0.25">
      <c r="F730" s="79"/>
    </row>
    <row r="731" spans="6:6" s="2" customFormat="1" ht="9.75" customHeight="1" x14ac:dyDescent="0.25">
      <c r="F731" s="79"/>
    </row>
    <row r="732" spans="6:6" s="2" customFormat="1" ht="9.75" customHeight="1" x14ac:dyDescent="0.25">
      <c r="F732" s="79"/>
    </row>
    <row r="733" spans="6:6" s="2" customFormat="1" ht="9.75" customHeight="1" x14ac:dyDescent="0.25">
      <c r="F733" s="79"/>
    </row>
    <row r="734" spans="6:6" s="2" customFormat="1" ht="9.75" customHeight="1" x14ac:dyDescent="0.25">
      <c r="F734" s="79"/>
    </row>
    <row r="735" spans="6:6" s="2" customFormat="1" ht="9.75" customHeight="1" x14ac:dyDescent="0.25">
      <c r="F735" s="79"/>
    </row>
    <row r="736" spans="6:6" s="2" customFormat="1" ht="9.75" customHeight="1" x14ac:dyDescent="0.25">
      <c r="F736" s="79"/>
    </row>
    <row r="737" spans="6:6" s="2" customFormat="1" ht="9.75" customHeight="1" x14ac:dyDescent="0.25">
      <c r="F737" s="79"/>
    </row>
    <row r="738" spans="6:6" s="2" customFormat="1" ht="9.75" customHeight="1" x14ac:dyDescent="0.25">
      <c r="F738" s="79"/>
    </row>
    <row r="739" spans="6:6" s="2" customFormat="1" ht="9.75" customHeight="1" x14ac:dyDescent="0.25">
      <c r="F739" s="79"/>
    </row>
    <row r="740" spans="6:6" s="2" customFormat="1" ht="9.75" customHeight="1" x14ac:dyDescent="0.25">
      <c r="F740" s="79"/>
    </row>
    <row r="741" spans="6:6" s="2" customFormat="1" ht="9.75" customHeight="1" x14ac:dyDescent="0.25">
      <c r="F741" s="79"/>
    </row>
    <row r="742" spans="6:6" s="2" customFormat="1" ht="9.75" customHeight="1" x14ac:dyDescent="0.25">
      <c r="F742" s="79"/>
    </row>
    <row r="743" spans="6:6" s="2" customFormat="1" ht="9.75" customHeight="1" x14ac:dyDescent="0.25">
      <c r="F743" s="79"/>
    </row>
    <row r="744" spans="6:6" s="2" customFormat="1" ht="9.75" customHeight="1" x14ac:dyDescent="0.25">
      <c r="F744" s="79"/>
    </row>
    <row r="745" spans="6:6" s="2" customFormat="1" ht="9.75" customHeight="1" x14ac:dyDescent="0.25">
      <c r="F745" s="79"/>
    </row>
    <row r="746" spans="6:6" s="2" customFormat="1" ht="9.75" customHeight="1" x14ac:dyDescent="0.25">
      <c r="F746" s="79"/>
    </row>
    <row r="747" spans="6:6" s="2" customFormat="1" ht="9.75" customHeight="1" x14ac:dyDescent="0.25">
      <c r="F747" s="79"/>
    </row>
    <row r="748" spans="6:6" s="2" customFormat="1" ht="9.75" customHeight="1" x14ac:dyDescent="0.25">
      <c r="F748" s="79"/>
    </row>
    <row r="749" spans="6:6" s="2" customFormat="1" ht="9.75" customHeight="1" x14ac:dyDescent="0.25">
      <c r="F749" s="79"/>
    </row>
    <row r="750" spans="6:6" s="2" customFormat="1" ht="9.75" customHeight="1" x14ac:dyDescent="0.25">
      <c r="F750" s="79"/>
    </row>
    <row r="751" spans="6:6" s="2" customFormat="1" ht="9.75" customHeight="1" x14ac:dyDescent="0.25">
      <c r="F751" s="79"/>
    </row>
    <row r="752" spans="6:6" s="2" customFormat="1" ht="9.75" customHeight="1" x14ac:dyDescent="0.25">
      <c r="F752" s="79"/>
    </row>
    <row r="753" spans="6:6" s="2" customFormat="1" ht="9.75" customHeight="1" x14ac:dyDescent="0.25">
      <c r="F753" s="79"/>
    </row>
    <row r="754" spans="6:6" s="2" customFormat="1" ht="9.75" customHeight="1" x14ac:dyDescent="0.25">
      <c r="F754" s="79"/>
    </row>
    <row r="755" spans="6:6" s="2" customFormat="1" ht="9.75" customHeight="1" x14ac:dyDescent="0.25">
      <c r="F755" s="79"/>
    </row>
    <row r="756" spans="6:6" s="2" customFormat="1" ht="9.75" customHeight="1" x14ac:dyDescent="0.25">
      <c r="F756" s="79"/>
    </row>
    <row r="757" spans="6:6" s="2" customFormat="1" ht="9.75" customHeight="1" x14ac:dyDescent="0.25">
      <c r="F757" s="79"/>
    </row>
    <row r="758" spans="6:6" s="2" customFormat="1" ht="9.75" customHeight="1" x14ac:dyDescent="0.25">
      <c r="F758" s="79"/>
    </row>
    <row r="759" spans="6:6" s="2" customFormat="1" ht="9.75" customHeight="1" x14ac:dyDescent="0.25">
      <c r="F759" s="79"/>
    </row>
    <row r="760" spans="6:6" s="2" customFormat="1" ht="9.75" customHeight="1" x14ac:dyDescent="0.25">
      <c r="F760" s="79"/>
    </row>
    <row r="761" spans="6:6" s="2" customFormat="1" ht="9.75" customHeight="1" x14ac:dyDescent="0.25">
      <c r="F761" s="79"/>
    </row>
    <row r="762" spans="6:6" s="2" customFormat="1" ht="9.75" customHeight="1" x14ac:dyDescent="0.25">
      <c r="F762" s="79"/>
    </row>
    <row r="763" spans="6:6" s="2" customFormat="1" ht="9.75" customHeight="1" x14ac:dyDescent="0.25">
      <c r="F763" s="79"/>
    </row>
    <row r="764" spans="6:6" s="2" customFormat="1" ht="9.75" customHeight="1" x14ac:dyDescent="0.25">
      <c r="F764" s="79"/>
    </row>
    <row r="765" spans="6:6" s="2" customFormat="1" ht="9.75" customHeight="1" x14ac:dyDescent="0.25">
      <c r="F765" s="79"/>
    </row>
    <row r="766" spans="6:6" s="2" customFormat="1" ht="9.75" customHeight="1" x14ac:dyDescent="0.25">
      <c r="F766" s="79"/>
    </row>
    <row r="767" spans="6:6" s="2" customFormat="1" ht="9.75" customHeight="1" x14ac:dyDescent="0.25">
      <c r="F767" s="79"/>
    </row>
    <row r="768" spans="6:6" s="2" customFormat="1" ht="9.75" customHeight="1" x14ac:dyDescent="0.25">
      <c r="F768" s="79"/>
    </row>
    <row r="769" spans="6:6" s="2" customFormat="1" ht="9.75" customHeight="1" x14ac:dyDescent="0.25">
      <c r="F769" s="79"/>
    </row>
    <row r="770" spans="6:6" s="2" customFormat="1" ht="9.75" customHeight="1" x14ac:dyDescent="0.25">
      <c r="F770" s="79"/>
    </row>
    <row r="771" spans="6:6" s="2" customFormat="1" ht="9.75" customHeight="1" x14ac:dyDescent="0.25">
      <c r="F771" s="79"/>
    </row>
    <row r="772" spans="6:6" s="2" customFormat="1" ht="9.75" customHeight="1" x14ac:dyDescent="0.25">
      <c r="F772" s="79"/>
    </row>
    <row r="773" spans="6:6" s="2" customFormat="1" ht="9.75" customHeight="1" x14ac:dyDescent="0.25">
      <c r="F773" s="79"/>
    </row>
    <row r="774" spans="6:6" s="2" customFormat="1" ht="9.75" customHeight="1" x14ac:dyDescent="0.25">
      <c r="F774" s="79"/>
    </row>
    <row r="775" spans="6:6" s="2" customFormat="1" ht="9.75" customHeight="1" x14ac:dyDescent="0.25">
      <c r="F775" s="79"/>
    </row>
    <row r="776" spans="6:6" s="2" customFormat="1" ht="9.75" customHeight="1" x14ac:dyDescent="0.25">
      <c r="F776" s="79"/>
    </row>
    <row r="777" spans="6:6" s="2" customFormat="1" ht="9.75" customHeight="1" x14ac:dyDescent="0.25">
      <c r="F777" s="79"/>
    </row>
    <row r="778" spans="6:6" s="2" customFormat="1" ht="9.75" customHeight="1" x14ac:dyDescent="0.25">
      <c r="F778" s="79"/>
    </row>
    <row r="779" spans="6:6" s="2" customFormat="1" ht="9.75" customHeight="1" x14ac:dyDescent="0.25">
      <c r="F779" s="79"/>
    </row>
    <row r="780" spans="6:6" s="2" customFormat="1" ht="9.75" customHeight="1" x14ac:dyDescent="0.25">
      <c r="F780" s="79"/>
    </row>
    <row r="781" spans="6:6" s="2" customFormat="1" ht="9.75" customHeight="1" x14ac:dyDescent="0.25">
      <c r="F781" s="79"/>
    </row>
    <row r="782" spans="6:6" s="2" customFormat="1" ht="9.75" customHeight="1" x14ac:dyDescent="0.25">
      <c r="F782" s="79"/>
    </row>
    <row r="783" spans="6:6" s="2" customFormat="1" ht="9.75" customHeight="1" x14ac:dyDescent="0.25">
      <c r="F783" s="79"/>
    </row>
    <row r="784" spans="6:6" s="2" customFormat="1" ht="9.75" customHeight="1" x14ac:dyDescent="0.25">
      <c r="F784" s="79"/>
    </row>
    <row r="785" spans="6:6" s="2" customFormat="1" ht="9.75" customHeight="1" x14ac:dyDescent="0.25">
      <c r="F785" s="79"/>
    </row>
    <row r="786" spans="6:6" s="2" customFormat="1" ht="9.75" customHeight="1" x14ac:dyDescent="0.25">
      <c r="F786" s="79"/>
    </row>
    <row r="787" spans="6:6" s="2" customFormat="1" ht="9.75" customHeight="1" x14ac:dyDescent="0.25">
      <c r="F787" s="79"/>
    </row>
    <row r="788" spans="6:6" s="2" customFormat="1" ht="9.75" customHeight="1" x14ac:dyDescent="0.25">
      <c r="F788" s="79"/>
    </row>
    <row r="789" spans="6:6" s="2" customFormat="1" ht="9.75" customHeight="1" x14ac:dyDescent="0.25">
      <c r="F789" s="79"/>
    </row>
    <row r="790" spans="6:6" s="2" customFormat="1" ht="9.75" customHeight="1" x14ac:dyDescent="0.25">
      <c r="F790" s="79"/>
    </row>
    <row r="791" spans="6:6" s="2" customFormat="1" ht="9.75" customHeight="1" x14ac:dyDescent="0.25">
      <c r="F791" s="79"/>
    </row>
    <row r="792" spans="6:6" s="2" customFormat="1" ht="9.75" customHeight="1" x14ac:dyDescent="0.25">
      <c r="F792" s="79"/>
    </row>
    <row r="793" spans="6:6" s="2" customFormat="1" ht="9.75" customHeight="1" x14ac:dyDescent="0.25">
      <c r="F793" s="79"/>
    </row>
    <row r="794" spans="6:6" s="2" customFormat="1" ht="9.75" customHeight="1" x14ac:dyDescent="0.25">
      <c r="F794" s="79"/>
    </row>
    <row r="795" spans="6:6" s="2" customFormat="1" ht="9.75" customHeight="1" x14ac:dyDescent="0.25">
      <c r="F795" s="79"/>
    </row>
    <row r="796" spans="6:6" s="2" customFormat="1" ht="9.75" customHeight="1" x14ac:dyDescent="0.25">
      <c r="F796" s="79"/>
    </row>
    <row r="797" spans="6:6" s="2" customFormat="1" ht="9.75" customHeight="1" x14ac:dyDescent="0.25">
      <c r="F797" s="79"/>
    </row>
    <row r="798" spans="6:6" s="2" customFormat="1" ht="9.75" customHeight="1" x14ac:dyDescent="0.25">
      <c r="F798" s="79"/>
    </row>
    <row r="799" spans="6:6" s="2" customFormat="1" ht="9.75" customHeight="1" x14ac:dyDescent="0.25">
      <c r="F799" s="79"/>
    </row>
    <row r="800" spans="6:6" s="2" customFormat="1" ht="9.75" customHeight="1" x14ac:dyDescent="0.25">
      <c r="F800" s="79"/>
    </row>
    <row r="801" spans="6:6" s="2" customFormat="1" ht="9.75" customHeight="1" x14ac:dyDescent="0.25">
      <c r="F801" s="79"/>
    </row>
    <row r="802" spans="6:6" s="2" customFormat="1" ht="9.75" customHeight="1" x14ac:dyDescent="0.25">
      <c r="F802" s="79"/>
    </row>
    <row r="803" spans="6:6" s="2" customFormat="1" ht="9.75" customHeight="1" x14ac:dyDescent="0.25">
      <c r="F803" s="79"/>
    </row>
    <row r="804" spans="6:6" s="2" customFormat="1" ht="9.75" customHeight="1" x14ac:dyDescent="0.25">
      <c r="F804" s="79"/>
    </row>
    <row r="805" spans="6:6" s="2" customFormat="1" ht="9.75" customHeight="1" x14ac:dyDescent="0.25">
      <c r="F805" s="79"/>
    </row>
    <row r="806" spans="6:6" s="2" customFormat="1" ht="9.75" customHeight="1" x14ac:dyDescent="0.25">
      <c r="F806" s="79"/>
    </row>
    <row r="807" spans="6:6" s="2" customFormat="1" ht="9.75" customHeight="1" x14ac:dyDescent="0.25">
      <c r="F807" s="79"/>
    </row>
    <row r="808" spans="6:6" s="2" customFormat="1" ht="9.75" customHeight="1" x14ac:dyDescent="0.25">
      <c r="F808" s="79"/>
    </row>
    <row r="809" spans="6:6" s="2" customFormat="1" ht="9.75" customHeight="1" x14ac:dyDescent="0.25">
      <c r="F809" s="79"/>
    </row>
    <row r="810" spans="6:6" s="2" customFormat="1" ht="9.75" customHeight="1" x14ac:dyDescent="0.25">
      <c r="F810" s="79"/>
    </row>
    <row r="811" spans="6:6" s="2" customFormat="1" ht="9.75" customHeight="1" x14ac:dyDescent="0.25">
      <c r="F811" s="79"/>
    </row>
    <row r="812" spans="6:6" s="2" customFormat="1" ht="9.75" customHeight="1" x14ac:dyDescent="0.25">
      <c r="F812" s="79"/>
    </row>
    <row r="813" spans="6:6" s="2" customFormat="1" ht="9.75" customHeight="1" x14ac:dyDescent="0.25">
      <c r="F813" s="79"/>
    </row>
    <row r="814" spans="6:6" s="2" customFormat="1" ht="9.75" customHeight="1" x14ac:dyDescent="0.25">
      <c r="F814" s="79"/>
    </row>
    <row r="815" spans="6:6" s="2" customFormat="1" ht="9.75" customHeight="1" x14ac:dyDescent="0.25">
      <c r="F815" s="79"/>
    </row>
    <row r="816" spans="6:6" s="2" customFormat="1" ht="9.75" customHeight="1" x14ac:dyDescent="0.25">
      <c r="F816" s="79"/>
    </row>
    <row r="817" spans="6:6" s="2" customFormat="1" ht="9.75" customHeight="1" x14ac:dyDescent="0.25">
      <c r="F817" s="79"/>
    </row>
    <row r="818" spans="6:6" s="2" customFormat="1" ht="9.75" customHeight="1" x14ac:dyDescent="0.25">
      <c r="F818" s="79"/>
    </row>
    <row r="819" spans="6:6" s="2" customFormat="1" ht="9.75" customHeight="1" x14ac:dyDescent="0.25">
      <c r="F819" s="79"/>
    </row>
    <row r="820" spans="6:6" s="2" customFormat="1" ht="9.75" customHeight="1" x14ac:dyDescent="0.25">
      <c r="F820" s="79"/>
    </row>
    <row r="821" spans="6:6" s="2" customFormat="1" ht="9.75" customHeight="1" x14ac:dyDescent="0.25">
      <c r="F821" s="79"/>
    </row>
    <row r="822" spans="6:6" s="2" customFormat="1" ht="9.75" customHeight="1" x14ac:dyDescent="0.25">
      <c r="F822" s="79"/>
    </row>
    <row r="823" spans="6:6" s="2" customFormat="1" ht="9.75" customHeight="1" x14ac:dyDescent="0.25">
      <c r="F823" s="79"/>
    </row>
    <row r="824" spans="6:6" s="2" customFormat="1" ht="9.75" customHeight="1" x14ac:dyDescent="0.25">
      <c r="F824" s="79"/>
    </row>
    <row r="825" spans="6:6" s="2" customFormat="1" ht="9.75" customHeight="1" x14ac:dyDescent="0.25">
      <c r="F825" s="79"/>
    </row>
    <row r="826" spans="6:6" s="2" customFormat="1" ht="9.75" customHeight="1" x14ac:dyDescent="0.25">
      <c r="F826" s="79"/>
    </row>
    <row r="827" spans="6:6" s="2" customFormat="1" ht="9.75" customHeight="1" x14ac:dyDescent="0.25">
      <c r="F827" s="79"/>
    </row>
    <row r="828" spans="6:6" s="2" customFormat="1" ht="9.75" customHeight="1" x14ac:dyDescent="0.25">
      <c r="F828" s="79"/>
    </row>
    <row r="829" spans="6:6" s="2" customFormat="1" ht="9.75" customHeight="1" x14ac:dyDescent="0.25">
      <c r="F829" s="79"/>
    </row>
    <row r="830" spans="6:6" s="2" customFormat="1" ht="9.75" customHeight="1" x14ac:dyDescent="0.25">
      <c r="F830" s="79"/>
    </row>
    <row r="831" spans="6:6" s="2" customFormat="1" ht="9.75" customHeight="1" x14ac:dyDescent="0.25">
      <c r="F831" s="79"/>
    </row>
    <row r="832" spans="6:6" s="2" customFormat="1" ht="9.75" customHeight="1" x14ac:dyDescent="0.25">
      <c r="F832" s="79"/>
    </row>
    <row r="833" spans="6:6" s="2" customFormat="1" ht="9.75" customHeight="1" x14ac:dyDescent="0.25">
      <c r="F833" s="79"/>
    </row>
    <row r="834" spans="6:6" s="2" customFormat="1" ht="9.75" customHeight="1" x14ac:dyDescent="0.25">
      <c r="F834" s="79"/>
    </row>
    <row r="835" spans="6:6" s="2" customFormat="1" ht="9.75" customHeight="1" x14ac:dyDescent="0.25">
      <c r="F835" s="79"/>
    </row>
    <row r="836" spans="6:6" s="2" customFormat="1" ht="9.75" customHeight="1" x14ac:dyDescent="0.25">
      <c r="F836" s="79"/>
    </row>
    <row r="837" spans="6:6" s="2" customFormat="1" ht="9.75" customHeight="1" x14ac:dyDescent="0.25">
      <c r="F837" s="79"/>
    </row>
    <row r="838" spans="6:6" s="2" customFormat="1" ht="9.75" customHeight="1" x14ac:dyDescent="0.25">
      <c r="F838" s="79"/>
    </row>
    <row r="839" spans="6:6" s="2" customFormat="1" ht="9.75" customHeight="1" x14ac:dyDescent="0.25">
      <c r="F839" s="79"/>
    </row>
    <row r="840" spans="6:6" s="2" customFormat="1" ht="9.75" customHeight="1" x14ac:dyDescent="0.25">
      <c r="F840" s="79"/>
    </row>
    <row r="841" spans="6:6" s="2" customFormat="1" ht="9.75" customHeight="1" x14ac:dyDescent="0.25">
      <c r="F841" s="79"/>
    </row>
    <row r="842" spans="6:6" s="2" customFormat="1" ht="9.75" customHeight="1" x14ac:dyDescent="0.25">
      <c r="F842" s="79"/>
    </row>
    <row r="843" spans="6:6" s="2" customFormat="1" ht="9.75" customHeight="1" x14ac:dyDescent="0.25">
      <c r="F843" s="79"/>
    </row>
    <row r="844" spans="6:6" s="2" customFormat="1" ht="9.75" customHeight="1" x14ac:dyDescent="0.25">
      <c r="F844" s="79"/>
    </row>
    <row r="845" spans="6:6" s="2" customFormat="1" ht="9.75" customHeight="1" x14ac:dyDescent="0.25">
      <c r="F845" s="79"/>
    </row>
    <row r="846" spans="6:6" s="2" customFormat="1" ht="9.75" customHeight="1" x14ac:dyDescent="0.25">
      <c r="F846" s="79"/>
    </row>
    <row r="847" spans="6:6" s="2" customFormat="1" ht="9.75" customHeight="1" x14ac:dyDescent="0.25">
      <c r="F847" s="79"/>
    </row>
    <row r="848" spans="6:6" s="2" customFormat="1" ht="9.75" customHeight="1" x14ac:dyDescent="0.25">
      <c r="F848" s="79"/>
    </row>
    <row r="849" spans="6:6" s="2" customFormat="1" ht="9.75" customHeight="1" x14ac:dyDescent="0.25">
      <c r="F849" s="79"/>
    </row>
    <row r="850" spans="6:6" s="2" customFormat="1" ht="9.75" customHeight="1" x14ac:dyDescent="0.25">
      <c r="F850" s="79"/>
    </row>
    <row r="851" spans="6:6" s="2" customFormat="1" ht="9.75" customHeight="1" x14ac:dyDescent="0.25">
      <c r="F851" s="79"/>
    </row>
    <row r="852" spans="6:6" s="2" customFormat="1" ht="9.75" customHeight="1" x14ac:dyDescent="0.25">
      <c r="F852" s="79"/>
    </row>
    <row r="853" spans="6:6" s="2" customFormat="1" ht="9.75" customHeight="1" x14ac:dyDescent="0.25">
      <c r="F853" s="79"/>
    </row>
    <row r="854" spans="6:6" s="2" customFormat="1" ht="9.75" customHeight="1" x14ac:dyDescent="0.25">
      <c r="F854" s="79"/>
    </row>
    <row r="855" spans="6:6" s="2" customFormat="1" ht="9.75" customHeight="1" x14ac:dyDescent="0.25">
      <c r="F855" s="79"/>
    </row>
    <row r="856" spans="6:6" s="2" customFormat="1" ht="9.75" customHeight="1" x14ac:dyDescent="0.25">
      <c r="F856" s="79"/>
    </row>
    <row r="857" spans="6:6" s="2" customFormat="1" ht="9.75" customHeight="1" x14ac:dyDescent="0.25">
      <c r="F857" s="79"/>
    </row>
    <row r="858" spans="6:6" s="2" customFormat="1" ht="9.75" customHeight="1" x14ac:dyDescent="0.25">
      <c r="F858" s="79"/>
    </row>
    <row r="859" spans="6:6" s="2" customFormat="1" ht="9.75" customHeight="1" x14ac:dyDescent="0.25">
      <c r="F859" s="79"/>
    </row>
    <row r="860" spans="6:6" s="2" customFormat="1" ht="9.75" customHeight="1" x14ac:dyDescent="0.25">
      <c r="F860" s="79"/>
    </row>
    <row r="861" spans="6:6" s="2" customFormat="1" ht="9.75" customHeight="1" x14ac:dyDescent="0.25">
      <c r="F861" s="79"/>
    </row>
    <row r="862" spans="6:6" s="2" customFormat="1" ht="9.75" customHeight="1" x14ac:dyDescent="0.25">
      <c r="F862" s="79"/>
    </row>
    <row r="863" spans="6:6" s="2" customFormat="1" ht="9.75" customHeight="1" x14ac:dyDescent="0.25">
      <c r="F863" s="79"/>
    </row>
    <row r="864" spans="6:6" s="2" customFormat="1" ht="9.75" customHeight="1" x14ac:dyDescent="0.25">
      <c r="F864" s="79"/>
    </row>
    <row r="865" spans="6:6" s="2" customFormat="1" ht="9.75" customHeight="1" x14ac:dyDescent="0.25">
      <c r="F865" s="79"/>
    </row>
    <row r="866" spans="6:6" s="2" customFormat="1" ht="9.75" customHeight="1" x14ac:dyDescent="0.25">
      <c r="F866" s="79"/>
    </row>
    <row r="867" spans="6:6" s="2" customFormat="1" ht="9.75" customHeight="1" x14ac:dyDescent="0.25">
      <c r="F867" s="79"/>
    </row>
    <row r="868" spans="6:6" s="2" customFormat="1" ht="9.75" customHeight="1" x14ac:dyDescent="0.25">
      <c r="F868" s="79"/>
    </row>
    <row r="869" spans="6:6" s="2" customFormat="1" ht="9.75" customHeight="1" x14ac:dyDescent="0.25">
      <c r="F869" s="79"/>
    </row>
    <row r="870" spans="6:6" s="2" customFormat="1" ht="9.75" customHeight="1" x14ac:dyDescent="0.25">
      <c r="F870" s="79"/>
    </row>
    <row r="871" spans="6:6" s="2" customFormat="1" ht="9.75" customHeight="1" x14ac:dyDescent="0.25">
      <c r="F871" s="79"/>
    </row>
    <row r="872" spans="6:6" s="2" customFormat="1" ht="9.75" customHeight="1" x14ac:dyDescent="0.25">
      <c r="F872" s="79"/>
    </row>
    <row r="873" spans="6:6" s="2" customFormat="1" ht="9.75" customHeight="1" x14ac:dyDescent="0.25">
      <c r="F873" s="79"/>
    </row>
    <row r="874" spans="6:6" s="2" customFormat="1" ht="9.75" customHeight="1" x14ac:dyDescent="0.25">
      <c r="F874" s="79"/>
    </row>
    <row r="875" spans="6:6" s="2" customFormat="1" ht="9.75" customHeight="1" x14ac:dyDescent="0.25">
      <c r="F875" s="79"/>
    </row>
    <row r="876" spans="6:6" s="2" customFormat="1" ht="9.75" customHeight="1" x14ac:dyDescent="0.25">
      <c r="F876" s="79"/>
    </row>
    <row r="877" spans="6:6" s="2" customFormat="1" ht="9.75" customHeight="1" x14ac:dyDescent="0.25">
      <c r="F877" s="79"/>
    </row>
    <row r="878" spans="6:6" s="2" customFormat="1" ht="9.75" customHeight="1" x14ac:dyDescent="0.25">
      <c r="F878" s="79"/>
    </row>
    <row r="879" spans="6:6" s="2" customFormat="1" ht="9.75" customHeight="1" x14ac:dyDescent="0.25">
      <c r="F879" s="79"/>
    </row>
    <row r="880" spans="6:6" s="2" customFormat="1" ht="9.75" customHeight="1" x14ac:dyDescent="0.25">
      <c r="F880" s="79"/>
    </row>
    <row r="881" spans="6:6" s="2" customFormat="1" ht="9.75" customHeight="1" x14ac:dyDescent="0.25">
      <c r="F881" s="79"/>
    </row>
    <row r="882" spans="6:6" s="2" customFormat="1" ht="9.75" customHeight="1" x14ac:dyDescent="0.25">
      <c r="F882" s="79"/>
    </row>
    <row r="883" spans="6:6" s="2" customFormat="1" ht="9.75" customHeight="1" x14ac:dyDescent="0.25">
      <c r="F883" s="79"/>
    </row>
    <row r="884" spans="6:6" s="2" customFormat="1" ht="9.75" customHeight="1" x14ac:dyDescent="0.25">
      <c r="F884" s="79"/>
    </row>
    <row r="885" spans="6:6" s="2" customFormat="1" ht="9.75" customHeight="1" x14ac:dyDescent="0.25">
      <c r="F885" s="79"/>
    </row>
    <row r="886" spans="6:6" s="2" customFormat="1" ht="9.75" customHeight="1" x14ac:dyDescent="0.25">
      <c r="F886" s="79"/>
    </row>
    <row r="887" spans="6:6" s="2" customFormat="1" ht="9.75" customHeight="1" x14ac:dyDescent="0.25">
      <c r="F887" s="79"/>
    </row>
    <row r="888" spans="6:6" s="2" customFormat="1" ht="9.75" customHeight="1" x14ac:dyDescent="0.25">
      <c r="F888" s="79"/>
    </row>
    <row r="889" spans="6:6" s="2" customFormat="1" ht="9.75" customHeight="1" x14ac:dyDescent="0.25">
      <c r="F889" s="79"/>
    </row>
    <row r="890" spans="6:6" s="2" customFormat="1" ht="9.75" customHeight="1" x14ac:dyDescent="0.25">
      <c r="F890" s="79"/>
    </row>
    <row r="891" spans="6:6" s="2" customFormat="1" ht="9.75" customHeight="1" x14ac:dyDescent="0.25">
      <c r="F891" s="79"/>
    </row>
    <row r="892" spans="6:6" s="2" customFormat="1" ht="9.75" customHeight="1" x14ac:dyDescent="0.25">
      <c r="F892" s="79"/>
    </row>
    <row r="893" spans="6:6" s="2" customFormat="1" ht="9.75" customHeight="1" x14ac:dyDescent="0.25">
      <c r="F893" s="79"/>
    </row>
    <row r="894" spans="6:6" s="2" customFormat="1" ht="9.75" customHeight="1" x14ac:dyDescent="0.25">
      <c r="F894" s="79"/>
    </row>
    <row r="895" spans="6:6" s="2" customFormat="1" ht="9.75" customHeight="1" x14ac:dyDescent="0.25">
      <c r="F895" s="79"/>
    </row>
    <row r="896" spans="6:6" s="2" customFormat="1" ht="9.75" customHeight="1" x14ac:dyDescent="0.25">
      <c r="F896" s="79"/>
    </row>
    <row r="897" spans="6:6" s="2" customFormat="1" ht="9.75" customHeight="1" x14ac:dyDescent="0.25">
      <c r="F897" s="79"/>
    </row>
    <row r="898" spans="6:6" s="2" customFormat="1" ht="9.75" customHeight="1" x14ac:dyDescent="0.25">
      <c r="F898" s="79"/>
    </row>
    <row r="899" spans="6:6" s="2" customFormat="1" ht="9.75" customHeight="1" x14ac:dyDescent="0.25">
      <c r="F899" s="79"/>
    </row>
    <row r="900" spans="6:6" s="2" customFormat="1" ht="9.75" customHeight="1" x14ac:dyDescent="0.25">
      <c r="F900" s="79"/>
    </row>
    <row r="901" spans="6:6" s="2" customFormat="1" ht="9.75" customHeight="1" x14ac:dyDescent="0.25">
      <c r="F901" s="79"/>
    </row>
    <row r="902" spans="6:6" s="2" customFormat="1" ht="9.75" customHeight="1" x14ac:dyDescent="0.25">
      <c r="F902" s="79"/>
    </row>
    <row r="903" spans="6:6" s="2" customFormat="1" ht="9.75" customHeight="1" x14ac:dyDescent="0.25">
      <c r="F903" s="79"/>
    </row>
    <row r="904" spans="6:6" s="2" customFormat="1" ht="9.75" customHeight="1" x14ac:dyDescent="0.25">
      <c r="F904" s="79"/>
    </row>
    <row r="905" spans="6:6" s="2" customFormat="1" ht="9.75" customHeight="1" x14ac:dyDescent="0.25">
      <c r="F905" s="79"/>
    </row>
    <row r="906" spans="6:6" s="2" customFormat="1" ht="9.75" customHeight="1" x14ac:dyDescent="0.25">
      <c r="F906" s="79"/>
    </row>
    <row r="907" spans="6:6" s="2" customFormat="1" ht="9.75" customHeight="1" x14ac:dyDescent="0.25">
      <c r="F907" s="79"/>
    </row>
    <row r="908" spans="6:6" s="2" customFormat="1" ht="9.75" customHeight="1" x14ac:dyDescent="0.25">
      <c r="F908" s="79"/>
    </row>
    <row r="909" spans="6:6" s="2" customFormat="1" ht="9.75" customHeight="1" x14ac:dyDescent="0.25">
      <c r="F909" s="79"/>
    </row>
    <row r="910" spans="6:6" s="2" customFormat="1" ht="9.75" customHeight="1" x14ac:dyDescent="0.25">
      <c r="F910" s="79"/>
    </row>
    <row r="911" spans="6:6" s="2" customFormat="1" ht="9.75" customHeight="1" x14ac:dyDescent="0.25">
      <c r="F911" s="79"/>
    </row>
    <row r="912" spans="6:6" s="2" customFormat="1" ht="9.75" customHeight="1" x14ac:dyDescent="0.25">
      <c r="F912" s="79"/>
    </row>
    <row r="913" spans="6:6" s="2" customFormat="1" ht="9.75" customHeight="1" x14ac:dyDescent="0.25">
      <c r="F913" s="79"/>
    </row>
    <row r="914" spans="6:6" s="2" customFormat="1" ht="9.75" customHeight="1" x14ac:dyDescent="0.25">
      <c r="F914" s="79"/>
    </row>
    <row r="915" spans="6:6" s="2" customFormat="1" ht="9.75" customHeight="1" x14ac:dyDescent="0.25">
      <c r="F915" s="79"/>
    </row>
    <row r="916" spans="6:6" s="2" customFormat="1" ht="9.75" customHeight="1" x14ac:dyDescent="0.25">
      <c r="F916" s="79"/>
    </row>
    <row r="917" spans="6:6" s="2" customFormat="1" ht="9.75" customHeight="1" x14ac:dyDescent="0.25">
      <c r="F917" s="79"/>
    </row>
    <row r="918" spans="6:6" s="2" customFormat="1" ht="9.75" customHeight="1" x14ac:dyDescent="0.25">
      <c r="F918" s="79"/>
    </row>
    <row r="919" spans="6:6" s="2" customFormat="1" ht="9.75" customHeight="1" x14ac:dyDescent="0.25">
      <c r="F919" s="79"/>
    </row>
    <row r="920" spans="6:6" s="2" customFormat="1" ht="9.75" customHeight="1" x14ac:dyDescent="0.25">
      <c r="F920" s="79"/>
    </row>
    <row r="921" spans="6:6" s="2" customFormat="1" ht="9.75" customHeight="1" x14ac:dyDescent="0.25">
      <c r="F921" s="79"/>
    </row>
    <row r="922" spans="6:6" s="2" customFormat="1" ht="9.75" customHeight="1" x14ac:dyDescent="0.25">
      <c r="F922" s="79"/>
    </row>
    <row r="923" spans="6:6" s="2" customFormat="1" ht="9.75" customHeight="1" x14ac:dyDescent="0.25">
      <c r="F923" s="79"/>
    </row>
    <row r="924" spans="6:6" s="2" customFormat="1" ht="9.75" customHeight="1" x14ac:dyDescent="0.25">
      <c r="F924" s="79"/>
    </row>
    <row r="925" spans="6:6" s="2" customFormat="1" ht="9.75" customHeight="1" x14ac:dyDescent="0.25">
      <c r="F925" s="79"/>
    </row>
    <row r="926" spans="6:6" s="2" customFormat="1" ht="9.75" customHeight="1" x14ac:dyDescent="0.25">
      <c r="F926" s="79"/>
    </row>
    <row r="927" spans="6:6" s="2" customFormat="1" ht="9.75" customHeight="1" x14ac:dyDescent="0.25">
      <c r="F927" s="79"/>
    </row>
    <row r="928" spans="6:6" s="2" customFormat="1" ht="9.75" customHeight="1" x14ac:dyDescent="0.25">
      <c r="F928" s="79"/>
    </row>
    <row r="929" spans="6:6" s="2" customFormat="1" ht="9.75" customHeight="1" x14ac:dyDescent="0.25">
      <c r="F929" s="79"/>
    </row>
    <row r="930" spans="6:6" s="2" customFormat="1" ht="9.75" customHeight="1" x14ac:dyDescent="0.25">
      <c r="F930" s="79"/>
    </row>
    <row r="931" spans="6:6" s="2" customFormat="1" ht="9.75" customHeight="1" x14ac:dyDescent="0.25">
      <c r="F931" s="79"/>
    </row>
    <row r="932" spans="6:6" s="2" customFormat="1" ht="9.75" customHeight="1" x14ac:dyDescent="0.25">
      <c r="F932" s="79"/>
    </row>
    <row r="933" spans="6:6" s="2" customFormat="1" ht="9.75" customHeight="1" x14ac:dyDescent="0.25">
      <c r="F933" s="79"/>
    </row>
    <row r="934" spans="6:6" s="2" customFormat="1" ht="9.75" customHeight="1" x14ac:dyDescent="0.25">
      <c r="F934" s="79"/>
    </row>
    <row r="935" spans="6:6" s="2" customFormat="1" ht="9.75" customHeight="1" x14ac:dyDescent="0.25">
      <c r="F935" s="79"/>
    </row>
    <row r="936" spans="6:6" s="2" customFormat="1" ht="9.75" customHeight="1" x14ac:dyDescent="0.25">
      <c r="F936" s="79"/>
    </row>
    <row r="937" spans="6:6" s="2" customFormat="1" ht="9.75" customHeight="1" x14ac:dyDescent="0.25">
      <c r="F937" s="79"/>
    </row>
    <row r="938" spans="6:6" s="2" customFormat="1" ht="9.75" customHeight="1" x14ac:dyDescent="0.25">
      <c r="F938" s="79"/>
    </row>
    <row r="939" spans="6:6" s="2" customFormat="1" ht="9.75" customHeight="1" x14ac:dyDescent="0.25">
      <c r="F939" s="79"/>
    </row>
    <row r="940" spans="6:6" s="2" customFormat="1" ht="9.75" customHeight="1" x14ac:dyDescent="0.25">
      <c r="F940" s="79"/>
    </row>
    <row r="941" spans="6:6" s="2" customFormat="1" ht="9.75" customHeight="1" x14ac:dyDescent="0.25">
      <c r="F941" s="79"/>
    </row>
    <row r="942" spans="6:6" s="2" customFormat="1" ht="9.75" customHeight="1" x14ac:dyDescent="0.25">
      <c r="F942" s="79"/>
    </row>
    <row r="943" spans="6:6" s="2" customFormat="1" ht="9.75" customHeight="1" x14ac:dyDescent="0.25">
      <c r="F943" s="79"/>
    </row>
    <row r="944" spans="6:6" s="2" customFormat="1" ht="9.75" customHeight="1" x14ac:dyDescent="0.25">
      <c r="F944" s="79"/>
    </row>
    <row r="945" spans="6:6" s="2" customFormat="1" ht="9.75" customHeight="1" x14ac:dyDescent="0.25">
      <c r="F945" s="79"/>
    </row>
    <row r="946" spans="6:6" s="2" customFormat="1" ht="9.75" customHeight="1" x14ac:dyDescent="0.25">
      <c r="F946" s="79"/>
    </row>
    <row r="947" spans="6:6" s="2" customFormat="1" ht="9.75" customHeight="1" x14ac:dyDescent="0.25">
      <c r="F947" s="79"/>
    </row>
    <row r="948" spans="6:6" s="2" customFormat="1" ht="9.75" customHeight="1" x14ac:dyDescent="0.25">
      <c r="F948" s="79"/>
    </row>
    <row r="949" spans="6:6" s="2" customFormat="1" ht="9.75" customHeight="1" x14ac:dyDescent="0.25">
      <c r="F949" s="79"/>
    </row>
    <row r="950" spans="6:6" s="2" customFormat="1" ht="9.75" customHeight="1" x14ac:dyDescent="0.25">
      <c r="F950" s="79"/>
    </row>
    <row r="951" spans="6:6" s="2" customFormat="1" ht="9.75" customHeight="1" x14ac:dyDescent="0.25">
      <c r="F951" s="79"/>
    </row>
    <row r="952" spans="6:6" s="2" customFormat="1" ht="9.75" customHeight="1" x14ac:dyDescent="0.25">
      <c r="F952" s="79"/>
    </row>
    <row r="953" spans="6:6" s="2" customFormat="1" ht="9.75" customHeight="1" x14ac:dyDescent="0.25">
      <c r="F953" s="79"/>
    </row>
    <row r="954" spans="6:6" s="2" customFormat="1" ht="9.75" customHeight="1" x14ac:dyDescent="0.25">
      <c r="F954" s="79"/>
    </row>
    <row r="955" spans="6:6" s="2" customFormat="1" ht="9.75" customHeight="1" x14ac:dyDescent="0.25">
      <c r="F955" s="79"/>
    </row>
    <row r="956" spans="6:6" s="2" customFormat="1" ht="9.75" customHeight="1" x14ac:dyDescent="0.25">
      <c r="F956" s="79"/>
    </row>
    <row r="957" spans="6:6" s="2" customFormat="1" ht="9.75" customHeight="1" x14ac:dyDescent="0.25">
      <c r="F957" s="79"/>
    </row>
    <row r="958" spans="6:6" s="2" customFormat="1" ht="9.75" customHeight="1" x14ac:dyDescent="0.25">
      <c r="F958" s="79"/>
    </row>
    <row r="959" spans="6:6" s="2" customFormat="1" ht="9.75" customHeight="1" x14ac:dyDescent="0.25">
      <c r="F959" s="79"/>
    </row>
    <row r="960" spans="6:6" s="2" customFormat="1" ht="9.75" customHeight="1" x14ac:dyDescent="0.25">
      <c r="F960" s="79"/>
    </row>
    <row r="961" spans="6:6" s="2" customFormat="1" ht="9.75" customHeight="1" x14ac:dyDescent="0.25">
      <c r="F961" s="79"/>
    </row>
    <row r="962" spans="6:6" s="2" customFormat="1" ht="9.75" customHeight="1" x14ac:dyDescent="0.25">
      <c r="F962" s="79"/>
    </row>
    <row r="963" spans="6:6" s="2" customFormat="1" ht="9.75" customHeight="1" x14ac:dyDescent="0.25">
      <c r="F963" s="79"/>
    </row>
    <row r="964" spans="6:6" s="2" customFormat="1" ht="9.75" customHeight="1" x14ac:dyDescent="0.25">
      <c r="F964" s="79"/>
    </row>
    <row r="965" spans="6:6" s="2" customFormat="1" ht="9.75" customHeight="1" x14ac:dyDescent="0.25">
      <c r="F965" s="79"/>
    </row>
    <row r="966" spans="6:6" s="2" customFormat="1" ht="9.75" customHeight="1" x14ac:dyDescent="0.25">
      <c r="F966" s="79"/>
    </row>
    <row r="967" spans="6:6" s="2" customFormat="1" ht="9.75" customHeight="1" x14ac:dyDescent="0.25">
      <c r="F967" s="79"/>
    </row>
    <row r="968" spans="6:6" s="2" customFormat="1" ht="9.75" customHeight="1" x14ac:dyDescent="0.25">
      <c r="F968" s="79"/>
    </row>
    <row r="969" spans="6:6" s="2" customFormat="1" ht="9.75" customHeight="1" x14ac:dyDescent="0.25">
      <c r="F969" s="79"/>
    </row>
    <row r="970" spans="6:6" s="2" customFormat="1" ht="9.75" customHeight="1" x14ac:dyDescent="0.25">
      <c r="F970" s="79"/>
    </row>
    <row r="971" spans="6:6" s="2" customFormat="1" ht="9.75" customHeight="1" x14ac:dyDescent="0.25">
      <c r="F971" s="79"/>
    </row>
    <row r="972" spans="6:6" s="2" customFormat="1" ht="9.75" customHeight="1" x14ac:dyDescent="0.25">
      <c r="F972" s="79"/>
    </row>
    <row r="973" spans="6:6" s="2" customFormat="1" ht="9.75" customHeight="1" x14ac:dyDescent="0.25">
      <c r="F973" s="79"/>
    </row>
    <row r="974" spans="6:6" s="2" customFormat="1" ht="9.75" customHeight="1" x14ac:dyDescent="0.25">
      <c r="F974" s="79"/>
    </row>
    <row r="975" spans="6:6" s="2" customFormat="1" ht="9.75" customHeight="1" x14ac:dyDescent="0.25">
      <c r="F975" s="79"/>
    </row>
    <row r="976" spans="6:6" s="2" customFormat="1" ht="9.75" customHeight="1" x14ac:dyDescent="0.25">
      <c r="F976" s="79"/>
    </row>
    <row r="977" spans="6:6" s="2" customFormat="1" ht="9.75" customHeight="1" x14ac:dyDescent="0.25">
      <c r="F977" s="79"/>
    </row>
    <row r="978" spans="6:6" s="2" customFormat="1" ht="9.75" customHeight="1" x14ac:dyDescent="0.25">
      <c r="F978" s="79"/>
    </row>
    <row r="979" spans="6:6" s="2" customFormat="1" ht="9.75" customHeight="1" x14ac:dyDescent="0.25">
      <c r="F979" s="79"/>
    </row>
    <row r="980" spans="6:6" s="2" customFormat="1" ht="9.75" customHeight="1" x14ac:dyDescent="0.25">
      <c r="F980" s="79"/>
    </row>
    <row r="981" spans="6:6" s="2" customFormat="1" ht="9.75" customHeight="1" x14ac:dyDescent="0.25">
      <c r="F981" s="79"/>
    </row>
    <row r="982" spans="6:6" s="2" customFormat="1" ht="9.75" customHeight="1" x14ac:dyDescent="0.25">
      <c r="F982" s="79"/>
    </row>
    <row r="983" spans="6:6" s="2" customFormat="1" ht="9.75" customHeight="1" x14ac:dyDescent="0.25">
      <c r="F983" s="79"/>
    </row>
    <row r="984" spans="6:6" s="2" customFormat="1" ht="9.75" customHeight="1" x14ac:dyDescent="0.25">
      <c r="F984" s="79"/>
    </row>
    <row r="985" spans="6:6" s="2" customFormat="1" ht="9.75" customHeight="1" x14ac:dyDescent="0.25">
      <c r="F985" s="79"/>
    </row>
    <row r="986" spans="6:6" s="2" customFormat="1" ht="9.75" customHeight="1" x14ac:dyDescent="0.25">
      <c r="F986" s="79"/>
    </row>
    <row r="987" spans="6:6" s="2" customFormat="1" ht="9.75" customHeight="1" x14ac:dyDescent="0.25">
      <c r="F987" s="79"/>
    </row>
    <row r="988" spans="6:6" s="2" customFormat="1" ht="9.75" customHeight="1" x14ac:dyDescent="0.25">
      <c r="F988" s="79"/>
    </row>
    <row r="989" spans="6:6" s="2" customFormat="1" ht="9.75" customHeight="1" x14ac:dyDescent="0.25">
      <c r="F989" s="79"/>
    </row>
    <row r="990" spans="6:6" s="2" customFormat="1" ht="9.75" customHeight="1" x14ac:dyDescent="0.25">
      <c r="F990" s="79"/>
    </row>
    <row r="991" spans="6:6" s="2" customFormat="1" ht="9.75" customHeight="1" x14ac:dyDescent="0.25">
      <c r="F991" s="79"/>
    </row>
    <row r="992" spans="6:6" s="2" customFormat="1" ht="9.75" customHeight="1" x14ac:dyDescent="0.25">
      <c r="F992" s="79"/>
    </row>
    <row r="993" spans="6:6" s="2" customFormat="1" ht="9.75" customHeight="1" x14ac:dyDescent="0.25">
      <c r="F993" s="79"/>
    </row>
    <row r="994" spans="6:6" s="2" customFormat="1" ht="9.75" customHeight="1" x14ac:dyDescent="0.25">
      <c r="F994" s="79"/>
    </row>
    <row r="995" spans="6:6" s="2" customFormat="1" ht="9.75" customHeight="1" x14ac:dyDescent="0.25">
      <c r="F995" s="79"/>
    </row>
    <row r="996" spans="6:6" s="2" customFormat="1" ht="9.75" customHeight="1" x14ac:dyDescent="0.25">
      <c r="F996" s="79"/>
    </row>
    <row r="997" spans="6:6" s="2" customFormat="1" ht="9.75" customHeight="1" x14ac:dyDescent="0.25">
      <c r="F997" s="79"/>
    </row>
    <row r="998" spans="6:6" s="2" customFormat="1" ht="9.75" customHeight="1" x14ac:dyDescent="0.25">
      <c r="F998" s="79"/>
    </row>
    <row r="999" spans="6:6" s="2" customFormat="1" ht="9.75" customHeight="1" x14ac:dyDescent="0.25">
      <c r="F999" s="79"/>
    </row>
    <row r="1000" spans="6:6" s="2" customFormat="1" ht="9.75" customHeight="1" x14ac:dyDescent="0.25">
      <c r="F1000" s="79"/>
    </row>
    <row r="1001" spans="6:6" s="2" customFormat="1" ht="9.75" customHeight="1" x14ac:dyDescent="0.25">
      <c r="F1001" s="79"/>
    </row>
    <row r="1002" spans="6:6" s="2" customFormat="1" ht="9.75" customHeight="1" x14ac:dyDescent="0.25">
      <c r="F1002" s="79"/>
    </row>
    <row r="1003" spans="6:6" s="2" customFormat="1" ht="9.75" customHeight="1" x14ac:dyDescent="0.25">
      <c r="F1003" s="79"/>
    </row>
    <row r="1004" spans="6:6" s="2" customFormat="1" ht="9.75" customHeight="1" x14ac:dyDescent="0.25">
      <c r="F1004" s="79"/>
    </row>
    <row r="1005" spans="6:6" s="2" customFormat="1" ht="9.75" customHeight="1" x14ac:dyDescent="0.25">
      <c r="F1005" s="79"/>
    </row>
    <row r="1006" spans="6:6" s="2" customFormat="1" ht="9.75" customHeight="1" x14ac:dyDescent="0.25">
      <c r="F1006" s="79"/>
    </row>
    <row r="1007" spans="6:6" s="2" customFormat="1" ht="9.75" customHeight="1" x14ac:dyDescent="0.25">
      <c r="F1007" s="79"/>
    </row>
    <row r="1008" spans="6:6" s="2" customFormat="1" ht="9.75" customHeight="1" x14ac:dyDescent="0.25">
      <c r="F1008" s="79"/>
    </row>
    <row r="1009" spans="6:6" s="1" customFormat="1" ht="9.75" customHeight="1" x14ac:dyDescent="0.25">
      <c r="F1009" s="80"/>
    </row>
    <row r="1010" spans="6:6" s="1" customFormat="1" ht="9.75" customHeight="1" x14ac:dyDescent="0.25">
      <c r="F1010" s="80"/>
    </row>
    <row r="1011" spans="6:6" s="1" customFormat="1" ht="9.75" customHeight="1" x14ac:dyDescent="0.25">
      <c r="F1011" s="80"/>
    </row>
    <row r="1012" spans="6:6" s="1" customFormat="1" ht="9.75" customHeight="1" x14ac:dyDescent="0.25">
      <c r="F1012" s="80"/>
    </row>
    <row r="1013" spans="6:6" s="1" customFormat="1" ht="9.75" customHeight="1" x14ac:dyDescent="0.25">
      <c r="F1013" s="80"/>
    </row>
    <row r="1014" spans="6:6" s="1" customFormat="1" ht="9.75" customHeight="1" x14ac:dyDescent="0.25">
      <c r="F1014" s="80"/>
    </row>
    <row r="1015" spans="6:6" s="1" customFormat="1" ht="9.75" customHeight="1" x14ac:dyDescent="0.25">
      <c r="F1015" s="80"/>
    </row>
    <row r="1016" spans="6:6" s="1" customFormat="1" ht="9.75" customHeight="1" x14ac:dyDescent="0.25">
      <c r="F1016" s="80"/>
    </row>
    <row r="1017" spans="6:6" s="1" customFormat="1" ht="9.75" customHeight="1" x14ac:dyDescent="0.25">
      <c r="F1017" s="80"/>
    </row>
    <row r="1018" spans="6:6" s="1" customFormat="1" ht="9.75" customHeight="1" x14ac:dyDescent="0.25">
      <c r="F1018" s="80"/>
    </row>
    <row r="1019" spans="6:6" s="1" customFormat="1" ht="9.75" customHeight="1" x14ac:dyDescent="0.25">
      <c r="F1019" s="80"/>
    </row>
    <row r="1020" spans="6:6" s="1" customFormat="1" ht="9.75" customHeight="1" x14ac:dyDescent="0.25">
      <c r="F1020" s="80"/>
    </row>
    <row r="1021" spans="6:6" s="1" customFormat="1" ht="9.75" customHeight="1" x14ac:dyDescent="0.25">
      <c r="F1021" s="80"/>
    </row>
    <row r="1022" spans="6:6" s="1" customFormat="1" ht="9.75" customHeight="1" x14ac:dyDescent="0.25">
      <c r="F1022" s="80"/>
    </row>
    <row r="1023" spans="6:6" s="1" customFormat="1" ht="9.75" customHeight="1" x14ac:dyDescent="0.25">
      <c r="F1023" s="80"/>
    </row>
    <row r="1024" spans="6:6" s="1" customFormat="1" ht="9.75" customHeight="1" x14ac:dyDescent="0.25">
      <c r="F1024" s="80"/>
    </row>
    <row r="1025" spans="6:6" s="1" customFormat="1" ht="9.75" customHeight="1" x14ac:dyDescent="0.25">
      <c r="F1025" s="80"/>
    </row>
    <row r="1026" spans="6:6" s="1" customFormat="1" ht="9.75" customHeight="1" x14ac:dyDescent="0.25">
      <c r="F1026" s="80"/>
    </row>
    <row r="1027" spans="6:6" s="1" customFormat="1" ht="9.75" customHeight="1" x14ac:dyDescent="0.25">
      <c r="F1027" s="80"/>
    </row>
    <row r="1028" spans="6:6" s="1" customFormat="1" ht="9.75" customHeight="1" x14ac:dyDescent="0.25">
      <c r="F1028" s="80"/>
    </row>
    <row r="1029" spans="6:6" s="1" customFormat="1" ht="9.75" customHeight="1" x14ac:dyDescent="0.25">
      <c r="F1029" s="80"/>
    </row>
    <row r="1030" spans="6:6" s="1" customFormat="1" ht="9.75" customHeight="1" x14ac:dyDescent="0.25">
      <c r="F1030" s="80"/>
    </row>
    <row r="1031" spans="6:6" s="1" customFormat="1" ht="9.75" customHeight="1" x14ac:dyDescent="0.25">
      <c r="F1031" s="80"/>
    </row>
    <row r="1032" spans="6:6" s="1" customFormat="1" ht="9.75" customHeight="1" x14ac:dyDescent="0.25">
      <c r="F1032" s="80"/>
    </row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  <rowBreaks count="1" manualBreakCount="1">
    <brk id="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5"/>
  <dimension ref="A3:BU1032"/>
  <sheetViews>
    <sheetView zoomScale="130" zoomScaleNormal="130" workbookViewId="0">
      <selection activeCell="M19" sqref="M19"/>
    </sheetView>
  </sheetViews>
  <sheetFormatPr defaultColWidth="6.42578125" defaultRowHeight="9.75" customHeight="1" x14ac:dyDescent="0.2"/>
  <cols>
    <col min="1" max="1" width="9.42578125" style="4" customWidth="1"/>
    <col min="2" max="2" width="10.5703125" style="4" customWidth="1"/>
    <col min="3" max="3" width="10" style="4" customWidth="1"/>
    <col min="4" max="4" width="9.28515625" style="4" customWidth="1"/>
    <col min="5" max="5" width="10.28515625" style="4" customWidth="1"/>
    <col min="6" max="6" width="1.5703125" style="4" customWidth="1"/>
    <col min="7" max="7" width="8.42578125" style="4" customWidth="1"/>
    <col min="8" max="8" width="9.140625" style="4" customWidth="1"/>
    <col min="9" max="9" width="10.85546875" style="4" customWidth="1"/>
    <col min="10" max="10" width="10.85546875" style="3" customWidth="1"/>
    <col min="11" max="13" width="6.42578125" style="3"/>
    <col min="14" max="16384" width="6.42578125" style="4"/>
  </cols>
  <sheetData>
    <row r="3" spans="1:13" ht="18" customHeight="1" x14ac:dyDescent="0.25">
      <c r="A3" s="46" t="s">
        <v>18</v>
      </c>
      <c r="J3" s="71"/>
    </row>
    <row r="4" spans="1:13" ht="13.5" customHeight="1" x14ac:dyDescent="0.25">
      <c r="A4" s="94" t="s">
        <v>1</v>
      </c>
      <c r="B4" s="106"/>
      <c r="C4" s="106"/>
      <c r="D4" s="106"/>
      <c r="E4" s="107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4</v>
      </c>
      <c r="C5" s="90" t="s">
        <v>5</v>
      </c>
      <c r="D5" s="90" t="s">
        <v>6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43.74485827455625</v>
      </c>
      <c r="C12" s="48">
        <v>0</v>
      </c>
      <c r="D12" s="48">
        <v>43.74485827455625</v>
      </c>
      <c r="E12" s="49">
        <v>0.45950481380836394</v>
      </c>
      <c r="F12" s="13"/>
      <c r="G12" s="47">
        <v>1969</v>
      </c>
      <c r="H12" s="48">
        <v>78.209726553348588</v>
      </c>
      <c r="I12" s="50">
        <v>0</v>
      </c>
      <c r="J12" s="51">
        <v>0.82153074110660285</v>
      </c>
      <c r="K12" s="18"/>
      <c r="L12" s="18"/>
      <c r="M12" s="18"/>
    </row>
    <row r="13" spans="1:13" ht="12.75" customHeight="1" x14ac:dyDescent="0.2">
      <c r="A13" s="52">
        <v>1923</v>
      </c>
      <c r="B13" s="53">
        <v>54.226156448046872</v>
      </c>
      <c r="C13" s="53">
        <v>0</v>
      </c>
      <c r="D13" s="53">
        <v>54.226156448046872</v>
      </c>
      <c r="E13" s="54">
        <v>0.56960248369797128</v>
      </c>
      <c r="F13" s="13"/>
      <c r="G13" s="52">
        <v>1969</v>
      </c>
      <c r="H13" s="53">
        <v>78.209726553348588</v>
      </c>
      <c r="I13" s="55">
        <v>1.2345679012345699E-2</v>
      </c>
      <c r="J13" s="56">
        <v>0.82153074110660285</v>
      </c>
      <c r="K13" s="18"/>
      <c r="L13" s="18"/>
      <c r="M13" s="18"/>
    </row>
    <row r="14" spans="1:13" ht="12.75" customHeight="1" x14ac:dyDescent="0.2">
      <c r="A14" s="52">
        <v>1924</v>
      </c>
      <c r="B14" s="53">
        <v>13.000791814727185</v>
      </c>
      <c r="C14" s="53">
        <v>0</v>
      </c>
      <c r="D14" s="53">
        <v>13.000791814727185</v>
      </c>
      <c r="E14" s="54">
        <v>0.13656293923032756</v>
      </c>
      <c r="F14" s="13"/>
      <c r="G14" s="52">
        <v>1938</v>
      </c>
      <c r="H14" s="53">
        <v>77.214881155712561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48.828996748311241</v>
      </c>
      <c r="C15" s="53">
        <v>0</v>
      </c>
      <c r="D15" s="53">
        <v>48.828996748311241</v>
      </c>
      <c r="E15" s="54">
        <v>0.51290962970915166</v>
      </c>
      <c r="F15" s="13"/>
      <c r="G15" s="52">
        <v>1986</v>
      </c>
      <c r="H15" s="53">
        <v>73.917331424223548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38.521755126297855</v>
      </c>
      <c r="C16" s="53">
        <v>0</v>
      </c>
      <c r="D16" s="53">
        <v>38.521755126297855</v>
      </c>
      <c r="E16" s="54">
        <v>0.40464028494010351</v>
      </c>
      <c r="F16" s="13"/>
      <c r="G16" s="52">
        <v>1980</v>
      </c>
      <c r="H16" s="53">
        <v>72.704306414865329</v>
      </c>
      <c r="I16" s="55">
        <v>4.9382716049382797E-2</v>
      </c>
      <c r="J16" s="56">
        <v>0.76370069763514004</v>
      </c>
      <c r="K16" s="18"/>
      <c r="L16" s="18"/>
      <c r="M16" s="18"/>
    </row>
    <row r="17" spans="1:13" ht="12.75" customHeight="1" x14ac:dyDescent="0.2">
      <c r="A17" s="52">
        <v>1927</v>
      </c>
      <c r="B17" s="53">
        <v>41.299566601777769</v>
      </c>
      <c r="C17" s="53">
        <v>0</v>
      </c>
      <c r="D17" s="53">
        <v>41.299566601777769</v>
      </c>
      <c r="E17" s="54">
        <v>0.43381897690943033</v>
      </c>
      <c r="F17" s="13"/>
      <c r="G17" s="52">
        <v>1982</v>
      </c>
      <c r="H17" s="53">
        <v>70.741316891327315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54.400936223539304</v>
      </c>
      <c r="C18" s="53">
        <v>0</v>
      </c>
      <c r="D18" s="53">
        <v>54.400936223539304</v>
      </c>
      <c r="E18" s="54">
        <v>0.57143840570944648</v>
      </c>
      <c r="F18" s="13"/>
      <c r="G18" s="52">
        <v>1997</v>
      </c>
      <c r="H18" s="53">
        <v>68.924006488405894</v>
      </c>
      <c r="I18" s="55">
        <v>7.4074074074074195E-2</v>
      </c>
      <c r="J18" s="56">
        <v>0.72399166479417953</v>
      </c>
      <c r="K18" s="18"/>
      <c r="L18" s="18"/>
      <c r="M18" s="18"/>
    </row>
    <row r="19" spans="1:13" ht="12.75" customHeight="1" x14ac:dyDescent="0.2">
      <c r="A19" s="52">
        <v>1929</v>
      </c>
      <c r="B19" s="53">
        <v>18.628205900534777</v>
      </c>
      <c r="C19" s="53">
        <v>0</v>
      </c>
      <c r="D19" s="53">
        <v>18.628205900534777</v>
      </c>
      <c r="E19" s="54">
        <v>0.19567443172830648</v>
      </c>
      <c r="F19" s="13"/>
      <c r="G19" s="52">
        <v>1984</v>
      </c>
      <c r="H19" s="53">
        <v>68.790593002515436</v>
      </c>
      <c r="I19" s="55">
        <v>8.6419753086419887E-2</v>
      </c>
      <c r="J19" s="56">
        <v>0.72259026263146464</v>
      </c>
      <c r="K19" s="18"/>
      <c r="L19" s="18"/>
      <c r="M19" s="18"/>
    </row>
    <row r="20" spans="1:13" ht="12.75" customHeight="1" x14ac:dyDescent="0.2">
      <c r="A20" s="52">
        <v>1930</v>
      </c>
      <c r="B20" s="53">
        <v>47.714966119288803</v>
      </c>
      <c r="C20" s="53">
        <v>0</v>
      </c>
      <c r="D20" s="53">
        <v>47.714966119288803</v>
      </c>
      <c r="E20" s="54">
        <v>0.50120762730345381</v>
      </c>
      <c r="F20" s="13"/>
      <c r="G20" s="52">
        <v>1937</v>
      </c>
      <c r="H20" s="53">
        <v>67.224035329462694</v>
      </c>
      <c r="I20" s="55">
        <v>9.8765432098765593E-2</v>
      </c>
      <c r="J20" s="56">
        <v>0.70613482488931401</v>
      </c>
      <c r="K20" s="18"/>
      <c r="L20" s="18"/>
      <c r="M20" s="18"/>
    </row>
    <row r="21" spans="1:13" ht="12.75" customHeight="1" x14ac:dyDescent="0.2">
      <c r="A21" s="52">
        <v>1931</v>
      </c>
      <c r="B21" s="53">
        <v>17.145698726049119</v>
      </c>
      <c r="C21" s="53">
        <v>0</v>
      </c>
      <c r="D21" s="53">
        <v>17.145698726049119</v>
      </c>
      <c r="E21" s="54">
        <v>0.18010187737446554</v>
      </c>
      <c r="F21" s="13"/>
      <c r="G21" s="52">
        <v>1943</v>
      </c>
      <c r="H21" s="53">
        <v>66.97174394124454</v>
      </c>
      <c r="I21" s="55">
        <v>0.1111111111111113</v>
      </c>
      <c r="J21" s="56">
        <v>0.7034847052651737</v>
      </c>
      <c r="K21" s="18"/>
      <c r="L21" s="18"/>
      <c r="M21" s="18"/>
    </row>
    <row r="22" spans="1:13" ht="12.75" customHeight="1" x14ac:dyDescent="0.2">
      <c r="A22" s="52">
        <v>1932</v>
      </c>
      <c r="B22" s="53">
        <v>33.14755190217906</v>
      </c>
      <c r="C22" s="53">
        <v>0</v>
      </c>
      <c r="D22" s="53">
        <v>33.14755190217906</v>
      </c>
      <c r="E22" s="54">
        <v>0.34818857040104056</v>
      </c>
      <c r="F22" s="13"/>
      <c r="G22" s="52">
        <v>1956</v>
      </c>
      <c r="H22" s="53">
        <v>65.18844527898564</v>
      </c>
      <c r="I22" s="55">
        <v>0.12345679012345699</v>
      </c>
      <c r="J22" s="56">
        <v>0.68475257645993315</v>
      </c>
      <c r="K22" s="18"/>
      <c r="L22" s="18"/>
      <c r="M22" s="18"/>
    </row>
    <row r="23" spans="1:13" ht="12.75" customHeight="1" x14ac:dyDescent="0.2">
      <c r="A23" s="52">
        <v>1933</v>
      </c>
      <c r="B23" s="53">
        <v>34.830385725244071</v>
      </c>
      <c r="C23" s="53">
        <v>0</v>
      </c>
      <c r="D23" s="53">
        <v>34.830385725244071</v>
      </c>
      <c r="E23" s="54">
        <v>0.36586539627357217</v>
      </c>
      <c r="F23" s="13"/>
      <c r="G23" s="52">
        <v>1998</v>
      </c>
      <c r="H23" s="53">
        <v>64.025105744380568</v>
      </c>
      <c r="I23" s="55">
        <v>0.13580246913580268</v>
      </c>
      <c r="J23" s="56">
        <v>0.67253262336534203</v>
      </c>
      <c r="K23" s="18"/>
      <c r="L23" s="18"/>
      <c r="M23" s="18"/>
    </row>
    <row r="24" spans="1:13" ht="12.75" customHeight="1" x14ac:dyDescent="0.2">
      <c r="A24" s="52">
        <v>1934</v>
      </c>
      <c r="B24" s="53">
        <v>22.859661846347056</v>
      </c>
      <c r="C24" s="53">
        <v>0</v>
      </c>
      <c r="D24" s="53">
        <v>22.859661846347056</v>
      </c>
      <c r="E24" s="54">
        <v>0.24012249838599847</v>
      </c>
      <c r="F24" s="13"/>
      <c r="G24" s="52">
        <v>1941</v>
      </c>
      <c r="H24" s="53">
        <v>62.637227591182508</v>
      </c>
      <c r="I24" s="55">
        <v>0.14814814814814839</v>
      </c>
      <c r="J24" s="56">
        <v>0.65795407133595074</v>
      </c>
      <c r="K24" s="18"/>
      <c r="L24" s="18"/>
      <c r="M24" s="18"/>
    </row>
    <row r="25" spans="1:13" ht="12.75" customHeight="1" x14ac:dyDescent="0.2">
      <c r="A25" s="52">
        <v>1935</v>
      </c>
      <c r="B25" s="53">
        <v>56.184969235104774</v>
      </c>
      <c r="C25" s="53">
        <v>0</v>
      </c>
      <c r="D25" s="53">
        <v>56.184969235104774</v>
      </c>
      <c r="E25" s="54">
        <v>0.59017824826790721</v>
      </c>
      <c r="F25" s="13"/>
      <c r="G25" s="52">
        <v>1951</v>
      </c>
      <c r="H25" s="53">
        <v>62.372946818455375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58.53249775407216</v>
      </c>
      <c r="C26" s="53">
        <v>0</v>
      </c>
      <c r="D26" s="53">
        <v>58.53249775407216</v>
      </c>
      <c r="E26" s="54">
        <v>0.61483716128227062</v>
      </c>
      <c r="F26" s="13"/>
      <c r="G26" s="52">
        <v>1978</v>
      </c>
      <c r="H26" s="53">
        <v>62.294372949744613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67.224035329462694</v>
      </c>
      <c r="C27" s="53">
        <v>0</v>
      </c>
      <c r="D27" s="53">
        <v>67.224035329462694</v>
      </c>
      <c r="E27" s="54">
        <v>0.70613482488931401</v>
      </c>
      <c r="F27" s="13"/>
      <c r="G27" s="52">
        <v>1996</v>
      </c>
      <c r="H27" s="53">
        <v>61.84865277553142</v>
      </c>
      <c r="I27" s="55">
        <v>0.18518518518518548</v>
      </c>
      <c r="J27" s="56">
        <v>0.64967072243205271</v>
      </c>
      <c r="K27" s="18"/>
      <c r="L27" s="18"/>
      <c r="M27" s="18"/>
    </row>
    <row r="28" spans="1:13" ht="12.75" customHeight="1" x14ac:dyDescent="0.2">
      <c r="A28" s="52">
        <v>1938</v>
      </c>
      <c r="B28" s="53">
        <v>77.214881155712561</v>
      </c>
      <c r="C28" s="53">
        <v>0</v>
      </c>
      <c r="D28" s="53">
        <v>77.214881155712561</v>
      </c>
      <c r="E28" s="54">
        <v>0.81108068440874537</v>
      </c>
      <c r="F28" s="13"/>
      <c r="G28" s="52">
        <v>1970</v>
      </c>
      <c r="H28" s="53">
        <v>60.208648188668761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45.469696172382385</v>
      </c>
      <c r="C29" s="53">
        <v>0</v>
      </c>
      <c r="D29" s="53">
        <v>45.469696172382385</v>
      </c>
      <c r="E29" s="54">
        <v>0.47762285895359646</v>
      </c>
      <c r="F29" s="13"/>
      <c r="G29" s="52">
        <v>1936</v>
      </c>
      <c r="H29" s="53">
        <v>58.53249775407216</v>
      </c>
      <c r="I29" s="55">
        <v>0.20987654320987689</v>
      </c>
      <c r="J29" s="56">
        <v>0.61483716128227062</v>
      </c>
      <c r="K29" s="18"/>
      <c r="L29" s="18"/>
      <c r="M29" s="18"/>
    </row>
    <row r="30" spans="1:13" ht="12.75" customHeight="1" x14ac:dyDescent="0.2">
      <c r="A30" s="52">
        <v>1940</v>
      </c>
      <c r="B30" s="53">
        <v>49.176607459675616</v>
      </c>
      <c r="C30" s="53">
        <v>0</v>
      </c>
      <c r="D30" s="53">
        <v>49.176607459675616</v>
      </c>
      <c r="E30" s="54">
        <v>0.51656100272768501</v>
      </c>
      <c r="F30" s="13"/>
      <c r="G30" s="52">
        <v>1979</v>
      </c>
      <c r="H30" s="53">
        <v>58.385107877196667</v>
      </c>
      <c r="I30" s="55">
        <v>0.2222222222222226</v>
      </c>
      <c r="J30" s="56">
        <v>0.6132889482898809</v>
      </c>
      <c r="K30" s="18"/>
      <c r="L30" s="18"/>
      <c r="M30" s="18"/>
    </row>
    <row r="31" spans="1:13" ht="12.75" customHeight="1" x14ac:dyDescent="0.2">
      <c r="A31" s="52">
        <v>1941</v>
      </c>
      <c r="B31" s="53">
        <v>62.637227591182508</v>
      </c>
      <c r="C31" s="53">
        <v>0</v>
      </c>
      <c r="D31" s="53">
        <v>62.637227591182508</v>
      </c>
      <c r="E31" s="54">
        <v>0.65795407133595074</v>
      </c>
      <c r="F31" s="13"/>
      <c r="G31" s="52">
        <v>1989</v>
      </c>
      <c r="H31" s="53">
        <v>58.339637074513369</v>
      </c>
      <c r="I31" s="55">
        <v>0.23456790123456828</v>
      </c>
      <c r="J31" s="56">
        <v>0.61281131380791354</v>
      </c>
      <c r="K31" s="18"/>
      <c r="L31" s="18"/>
      <c r="M31" s="18"/>
    </row>
    <row r="32" spans="1:13" ht="12.75" customHeight="1" x14ac:dyDescent="0.2">
      <c r="A32" s="52">
        <v>1942</v>
      </c>
      <c r="B32" s="53">
        <v>45.338434903358966</v>
      </c>
      <c r="C32" s="53">
        <v>0</v>
      </c>
      <c r="D32" s="53">
        <v>45.338434903358966</v>
      </c>
      <c r="E32" s="54">
        <v>0.47624406411091347</v>
      </c>
      <c r="F32" s="13"/>
      <c r="G32" s="52">
        <v>1966</v>
      </c>
      <c r="H32" s="53">
        <v>57.686195701129456</v>
      </c>
      <c r="I32" s="55">
        <v>0.24691358024691398</v>
      </c>
      <c r="J32" s="56">
        <v>0.6059474338353934</v>
      </c>
      <c r="K32" s="18"/>
      <c r="L32" s="18"/>
      <c r="M32" s="18"/>
    </row>
    <row r="33" spans="1:13" ht="12.75" customHeight="1" x14ac:dyDescent="0.2">
      <c r="A33" s="52">
        <v>1943</v>
      </c>
      <c r="B33" s="53">
        <v>66.97174394124454</v>
      </c>
      <c r="C33" s="53">
        <v>0</v>
      </c>
      <c r="D33" s="53">
        <v>66.97174394124454</v>
      </c>
      <c r="E33" s="54">
        <v>0.7034847052651737</v>
      </c>
      <c r="F33" s="13"/>
      <c r="G33" s="52">
        <v>2000</v>
      </c>
      <c r="H33" s="53">
        <v>57.05771044420645</v>
      </c>
      <c r="I33" s="55">
        <v>0.25925925925925969</v>
      </c>
      <c r="J33" s="56">
        <v>0.59934569794334502</v>
      </c>
      <c r="K33" s="18"/>
      <c r="L33" s="18"/>
      <c r="M33" s="18"/>
    </row>
    <row r="34" spans="1:13" ht="12.75" customHeight="1" x14ac:dyDescent="0.2">
      <c r="A34" s="52">
        <v>1944</v>
      </c>
      <c r="B34" s="53">
        <v>42.135527960896184</v>
      </c>
      <c r="C34" s="53">
        <v>0</v>
      </c>
      <c r="D34" s="53">
        <v>42.135527960896184</v>
      </c>
      <c r="E34" s="54">
        <v>0.44260008362285908</v>
      </c>
      <c r="F34" s="13"/>
      <c r="G34" s="52">
        <v>1958</v>
      </c>
      <c r="H34" s="53">
        <v>56.950093959712277</v>
      </c>
      <c r="I34" s="55">
        <v>0.27160493827160537</v>
      </c>
      <c r="J34" s="56">
        <v>0.59821527268605335</v>
      </c>
      <c r="K34" s="18"/>
      <c r="L34" s="18"/>
      <c r="M34" s="18"/>
    </row>
    <row r="35" spans="1:13" ht="12.75" customHeight="1" x14ac:dyDescent="0.2">
      <c r="A35" s="52">
        <v>1945</v>
      </c>
      <c r="B35" s="53">
        <v>52.433041447820635</v>
      </c>
      <c r="C35" s="53">
        <v>0</v>
      </c>
      <c r="D35" s="53">
        <v>52.433041447820635</v>
      </c>
      <c r="E35" s="54">
        <v>0.55076724209895622</v>
      </c>
      <c r="F35" s="13"/>
      <c r="G35" s="52">
        <v>1935</v>
      </c>
      <c r="H35" s="53">
        <v>56.184969235104774</v>
      </c>
      <c r="I35" s="55">
        <v>0.2839506172839511</v>
      </c>
      <c r="J35" s="56">
        <v>0.59017824826790721</v>
      </c>
      <c r="K35" s="18"/>
      <c r="L35" s="18"/>
      <c r="M35" s="18"/>
    </row>
    <row r="36" spans="1:13" ht="12.75" customHeight="1" x14ac:dyDescent="0.2">
      <c r="A36" s="52">
        <v>1946</v>
      </c>
      <c r="B36" s="53">
        <v>51.577208592467798</v>
      </c>
      <c r="C36" s="53">
        <v>0</v>
      </c>
      <c r="D36" s="53">
        <v>51.577208592467798</v>
      </c>
      <c r="E36" s="54">
        <v>0.5417774011813844</v>
      </c>
      <c r="F36" s="13"/>
      <c r="G36" s="52">
        <v>1972</v>
      </c>
      <c r="H36" s="53">
        <v>55.72933342412248</v>
      </c>
      <c r="I36" s="55">
        <v>0.29629629629629678</v>
      </c>
      <c r="J36" s="56">
        <v>0.58539215781641263</v>
      </c>
      <c r="K36" s="18"/>
      <c r="L36" s="18"/>
      <c r="M36" s="18"/>
    </row>
    <row r="37" spans="1:13" ht="12.75" customHeight="1" x14ac:dyDescent="0.2">
      <c r="A37" s="52">
        <v>1947</v>
      </c>
      <c r="B37" s="53">
        <v>46.947755433365536</v>
      </c>
      <c r="C37" s="53">
        <v>0</v>
      </c>
      <c r="D37" s="53">
        <v>46.947755433365536</v>
      </c>
      <c r="E37" s="54">
        <v>0.4931486915269489</v>
      </c>
      <c r="F37" s="13"/>
      <c r="G37" s="52">
        <v>1995</v>
      </c>
      <c r="H37" s="53">
        <v>54.873705452328579</v>
      </c>
      <c r="I37" s="55">
        <v>0.30864197530864246</v>
      </c>
      <c r="J37" s="56">
        <v>0.57640446903706488</v>
      </c>
      <c r="K37" s="18"/>
      <c r="L37" s="18"/>
      <c r="M37" s="18"/>
    </row>
    <row r="38" spans="1:13" ht="12.75" customHeight="1" x14ac:dyDescent="0.2">
      <c r="A38" s="52">
        <v>1948</v>
      </c>
      <c r="B38" s="53">
        <v>44.242814774063042</v>
      </c>
      <c r="C38" s="53">
        <v>0</v>
      </c>
      <c r="D38" s="53">
        <v>44.242814774063042</v>
      </c>
      <c r="E38" s="54">
        <v>0.46473544930738486</v>
      </c>
      <c r="F38" s="13"/>
      <c r="G38" s="52">
        <v>1928</v>
      </c>
      <c r="H38" s="53">
        <v>54.400936223539304</v>
      </c>
      <c r="I38" s="55">
        <v>0.32098765432098819</v>
      </c>
      <c r="J38" s="56">
        <v>0.57143840570944648</v>
      </c>
      <c r="K38" s="18"/>
      <c r="L38" s="18"/>
      <c r="M38" s="18"/>
    </row>
    <row r="39" spans="1:13" ht="12.75" customHeight="1" x14ac:dyDescent="0.2">
      <c r="A39" s="52">
        <v>1949</v>
      </c>
      <c r="B39" s="53">
        <v>34.813623070007772</v>
      </c>
      <c r="C39" s="53">
        <v>0</v>
      </c>
      <c r="D39" s="53">
        <v>34.813623070007772</v>
      </c>
      <c r="E39" s="54">
        <v>0.3656893179622665</v>
      </c>
      <c r="F39" s="13"/>
      <c r="G39" s="52">
        <v>1923</v>
      </c>
      <c r="H39" s="53">
        <v>54.226156448046872</v>
      </c>
      <c r="I39" s="55">
        <v>0.33333333333333387</v>
      </c>
      <c r="J39" s="56">
        <v>0.56960248369797128</v>
      </c>
      <c r="K39" s="18"/>
      <c r="L39" s="18"/>
      <c r="M39" s="18"/>
    </row>
    <row r="40" spans="1:13" ht="12.75" customHeight="1" x14ac:dyDescent="0.2">
      <c r="A40" s="52">
        <v>1950</v>
      </c>
      <c r="B40" s="53">
        <v>50.43955375217817</v>
      </c>
      <c r="C40" s="53">
        <v>0</v>
      </c>
      <c r="D40" s="53">
        <v>50.43955375217817</v>
      </c>
      <c r="E40" s="54">
        <v>0.52982724529598912</v>
      </c>
      <c r="F40" s="13"/>
      <c r="G40" s="52">
        <v>1968</v>
      </c>
      <c r="H40" s="53">
        <v>53.203362289860792</v>
      </c>
      <c r="I40" s="55">
        <v>0.34567901234567955</v>
      </c>
      <c r="J40" s="56">
        <v>0.55885884758257132</v>
      </c>
      <c r="K40" s="18"/>
      <c r="L40" s="18"/>
      <c r="M40" s="18"/>
    </row>
    <row r="41" spans="1:13" ht="12.75" customHeight="1" x14ac:dyDescent="0.2">
      <c r="A41" s="52">
        <v>1951</v>
      </c>
      <c r="B41" s="53">
        <v>62.372946818455375</v>
      </c>
      <c r="C41" s="53">
        <v>0</v>
      </c>
      <c r="D41" s="53">
        <v>62.372946818455375</v>
      </c>
      <c r="E41" s="54">
        <v>0.65517801279890098</v>
      </c>
      <c r="F41" s="13"/>
      <c r="G41" s="52">
        <v>1965</v>
      </c>
      <c r="H41" s="53">
        <v>52.888290837546833</v>
      </c>
      <c r="I41" s="55">
        <v>0.35802469135802528</v>
      </c>
      <c r="J41" s="56">
        <v>0.55554927350364314</v>
      </c>
      <c r="K41" s="18"/>
      <c r="L41" s="18"/>
      <c r="M41" s="18"/>
    </row>
    <row r="42" spans="1:13" ht="12.75" customHeight="1" x14ac:dyDescent="0.2">
      <c r="A42" s="52">
        <v>1952</v>
      </c>
      <c r="B42" s="53">
        <v>51.460195420830686</v>
      </c>
      <c r="C42" s="53">
        <v>0</v>
      </c>
      <c r="D42" s="53">
        <v>51.460195420830686</v>
      </c>
      <c r="E42" s="54">
        <v>0.54054827122721305</v>
      </c>
      <c r="F42" s="13"/>
      <c r="G42" s="52">
        <v>1945</v>
      </c>
      <c r="H42" s="53">
        <v>52.433041447820635</v>
      </c>
      <c r="I42" s="55">
        <v>0.37037037037037096</v>
      </c>
      <c r="J42" s="56">
        <v>0.55076724209895622</v>
      </c>
      <c r="K42" s="18"/>
      <c r="L42" s="18"/>
      <c r="M42" s="18"/>
    </row>
    <row r="43" spans="1:13" ht="12.75" customHeight="1" x14ac:dyDescent="0.2">
      <c r="A43" s="52">
        <v>1953</v>
      </c>
      <c r="B43" s="53">
        <v>47.199476165758753</v>
      </c>
      <c r="C43" s="53">
        <v>0</v>
      </c>
      <c r="D43" s="53">
        <v>47.199476165758753</v>
      </c>
      <c r="E43" s="54">
        <v>0.49579281686721377</v>
      </c>
      <c r="F43" s="13"/>
      <c r="G43" s="52">
        <v>1964</v>
      </c>
      <c r="H43" s="53">
        <v>52.407035434632675</v>
      </c>
      <c r="I43" s="55">
        <v>0.38271604938271669</v>
      </c>
      <c r="J43" s="56">
        <v>0.55049406969151971</v>
      </c>
      <c r="K43" s="18"/>
      <c r="L43" s="18"/>
      <c r="M43" s="18"/>
    </row>
    <row r="44" spans="1:13" ht="12.75" customHeight="1" x14ac:dyDescent="0.2">
      <c r="A44" s="52">
        <v>1954</v>
      </c>
      <c r="B44" s="53">
        <v>43.81328708791748</v>
      </c>
      <c r="C44" s="53">
        <v>0</v>
      </c>
      <c r="D44" s="53">
        <v>43.81328708791748</v>
      </c>
      <c r="E44" s="54">
        <v>0.46022360386467942</v>
      </c>
      <c r="F44" s="13"/>
      <c r="G44" s="52">
        <v>1967</v>
      </c>
      <c r="H44" s="53">
        <v>52.098789689937512</v>
      </c>
      <c r="I44" s="55">
        <v>0.39506172839506237</v>
      </c>
      <c r="J44" s="56">
        <v>0.54725619422203264</v>
      </c>
      <c r="K44" s="18"/>
      <c r="L44" s="18"/>
      <c r="M44" s="18"/>
    </row>
    <row r="45" spans="1:13" ht="12.75" customHeight="1" x14ac:dyDescent="0.2">
      <c r="A45" s="52">
        <v>1955</v>
      </c>
      <c r="B45" s="53">
        <v>40.828400268555626</v>
      </c>
      <c r="C45" s="53">
        <v>0</v>
      </c>
      <c r="D45" s="53">
        <v>40.828400268555626</v>
      </c>
      <c r="E45" s="54">
        <v>0.42886975072012212</v>
      </c>
      <c r="F45" s="13"/>
      <c r="G45" s="52">
        <v>1946</v>
      </c>
      <c r="H45" s="53">
        <v>51.577208592467798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65.18844527898564</v>
      </c>
      <c r="C46" s="53">
        <v>0</v>
      </c>
      <c r="D46" s="53">
        <v>65.18844527898564</v>
      </c>
      <c r="E46" s="54">
        <v>0.68475257645993315</v>
      </c>
      <c r="F46" s="13"/>
      <c r="G46" s="52">
        <v>1952</v>
      </c>
      <c r="H46" s="53">
        <v>51.460195420830686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42.122085012132104</v>
      </c>
      <c r="C47" s="53">
        <v>0</v>
      </c>
      <c r="D47" s="53">
        <v>42.122085012132104</v>
      </c>
      <c r="E47" s="54">
        <v>0.44245887617785823</v>
      </c>
      <c r="F47" s="13"/>
      <c r="G47" s="52">
        <v>1959</v>
      </c>
      <c r="H47" s="53">
        <v>50.930211959360307</v>
      </c>
      <c r="I47" s="55">
        <v>0.43209876543209946</v>
      </c>
      <c r="J47" s="56">
        <v>0.53498121806050736</v>
      </c>
      <c r="K47" s="18"/>
      <c r="L47" s="18"/>
      <c r="M47" s="18"/>
    </row>
    <row r="48" spans="1:13" ht="12.75" customHeight="1" x14ac:dyDescent="0.2">
      <c r="A48" s="52">
        <v>1958</v>
      </c>
      <c r="B48" s="53">
        <v>56.950093959712277</v>
      </c>
      <c r="C48" s="53">
        <v>0</v>
      </c>
      <c r="D48" s="53">
        <v>56.950093959712277</v>
      </c>
      <c r="E48" s="54">
        <v>0.59821527268605335</v>
      </c>
      <c r="F48" s="13"/>
      <c r="G48" s="52">
        <v>1950</v>
      </c>
      <c r="H48" s="53">
        <v>50.43955375217817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50.930211959360307</v>
      </c>
      <c r="C49" s="53">
        <v>0</v>
      </c>
      <c r="D49" s="53">
        <v>50.930211959360307</v>
      </c>
      <c r="E49" s="54">
        <v>0.53498121806050736</v>
      </c>
      <c r="F49" s="13"/>
      <c r="G49" s="52">
        <v>1973</v>
      </c>
      <c r="H49" s="53">
        <v>50.36225845640854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45.368719626095825</v>
      </c>
      <c r="C50" s="53">
        <v>0</v>
      </c>
      <c r="D50" s="53">
        <v>45.368719626095825</v>
      </c>
      <c r="E50" s="54">
        <v>0.47656218094638469</v>
      </c>
      <c r="F50" s="13"/>
      <c r="G50" s="52">
        <v>2002</v>
      </c>
      <c r="H50" s="53">
        <v>49.795950358895205</v>
      </c>
      <c r="I50" s="55">
        <v>0.46913580246913655</v>
      </c>
      <c r="J50" s="56">
        <v>0.52306670545057987</v>
      </c>
      <c r="K50" s="18"/>
      <c r="L50" s="18"/>
      <c r="M50" s="18"/>
    </row>
    <row r="51" spans="1:13" ht="12.75" customHeight="1" x14ac:dyDescent="0.2">
      <c r="A51" s="52">
        <v>1961</v>
      </c>
      <c r="B51" s="53">
        <v>32.70337722506634</v>
      </c>
      <c r="C51" s="53">
        <v>0</v>
      </c>
      <c r="D51" s="53">
        <v>32.70337722506634</v>
      </c>
      <c r="E51" s="54">
        <v>0.34352287001120102</v>
      </c>
      <c r="F51" s="13"/>
      <c r="G51" s="52">
        <v>1999</v>
      </c>
      <c r="H51" s="53">
        <v>49.520374891309821</v>
      </c>
      <c r="I51" s="55">
        <v>0.48148148148148229</v>
      </c>
      <c r="J51" s="56">
        <v>0.52017200516081741</v>
      </c>
      <c r="K51" s="18"/>
      <c r="L51" s="18"/>
      <c r="M51" s="18"/>
    </row>
    <row r="52" spans="1:13" ht="12.75" customHeight="1" x14ac:dyDescent="0.2">
      <c r="A52" s="52">
        <v>1962</v>
      </c>
      <c r="B52" s="53">
        <v>46.050810757714608</v>
      </c>
      <c r="C52" s="53">
        <v>0</v>
      </c>
      <c r="D52" s="53">
        <v>46.050810757714608</v>
      </c>
      <c r="E52" s="54">
        <v>0.48372700375750638</v>
      </c>
      <c r="F52" s="13"/>
      <c r="G52" s="52">
        <v>1940</v>
      </c>
      <c r="H52" s="53">
        <v>49.176607459675616</v>
      </c>
      <c r="I52" s="55">
        <v>0.49382716049382797</v>
      </c>
      <c r="J52" s="56">
        <v>0.51656100272768501</v>
      </c>
      <c r="K52" s="18"/>
      <c r="L52" s="18"/>
      <c r="M52" s="18"/>
    </row>
    <row r="53" spans="1:13" ht="12.75" customHeight="1" x14ac:dyDescent="0.2">
      <c r="A53" s="52">
        <v>1963</v>
      </c>
      <c r="B53" s="53">
        <v>43.874881362203986</v>
      </c>
      <c r="C53" s="53">
        <v>0</v>
      </c>
      <c r="D53" s="53">
        <v>43.874881362203986</v>
      </c>
      <c r="E53" s="54">
        <v>0.46087060254415951</v>
      </c>
      <c r="F53" s="13"/>
      <c r="G53" s="52">
        <v>1925</v>
      </c>
      <c r="H53" s="53">
        <v>48.828996748311241</v>
      </c>
      <c r="I53" s="55">
        <v>0.50617283950617364</v>
      </c>
      <c r="J53" s="56">
        <v>0.51290962970915166</v>
      </c>
      <c r="K53" s="18"/>
      <c r="L53" s="18"/>
      <c r="M53" s="18"/>
    </row>
    <row r="54" spans="1:13" ht="12.75" customHeight="1" x14ac:dyDescent="0.2">
      <c r="A54" s="52">
        <v>1964</v>
      </c>
      <c r="B54" s="53">
        <v>52.407035434632675</v>
      </c>
      <c r="C54" s="53">
        <v>0</v>
      </c>
      <c r="D54" s="53">
        <v>52.407035434632675</v>
      </c>
      <c r="E54" s="54">
        <v>0.55049406969151971</v>
      </c>
      <c r="F54" s="13"/>
      <c r="G54" s="52">
        <v>1975</v>
      </c>
      <c r="H54" s="53">
        <v>48.803940590834067</v>
      </c>
      <c r="I54" s="55">
        <v>0.51851851851851938</v>
      </c>
      <c r="J54" s="56">
        <v>0.5126464347776688</v>
      </c>
      <c r="K54" s="18"/>
      <c r="L54" s="18"/>
      <c r="M54" s="18"/>
    </row>
    <row r="55" spans="1:13" ht="12.75" customHeight="1" x14ac:dyDescent="0.2">
      <c r="A55" s="47">
        <v>1965</v>
      </c>
      <c r="B55" s="48">
        <v>52.888290837546833</v>
      </c>
      <c r="C55" s="48">
        <v>0</v>
      </c>
      <c r="D55" s="48">
        <v>52.888290837546833</v>
      </c>
      <c r="E55" s="49">
        <v>0.55554927350364314</v>
      </c>
      <c r="F55" s="13"/>
      <c r="G55" s="47">
        <v>1976</v>
      </c>
      <c r="H55" s="48">
        <v>48.49945152365553</v>
      </c>
      <c r="I55" s="50">
        <v>0.53086419753086511</v>
      </c>
      <c r="J55" s="51">
        <v>0.50944802020646562</v>
      </c>
      <c r="K55" s="18"/>
      <c r="L55" s="18"/>
      <c r="M55" s="18"/>
    </row>
    <row r="56" spans="1:13" ht="12.75" customHeight="1" x14ac:dyDescent="0.2">
      <c r="A56" s="52">
        <v>1966</v>
      </c>
      <c r="B56" s="53">
        <v>57.686195701129456</v>
      </c>
      <c r="C56" s="53">
        <v>0</v>
      </c>
      <c r="D56" s="53">
        <v>57.686195701129456</v>
      </c>
      <c r="E56" s="54">
        <v>0.6059474338353934</v>
      </c>
      <c r="F56" s="13"/>
      <c r="G56" s="52">
        <v>1994</v>
      </c>
      <c r="H56" s="53">
        <v>48.40079144482479</v>
      </c>
      <c r="I56" s="55">
        <v>0.54320987654321073</v>
      </c>
      <c r="J56" s="56">
        <v>0.50841167484059657</v>
      </c>
      <c r="K56" s="18"/>
      <c r="L56" s="18"/>
      <c r="M56" s="18"/>
    </row>
    <row r="57" spans="1:13" ht="12.75" customHeight="1" x14ac:dyDescent="0.2">
      <c r="A57" s="52">
        <v>1967</v>
      </c>
      <c r="B57" s="53">
        <v>52.098789689937512</v>
      </c>
      <c r="C57" s="53">
        <v>0</v>
      </c>
      <c r="D57" s="53">
        <v>52.098789689937512</v>
      </c>
      <c r="E57" s="54">
        <v>0.54725619422203264</v>
      </c>
      <c r="F57" s="13"/>
      <c r="G57" s="52">
        <v>1985</v>
      </c>
      <c r="H57" s="53">
        <v>47.87154961426252</v>
      </c>
      <c r="I57" s="55">
        <v>0.55555555555555647</v>
      </c>
      <c r="J57" s="56">
        <v>0.50285241191452223</v>
      </c>
      <c r="K57" s="18"/>
      <c r="L57" s="18"/>
      <c r="M57" s="18"/>
    </row>
    <row r="58" spans="1:13" ht="12.75" customHeight="1" x14ac:dyDescent="0.2">
      <c r="A58" s="52">
        <v>1968</v>
      </c>
      <c r="B58" s="53">
        <v>53.203362289860792</v>
      </c>
      <c r="C58" s="53">
        <v>0</v>
      </c>
      <c r="D58" s="53">
        <v>53.203362289860792</v>
      </c>
      <c r="E58" s="54">
        <v>0.55885884758257132</v>
      </c>
      <c r="F58" s="13"/>
      <c r="G58" s="52">
        <v>1993</v>
      </c>
      <c r="H58" s="53">
        <v>47.832397946787829</v>
      </c>
      <c r="I58" s="55">
        <v>0.5679012345679022</v>
      </c>
      <c r="J58" s="56">
        <v>0.50244115490323349</v>
      </c>
      <c r="K58" s="18"/>
      <c r="L58" s="18"/>
      <c r="M58" s="18"/>
    </row>
    <row r="59" spans="1:13" ht="12.75" customHeight="1" x14ac:dyDescent="0.2">
      <c r="A59" s="52">
        <v>1969</v>
      </c>
      <c r="B59" s="53">
        <v>78.209726553348588</v>
      </c>
      <c r="C59" s="53">
        <v>0</v>
      </c>
      <c r="D59" s="53">
        <v>78.209726553348588</v>
      </c>
      <c r="E59" s="54">
        <v>0.82153074110660285</v>
      </c>
      <c r="F59" s="13"/>
      <c r="G59" s="52">
        <v>1930</v>
      </c>
      <c r="H59" s="53">
        <v>47.714966119288803</v>
      </c>
      <c r="I59" s="55">
        <v>0.58024691358024783</v>
      </c>
      <c r="J59" s="56">
        <v>0.50120762730345381</v>
      </c>
      <c r="K59" s="18"/>
      <c r="L59" s="18"/>
      <c r="M59" s="18"/>
    </row>
    <row r="60" spans="1:13" ht="12.75" customHeight="1" x14ac:dyDescent="0.2">
      <c r="A60" s="52">
        <v>1970</v>
      </c>
      <c r="B60" s="53">
        <v>60.208648188668761</v>
      </c>
      <c r="C60" s="53">
        <v>0</v>
      </c>
      <c r="D60" s="53">
        <v>60.208648188668761</v>
      </c>
      <c r="E60" s="54">
        <v>0.63244378349441976</v>
      </c>
      <c r="F60" s="13"/>
      <c r="G60" s="52">
        <v>1953</v>
      </c>
      <c r="H60" s="53">
        <v>47.199476165758753</v>
      </c>
      <c r="I60" s="55">
        <v>0.59259259259259356</v>
      </c>
      <c r="J60" s="56">
        <v>0.49579281686721377</v>
      </c>
      <c r="K60" s="18"/>
      <c r="L60" s="18"/>
      <c r="M60" s="18"/>
    </row>
    <row r="61" spans="1:13" ht="12.75" customHeight="1" x14ac:dyDescent="0.2">
      <c r="A61" s="52">
        <v>1971</v>
      </c>
      <c r="B61" s="53">
        <v>41.628269506290195</v>
      </c>
      <c r="C61" s="53">
        <v>0</v>
      </c>
      <c r="D61" s="53">
        <v>41.628269506290195</v>
      </c>
      <c r="E61" s="54">
        <v>0.43727173851145162</v>
      </c>
      <c r="F61" s="13"/>
      <c r="G61" s="52">
        <v>1947</v>
      </c>
      <c r="H61" s="53">
        <v>46.947755433365536</v>
      </c>
      <c r="I61" s="55">
        <v>0.60493827160493929</v>
      </c>
      <c r="J61" s="56">
        <v>0.4931486915269489</v>
      </c>
      <c r="K61" s="18"/>
      <c r="L61" s="18"/>
      <c r="M61" s="18"/>
    </row>
    <row r="62" spans="1:13" ht="12.75" customHeight="1" x14ac:dyDescent="0.2">
      <c r="A62" s="52">
        <v>1972</v>
      </c>
      <c r="B62" s="53">
        <v>55.72933342412248</v>
      </c>
      <c r="C62" s="53">
        <v>0</v>
      </c>
      <c r="D62" s="53">
        <v>55.72933342412248</v>
      </c>
      <c r="E62" s="54">
        <v>0.58539215781641263</v>
      </c>
      <c r="F62" s="13"/>
      <c r="G62" s="52">
        <v>1974</v>
      </c>
      <c r="H62" s="53">
        <v>46.314018875171918</v>
      </c>
      <c r="I62" s="55">
        <v>0.61728395061728492</v>
      </c>
      <c r="J62" s="56">
        <v>0.48649179490726802</v>
      </c>
      <c r="K62" s="18"/>
      <c r="L62" s="18"/>
      <c r="M62" s="18"/>
    </row>
    <row r="63" spans="1:13" ht="12.75" customHeight="1" x14ac:dyDescent="0.2">
      <c r="A63" s="52">
        <v>1973</v>
      </c>
      <c r="B63" s="53">
        <v>50.36225845640854</v>
      </c>
      <c r="C63" s="53">
        <v>0</v>
      </c>
      <c r="D63" s="53">
        <v>50.36225845640854</v>
      </c>
      <c r="E63" s="54">
        <v>0.52901531992025774</v>
      </c>
      <c r="F63" s="13"/>
      <c r="G63" s="52">
        <v>1962</v>
      </c>
      <c r="H63" s="53">
        <v>46.050810757714608</v>
      </c>
      <c r="I63" s="55">
        <v>0.62962962962963065</v>
      </c>
      <c r="J63" s="56">
        <v>0.48372700375750638</v>
      </c>
      <c r="K63" s="18"/>
      <c r="L63" s="18"/>
      <c r="M63" s="18"/>
    </row>
    <row r="64" spans="1:13" ht="12.75" customHeight="1" x14ac:dyDescent="0.2">
      <c r="A64" s="52">
        <v>1974</v>
      </c>
      <c r="B64" s="53">
        <v>46.314018875171918</v>
      </c>
      <c r="C64" s="53">
        <v>0</v>
      </c>
      <c r="D64" s="53">
        <v>46.314018875171918</v>
      </c>
      <c r="E64" s="54">
        <v>0.48649179490726802</v>
      </c>
      <c r="F64" s="13"/>
      <c r="G64" s="52">
        <v>1939</v>
      </c>
      <c r="H64" s="53">
        <v>45.469696172382385</v>
      </c>
      <c r="I64" s="55">
        <v>0.64197530864197638</v>
      </c>
      <c r="J64" s="56">
        <v>0.47762285895359646</v>
      </c>
      <c r="K64" s="18"/>
      <c r="L64" s="18"/>
      <c r="M64" s="18"/>
    </row>
    <row r="65" spans="1:13" ht="12.75" customHeight="1" x14ac:dyDescent="0.2">
      <c r="A65" s="52">
        <v>1975</v>
      </c>
      <c r="B65" s="53">
        <v>48.803940590834067</v>
      </c>
      <c r="C65" s="53">
        <v>0</v>
      </c>
      <c r="D65" s="53">
        <v>48.803940590834067</v>
      </c>
      <c r="E65" s="54">
        <v>0.5126464347776688</v>
      </c>
      <c r="F65" s="13"/>
      <c r="G65" s="52">
        <v>1960</v>
      </c>
      <c r="H65" s="53">
        <v>45.368719626095825</v>
      </c>
      <c r="I65" s="55">
        <v>0.65432098765432201</v>
      </c>
      <c r="J65" s="56">
        <v>0.47656218094638469</v>
      </c>
      <c r="K65" s="18"/>
      <c r="L65" s="18"/>
      <c r="M65" s="18"/>
    </row>
    <row r="66" spans="1:13" ht="12.75" customHeight="1" x14ac:dyDescent="0.2">
      <c r="A66" s="52">
        <v>1976</v>
      </c>
      <c r="B66" s="53">
        <v>48.49945152365553</v>
      </c>
      <c r="C66" s="53">
        <v>0</v>
      </c>
      <c r="D66" s="53">
        <v>48.49945152365553</v>
      </c>
      <c r="E66" s="54">
        <v>0.50944802020646562</v>
      </c>
      <c r="F66" s="13"/>
      <c r="G66" s="52">
        <v>1942</v>
      </c>
      <c r="H66" s="53">
        <v>45.338434903358966</v>
      </c>
      <c r="I66" s="55">
        <v>0.66666666666666774</v>
      </c>
      <c r="J66" s="56">
        <v>0.47624406411091347</v>
      </c>
      <c r="K66" s="18"/>
      <c r="L66" s="18"/>
      <c r="M66" s="18"/>
    </row>
    <row r="67" spans="1:13" ht="12.75" customHeight="1" x14ac:dyDescent="0.2">
      <c r="A67" s="52">
        <v>1977</v>
      </c>
      <c r="B67" s="53">
        <v>12.548207805439546</v>
      </c>
      <c r="C67" s="53">
        <v>0</v>
      </c>
      <c r="D67" s="53">
        <v>12.548207805439546</v>
      </c>
      <c r="E67" s="54">
        <v>0.13180890551932295</v>
      </c>
      <c r="F67" s="13"/>
      <c r="G67" s="52">
        <v>1948</v>
      </c>
      <c r="H67" s="53">
        <v>44.242814774063042</v>
      </c>
      <c r="I67" s="55">
        <v>0.67901234567901347</v>
      </c>
      <c r="J67" s="56">
        <v>0.46473544930738486</v>
      </c>
      <c r="K67" s="18"/>
      <c r="L67" s="18"/>
      <c r="M67" s="18"/>
    </row>
    <row r="68" spans="1:13" ht="12.75" customHeight="1" x14ac:dyDescent="0.2">
      <c r="A68" s="52">
        <v>1978</v>
      </c>
      <c r="B68" s="53">
        <v>62.294372949744613</v>
      </c>
      <c r="C68" s="53">
        <v>0</v>
      </c>
      <c r="D68" s="53">
        <v>62.294372949744613</v>
      </c>
      <c r="E68" s="54">
        <v>0.65435265703513246</v>
      </c>
      <c r="F68" s="13"/>
      <c r="G68" s="52">
        <v>1981</v>
      </c>
      <c r="H68" s="53">
        <v>44.147780270001526</v>
      </c>
      <c r="I68" s="55">
        <v>0.6913580246913591</v>
      </c>
      <c r="J68" s="56">
        <v>0.46373718771010003</v>
      </c>
      <c r="K68" s="18"/>
      <c r="L68" s="18"/>
      <c r="M68" s="18"/>
    </row>
    <row r="69" spans="1:13" ht="12.75" customHeight="1" x14ac:dyDescent="0.2">
      <c r="A69" s="52">
        <v>1979</v>
      </c>
      <c r="B69" s="53">
        <v>58.385107877196667</v>
      </c>
      <c r="C69" s="53">
        <v>0</v>
      </c>
      <c r="D69" s="53">
        <v>58.385107877196667</v>
      </c>
      <c r="E69" s="54">
        <v>0.6132889482898809</v>
      </c>
      <c r="F69" s="13"/>
      <c r="G69" s="52">
        <v>1963</v>
      </c>
      <c r="H69" s="53">
        <v>43.874881362203986</v>
      </c>
      <c r="I69" s="55">
        <v>0.70370370370370483</v>
      </c>
      <c r="J69" s="56">
        <v>0.46087060254415951</v>
      </c>
      <c r="K69" s="18"/>
      <c r="L69" s="18"/>
      <c r="M69" s="18"/>
    </row>
    <row r="70" spans="1:13" ht="12.75" customHeight="1" x14ac:dyDescent="0.2">
      <c r="A70" s="52">
        <v>1980</v>
      </c>
      <c r="B70" s="53">
        <v>72.704306414865329</v>
      </c>
      <c r="C70" s="53">
        <v>0</v>
      </c>
      <c r="D70" s="53">
        <v>72.704306414865329</v>
      </c>
      <c r="E70" s="54">
        <v>0.76370069763514004</v>
      </c>
      <c r="F70" s="13"/>
      <c r="G70" s="52">
        <v>1954</v>
      </c>
      <c r="H70" s="53">
        <v>43.81328708791748</v>
      </c>
      <c r="I70" s="55">
        <v>0.71604938271605056</v>
      </c>
      <c r="J70" s="56">
        <v>0.46022360386467942</v>
      </c>
      <c r="K70" s="18"/>
      <c r="L70" s="18"/>
      <c r="M70" s="18"/>
    </row>
    <row r="71" spans="1:13" ht="12.75" customHeight="1" x14ac:dyDescent="0.2">
      <c r="A71" s="52">
        <v>1981</v>
      </c>
      <c r="B71" s="53">
        <v>44.147780270001526</v>
      </c>
      <c r="C71" s="53">
        <v>0</v>
      </c>
      <c r="D71" s="53">
        <v>44.147780270001526</v>
      </c>
      <c r="E71" s="54">
        <v>0.46373718771010003</v>
      </c>
      <c r="F71" s="13"/>
      <c r="G71" s="52">
        <v>1922</v>
      </c>
      <c r="H71" s="53">
        <v>43.74485827455625</v>
      </c>
      <c r="I71" s="55">
        <v>0.7283950617283963</v>
      </c>
      <c r="J71" s="56">
        <v>0.45950481380836394</v>
      </c>
      <c r="K71" s="18"/>
      <c r="L71" s="18"/>
      <c r="M71" s="18"/>
    </row>
    <row r="72" spans="1:13" ht="12.75" customHeight="1" x14ac:dyDescent="0.2">
      <c r="A72" s="52">
        <v>1982</v>
      </c>
      <c r="B72" s="53">
        <v>70.741316891327315</v>
      </c>
      <c r="C72" s="53">
        <v>0</v>
      </c>
      <c r="D72" s="53">
        <v>70.741316891327315</v>
      </c>
      <c r="E72" s="54">
        <v>0.74308105978284988</v>
      </c>
      <c r="F72" s="13"/>
      <c r="G72" s="52">
        <v>1944</v>
      </c>
      <c r="H72" s="53">
        <v>42.135527960896184</v>
      </c>
      <c r="I72" s="55">
        <v>0.74074074074074192</v>
      </c>
      <c r="J72" s="56">
        <v>0.44260008362285908</v>
      </c>
      <c r="K72" s="18"/>
      <c r="L72" s="18"/>
      <c r="M72" s="18"/>
    </row>
    <row r="73" spans="1:13" ht="12.75" customHeight="1" x14ac:dyDescent="0.2">
      <c r="A73" s="52">
        <v>1983</v>
      </c>
      <c r="B73" s="53">
        <v>78.209726553348588</v>
      </c>
      <c r="C73" s="53">
        <v>0</v>
      </c>
      <c r="D73" s="53">
        <v>78.209726553348588</v>
      </c>
      <c r="E73" s="54">
        <v>0.82153074110660285</v>
      </c>
      <c r="F73" s="13"/>
      <c r="G73" s="52">
        <v>1957</v>
      </c>
      <c r="H73" s="53">
        <v>42.122085012132104</v>
      </c>
      <c r="I73" s="55">
        <v>0.75308641975308765</v>
      </c>
      <c r="J73" s="56">
        <v>0.44245887617785823</v>
      </c>
      <c r="K73" s="18"/>
      <c r="L73" s="18"/>
      <c r="M73" s="18"/>
    </row>
    <row r="74" spans="1:13" ht="12.75" customHeight="1" x14ac:dyDescent="0.2">
      <c r="A74" s="52">
        <v>1984</v>
      </c>
      <c r="B74" s="53">
        <v>68.790593002515436</v>
      </c>
      <c r="C74" s="53">
        <v>0</v>
      </c>
      <c r="D74" s="53">
        <v>68.790593002515436</v>
      </c>
      <c r="E74" s="54">
        <v>0.72259026263146464</v>
      </c>
      <c r="F74" s="13"/>
      <c r="G74" s="52">
        <v>1971</v>
      </c>
      <c r="H74" s="53">
        <v>41.628269506290195</v>
      </c>
      <c r="I74" s="55">
        <v>0.76543209876543339</v>
      </c>
      <c r="J74" s="56">
        <v>0.43727173851145162</v>
      </c>
      <c r="K74" s="18"/>
      <c r="L74" s="18"/>
      <c r="M74" s="18"/>
    </row>
    <row r="75" spans="1:13" ht="12.75" customHeight="1" x14ac:dyDescent="0.2">
      <c r="A75" s="52">
        <v>1985</v>
      </c>
      <c r="B75" s="53">
        <v>47.87154961426252</v>
      </c>
      <c r="C75" s="53">
        <v>0</v>
      </c>
      <c r="D75" s="53">
        <v>47.87154961426252</v>
      </c>
      <c r="E75" s="54">
        <v>0.50285241191452223</v>
      </c>
      <c r="F75" s="13"/>
      <c r="G75" s="52">
        <v>1927</v>
      </c>
      <c r="H75" s="53">
        <v>41.299566601777769</v>
      </c>
      <c r="I75" s="55">
        <v>0.77777777777777901</v>
      </c>
      <c r="J75" s="56">
        <v>0.43381897690943033</v>
      </c>
      <c r="K75" s="18"/>
      <c r="L75" s="18"/>
      <c r="M75" s="18"/>
    </row>
    <row r="76" spans="1:13" ht="12.75" customHeight="1" x14ac:dyDescent="0.2">
      <c r="A76" s="52">
        <v>1986</v>
      </c>
      <c r="B76" s="53">
        <v>73.917331424223548</v>
      </c>
      <c r="C76" s="53">
        <v>0</v>
      </c>
      <c r="D76" s="53">
        <v>73.917331424223548</v>
      </c>
      <c r="E76" s="54">
        <v>0.77644255697713804</v>
      </c>
      <c r="F76" s="13"/>
      <c r="G76" s="52">
        <v>1955</v>
      </c>
      <c r="H76" s="53">
        <v>40.828400268555626</v>
      </c>
      <c r="I76" s="55">
        <v>0.79012345679012475</v>
      </c>
      <c r="J76" s="56">
        <v>0.42886975072012212</v>
      </c>
      <c r="K76" s="18"/>
      <c r="L76" s="18"/>
      <c r="M76" s="18"/>
    </row>
    <row r="77" spans="1:13" ht="12.75" customHeight="1" x14ac:dyDescent="0.2">
      <c r="A77" s="52">
        <v>1987</v>
      </c>
      <c r="B77" s="53">
        <v>30.596332627351668</v>
      </c>
      <c r="C77" s="53">
        <v>0</v>
      </c>
      <c r="D77" s="53">
        <v>30.596332627351668</v>
      </c>
      <c r="E77" s="54">
        <v>0.32139004860663517</v>
      </c>
      <c r="F77" s="13"/>
      <c r="G77" s="52">
        <v>2003</v>
      </c>
      <c r="H77" s="53">
        <v>38.832711729379156</v>
      </c>
      <c r="I77" s="55">
        <v>0.80246913580247048</v>
      </c>
      <c r="J77" s="56">
        <v>0.40790663581280623</v>
      </c>
      <c r="K77" s="18"/>
      <c r="L77" s="18"/>
      <c r="M77" s="18"/>
    </row>
    <row r="78" spans="1:13" ht="12.75" customHeight="1" x14ac:dyDescent="0.2">
      <c r="A78" s="52">
        <v>1988</v>
      </c>
      <c r="B78" s="53">
        <v>12.552017400426603</v>
      </c>
      <c r="C78" s="53">
        <v>0</v>
      </c>
      <c r="D78" s="53">
        <v>12.552017400426603</v>
      </c>
      <c r="E78" s="54">
        <v>0.13184892227338868</v>
      </c>
      <c r="F78" s="13"/>
      <c r="G78" s="52">
        <v>1926</v>
      </c>
      <c r="H78" s="53">
        <v>38.521755126297855</v>
      </c>
      <c r="I78" s="55">
        <v>0.8148148148148161</v>
      </c>
      <c r="J78" s="56">
        <v>0.40464028494010351</v>
      </c>
      <c r="K78" s="18"/>
      <c r="L78" s="18"/>
      <c r="M78" s="18"/>
    </row>
    <row r="79" spans="1:13" ht="12.75" customHeight="1" x14ac:dyDescent="0.2">
      <c r="A79" s="52">
        <v>1989</v>
      </c>
      <c r="B79" s="53">
        <v>58.339637074513369</v>
      </c>
      <c r="C79" s="53">
        <v>0</v>
      </c>
      <c r="D79" s="53">
        <v>58.339637074513369</v>
      </c>
      <c r="E79" s="54">
        <v>0.61281131380791354</v>
      </c>
      <c r="F79" s="13"/>
      <c r="G79" s="52">
        <v>1933</v>
      </c>
      <c r="H79" s="53">
        <v>34.830385725244071</v>
      </c>
      <c r="I79" s="55">
        <v>0.82716049382716184</v>
      </c>
      <c r="J79" s="56">
        <v>0.36586539627357217</v>
      </c>
      <c r="K79" s="18"/>
      <c r="L79" s="18"/>
      <c r="M79" s="18"/>
    </row>
    <row r="80" spans="1:13" ht="12.75" customHeight="1" x14ac:dyDescent="0.2">
      <c r="A80" s="52">
        <v>1990</v>
      </c>
      <c r="B80" s="53">
        <v>21.871398510372316</v>
      </c>
      <c r="C80" s="53">
        <v>0</v>
      </c>
      <c r="D80" s="53">
        <v>21.871398510372316</v>
      </c>
      <c r="E80" s="54">
        <v>0.22974158099130584</v>
      </c>
      <c r="F80" s="13"/>
      <c r="G80" s="52">
        <v>1949</v>
      </c>
      <c r="H80" s="53">
        <v>34.813623070007772</v>
      </c>
      <c r="I80" s="55">
        <v>0.83950617283950757</v>
      </c>
      <c r="J80" s="56">
        <v>0.3656893179622665</v>
      </c>
      <c r="K80" s="18"/>
      <c r="L80" s="18"/>
      <c r="M80" s="18"/>
    </row>
    <row r="81" spans="1:13" ht="12.75" customHeight="1" x14ac:dyDescent="0.2">
      <c r="A81" s="52">
        <v>1991</v>
      </c>
      <c r="B81" s="53">
        <v>11.183049234951525</v>
      </c>
      <c r="C81" s="53">
        <v>0</v>
      </c>
      <c r="D81" s="53">
        <v>11.183049234951525</v>
      </c>
      <c r="E81" s="54">
        <v>0.11746900456881854</v>
      </c>
      <c r="F81" s="13"/>
      <c r="G81" s="52">
        <v>1932</v>
      </c>
      <c r="H81" s="53">
        <v>33.14755190217906</v>
      </c>
      <c r="I81" s="55">
        <v>0.85185185185185319</v>
      </c>
      <c r="J81" s="56">
        <v>0.34818857040104056</v>
      </c>
      <c r="K81" s="18"/>
      <c r="L81" s="18"/>
      <c r="M81" s="18"/>
    </row>
    <row r="82" spans="1:13" ht="12.75" customHeight="1" x14ac:dyDescent="0.2">
      <c r="A82" s="52">
        <v>1992</v>
      </c>
      <c r="B82" s="53">
        <v>20.088739917586814</v>
      </c>
      <c r="C82" s="53">
        <v>0</v>
      </c>
      <c r="D82" s="53">
        <v>20.088739917586814</v>
      </c>
      <c r="E82" s="54">
        <v>0.21101617560490349</v>
      </c>
      <c r="F82" s="13"/>
      <c r="G82" s="52">
        <v>1961</v>
      </c>
      <c r="H82" s="53">
        <v>32.70337722506634</v>
      </c>
      <c r="I82" s="55">
        <v>0.86419753086419893</v>
      </c>
      <c r="J82" s="56">
        <v>0.34352287001120102</v>
      </c>
      <c r="K82" s="18"/>
      <c r="L82" s="18"/>
      <c r="M82" s="18"/>
    </row>
    <row r="83" spans="1:13" ht="12.75" customHeight="1" x14ac:dyDescent="0.2">
      <c r="A83" s="52">
        <v>1993</v>
      </c>
      <c r="B83" s="53">
        <v>47.832397946787829</v>
      </c>
      <c r="C83" s="53">
        <v>0</v>
      </c>
      <c r="D83" s="53">
        <v>47.832397946787829</v>
      </c>
      <c r="E83" s="54">
        <v>0.50244115490323349</v>
      </c>
      <c r="F83" s="13"/>
      <c r="G83" s="52">
        <v>2001</v>
      </c>
      <c r="H83" s="53">
        <v>32.077198853404397</v>
      </c>
      <c r="I83" s="55">
        <v>0.87654320987654466</v>
      </c>
      <c r="J83" s="56">
        <v>0.33694536610718906</v>
      </c>
      <c r="K83" s="18"/>
      <c r="L83" s="18"/>
      <c r="M83" s="18"/>
    </row>
    <row r="84" spans="1:13" ht="12.75" customHeight="1" x14ac:dyDescent="0.2">
      <c r="A84" s="52">
        <v>1994</v>
      </c>
      <c r="B84" s="53">
        <v>48.40079144482479</v>
      </c>
      <c r="C84" s="53">
        <v>0</v>
      </c>
      <c r="D84" s="53">
        <v>48.40079144482479</v>
      </c>
      <c r="E84" s="54">
        <v>0.50841167484059657</v>
      </c>
      <c r="F84" s="13"/>
      <c r="G84" s="52">
        <v>1987</v>
      </c>
      <c r="H84" s="53">
        <v>30.596332627351668</v>
      </c>
      <c r="I84" s="55">
        <v>0.88888888888889039</v>
      </c>
      <c r="J84" s="56">
        <v>0.32139004860663517</v>
      </c>
      <c r="K84" s="18"/>
      <c r="L84" s="18"/>
      <c r="M84" s="18"/>
    </row>
    <row r="85" spans="1:13" ht="12.75" customHeight="1" x14ac:dyDescent="0.2">
      <c r="A85" s="52">
        <v>1995</v>
      </c>
      <c r="B85" s="53">
        <v>54.873705452328579</v>
      </c>
      <c r="C85" s="53">
        <v>0</v>
      </c>
      <c r="D85" s="53">
        <v>54.873705452328579</v>
      </c>
      <c r="E85" s="54">
        <v>0.57640446903706488</v>
      </c>
      <c r="F85" s="13"/>
      <c r="G85" s="52">
        <v>1934</v>
      </c>
      <c r="H85" s="53">
        <v>22.859661846347056</v>
      </c>
      <c r="I85" s="55">
        <v>0.90123456790123602</v>
      </c>
      <c r="J85" s="56">
        <v>0.24012249838599847</v>
      </c>
      <c r="K85" s="18"/>
      <c r="L85" s="18"/>
      <c r="M85" s="18"/>
    </row>
    <row r="86" spans="1:13" ht="12.75" customHeight="1" x14ac:dyDescent="0.2">
      <c r="A86" s="52">
        <v>1996</v>
      </c>
      <c r="B86" s="53">
        <v>61.84865277553142</v>
      </c>
      <c r="C86" s="53">
        <v>0</v>
      </c>
      <c r="D86" s="53">
        <v>61.84865277553142</v>
      </c>
      <c r="E86" s="54">
        <v>0.64967072243205271</v>
      </c>
      <c r="F86" s="13"/>
      <c r="G86" s="52">
        <v>1990</v>
      </c>
      <c r="H86" s="53">
        <v>21.871398510372316</v>
      </c>
      <c r="I86" s="55">
        <v>0.91358024691358175</v>
      </c>
      <c r="J86" s="56">
        <v>0.22974158099130584</v>
      </c>
      <c r="K86" s="18"/>
      <c r="L86" s="18"/>
      <c r="M86" s="18"/>
    </row>
    <row r="87" spans="1:13" ht="12.75" customHeight="1" x14ac:dyDescent="0.2">
      <c r="A87" s="52">
        <v>1997</v>
      </c>
      <c r="B87" s="53">
        <v>68.924006488405894</v>
      </c>
      <c r="C87" s="53">
        <v>0</v>
      </c>
      <c r="D87" s="53">
        <v>68.924006488405894</v>
      </c>
      <c r="E87" s="54">
        <v>0.72399166479417953</v>
      </c>
      <c r="F87" s="13"/>
      <c r="G87" s="52">
        <v>1992</v>
      </c>
      <c r="H87" s="53">
        <v>20.088739917586814</v>
      </c>
      <c r="I87" s="55">
        <v>0.92592592592592748</v>
      </c>
      <c r="J87" s="56">
        <v>0.21101617560490349</v>
      </c>
      <c r="K87" s="18"/>
      <c r="L87" s="18"/>
      <c r="M87" s="18"/>
    </row>
    <row r="88" spans="1:13" ht="12.75" customHeight="1" x14ac:dyDescent="0.2">
      <c r="A88" s="52">
        <v>1998</v>
      </c>
      <c r="B88" s="53">
        <v>64.025105744380568</v>
      </c>
      <c r="C88" s="53">
        <v>0</v>
      </c>
      <c r="D88" s="53">
        <v>64.025105744380568</v>
      </c>
      <c r="E88" s="54">
        <v>0.67253262336534203</v>
      </c>
      <c r="F88" s="13"/>
      <c r="G88" s="52">
        <v>1929</v>
      </c>
      <c r="H88" s="53">
        <v>18.628205900534777</v>
      </c>
      <c r="I88" s="55">
        <v>0.93827160493827311</v>
      </c>
      <c r="J88" s="56">
        <v>0.19567443172830648</v>
      </c>
      <c r="K88" s="18"/>
      <c r="L88" s="18"/>
      <c r="M88" s="18"/>
    </row>
    <row r="89" spans="1:13" ht="12.75" customHeight="1" x14ac:dyDescent="0.2">
      <c r="A89" s="52">
        <v>1999</v>
      </c>
      <c r="B89" s="53">
        <v>49.520374891309821</v>
      </c>
      <c r="C89" s="53">
        <v>0</v>
      </c>
      <c r="D89" s="53">
        <v>49.520374891309821</v>
      </c>
      <c r="E89" s="54">
        <v>0.52017200516081741</v>
      </c>
      <c r="F89" s="13"/>
      <c r="G89" s="52">
        <v>1931</v>
      </c>
      <c r="H89" s="53">
        <v>17.145698726049119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.75" customHeight="1" x14ac:dyDescent="0.2">
      <c r="A90" s="52">
        <v>2000</v>
      </c>
      <c r="B90" s="53">
        <v>57.05771044420645</v>
      </c>
      <c r="C90" s="53">
        <v>0</v>
      </c>
      <c r="D90" s="53">
        <v>57.05771044420645</v>
      </c>
      <c r="E90" s="54">
        <v>0.59934569794334502</v>
      </c>
      <c r="F90" s="13"/>
      <c r="G90" s="52">
        <v>1924</v>
      </c>
      <c r="H90" s="53">
        <v>13.000791814727185</v>
      </c>
      <c r="I90" s="55">
        <v>0.96296296296296457</v>
      </c>
      <c r="J90" s="56">
        <v>0.13656293923032756</v>
      </c>
      <c r="K90" s="18"/>
      <c r="L90" s="18"/>
      <c r="M90" s="18"/>
    </row>
    <row r="91" spans="1:13" ht="12.75" customHeight="1" x14ac:dyDescent="0.2">
      <c r="A91" s="52">
        <v>2001</v>
      </c>
      <c r="B91" s="53">
        <v>32.077198853404397</v>
      </c>
      <c r="C91" s="53">
        <v>0</v>
      </c>
      <c r="D91" s="53">
        <v>32.077198853404397</v>
      </c>
      <c r="E91" s="54">
        <v>0.33694536610718906</v>
      </c>
      <c r="F91" s="13"/>
      <c r="G91" s="52">
        <v>1988</v>
      </c>
      <c r="H91" s="53">
        <v>12.552017400426603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.75" customHeight="1" x14ac:dyDescent="0.2">
      <c r="A92" s="52">
        <v>2002</v>
      </c>
      <c r="B92" s="53">
        <v>49.795950358895205</v>
      </c>
      <c r="C92" s="53">
        <v>0</v>
      </c>
      <c r="D92" s="53">
        <v>49.795950358895205</v>
      </c>
      <c r="E92" s="54">
        <v>0.52306670545057987</v>
      </c>
      <c r="F92" s="13"/>
      <c r="G92" s="52">
        <v>1977</v>
      </c>
      <c r="H92" s="53">
        <v>12.548207805439546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38.832711729379156</v>
      </c>
      <c r="C93" s="58">
        <v>0</v>
      </c>
      <c r="D93" s="58">
        <v>38.832711729379156</v>
      </c>
      <c r="E93" s="59">
        <v>0.40790663581280623</v>
      </c>
      <c r="F93" s="29"/>
      <c r="G93" s="57">
        <v>1991</v>
      </c>
      <c r="H93" s="58">
        <v>11.183049234951525</v>
      </c>
      <c r="I93" s="60">
        <v>1.0000000000000016</v>
      </c>
      <c r="J93" s="61">
        <v>0.11746900456881854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48.341725313925259</v>
      </c>
      <c r="C94" s="63">
        <v>0</v>
      </c>
      <c r="D94" s="63">
        <v>48.341725313925259</v>
      </c>
      <c r="E94" s="64">
        <v>0.50779123228913114</v>
      </c>
      <c r="F94" s="36"/>
      <c r="G94" s="62"/>
      <c r="H94" s="63">
        <v>48.341725313925281</v>
      </c>
      <c r="I94" s="63"/>
      <c r="J94" s="64">
        <v>0.50779123228913114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78.209726553348588</v>
      </c>
      <c r="C95" s="66">
        <v>0</v>
      </c>
      <c r="D95" s="66">
        <v>78.209726553348588</v>
      </c>
      <c r="E95" s="67">
        <v>0.82153074110660285</v>
      </c>
      <c r="F95" s="36"/>
      <c r="G95" s="68"/>
      <c r="H95" s="66">
        <v>78.209726553348588</v>
      </c>
      <c r="I95" s="69"/>
      <c r="J95" s="67">
        <v>0.82153074110660285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11.183049234951525</v>
      </c>
      <c r="C96" s="66">
        <v>0</v>
      </c>
      <c r="D96" s="66">
        <v>11.183049234951525</v>
      </c>
      <c r="E96" s="67">
        <v>0.11746900456881854</v>
      </c>
      <c r="F96" s="45"/>
      <c r="G96" s="68"/>
      <c r="H96" s="66">
        <v>11.183049234951525</v>
      </c>
      <c r="I96" s="69"/>
      <c r="J96" s="67">
        <v>0.11746900456881854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3:BU1032"/>
  <sheetViews>
    <sheetView zoomScale="115" zoomScaleNormal="115" workbookViewId="0">
      <selection activeCell="Q79" sqref="Q79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19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63.572490990387166</v>
      </c>
      <c r="C12" s="48">
        <v>0</v>
      </c>
      <c r="D12" s="48">
        <v>63.572490990387166</v>
      </c>
      <c r="E12" s="49">
        <v>0.45950481380836405</v>
      </c>
      <c r="F12" s="13"/>
      <c r="G12" s="47">
        <v>1983</v>
      </c>
      <c r="H12" s="48">
        <v>111.78968541972253</v>
      </c>
      <c r="I12" s="50">
        <v>0</v>
      </c>
      <c r="J12" s="51">
        <v>0.80802085594306139</v>
      </c>
      <c r="K12" s="18"/>
      <c r="L12" s="18"/>
      <c r="M12" s="18"/>
    </row>
    <row r="13" spans="1:13" ht="12.75" customHeight="1" x14ac:dyDescent="0.2">
      <c r="A13" s="52">
        <v>1923</v>
      </c>
      <c r="B13" s="53">
        <v>78.804503619614351</v>
      </c>
      <c r="C13" s="53">
        <v>0</v>
      </c>
      <c r="D13" s="53">
        <v>78.804503619614351</v>
      </c>
      <c r="E13" s="54">
        <v>0.56960248369797151</v>
      </c>
      <c r="F13" s="13"/>
      <c r="G13" s="52">
        <v>1938</v>
      </c>
      <c r="H13" s="53">
        <v>108.49971586923037</v>
      </c>
      <c r="I13" s="55">
        <v>1.2345679012345699E-2</v>
      </c>
      <c r="J13" s="56">
        <v>0.78424080859581047</v>
      </c>
      <c r="K13" s="18"/>
      <c r="L13" s="18"/>
      <c r="M13" s="18"/>
    </row>
    <row r="14" spans="1:13" ht="12.75" customHeight="1" x14ac:dyDescent="0.2">
      <c r="A14" s="52">
        <v>1924</v>
      </c>
      <c r="B14" s="53">
        <v>18.893482642515821</v>
      </c>
      <c r="C14" s="53">
        <v>0</v>
      </c>
      <c r="D14" s="53">
        <v>18.893482642515821</v>
      </c>
      <c r="E14" s="54">
        <v>0.13656293923032758</v>
      </c>
      <c r="F14" s="13"/>
      <c r="G14" s="52">
        <v>1969</v>
      </c>
      <c r="H14" s="53">
        <v>105.52562369514314</v>
      </c>
      <c r="I14" s="55">
        <v>2.4691358024691398E-2</v>
      </c>
      <c r="J14" s="56">
        <v>0.76274393708090449</v>
      </c>
      <c r="K14" s="18"/>
      <c r="L14" s="18"/>
      <c r="M14" s="18"/>
    </row>
    <row r="15" spans="1:13" ht="12.75" customHeight="1" x14ac:dyDescent="0.2">
      <c r="A15" s="52">
        <v>1925</v>
      </c>
      <c r="B15" s="53">
        <v>70.961047270261147</v>
      </c>
      <c r="C15" s="53">
        <v>0</v>
      </c>
      <c r="D15" s="53">
        <v>70.961047270261147</v>
      </c>
      <c r="E15" s="54">
        <v>0.51290962970915177</v>
      </c>
      <c r="F15" s="13"/>
      <c r="G15" s="52">
        <v>1986</v>
      </c>
      <c r="H15" s="53">
        <v>99.734046443713368</v>
      </c>
      <c r="I15" s="55">
        <v>3.7037037037037097E-2</v>
      </c>
      <c r="J15" s="56">
        <v>0.72088215716453463</v>
      </c>
      <c r="K15" s="18"/>
      <c r="L15" s="18"/>
      <c r="M15" s="18"/>
    </row>
    <row r="16" spans="1:13" ht="12.75" customHeight="1" x14ac:dyDescent="0.2">
      <c r="A16" s="52">
        <v>1926</v>
      </c>
      <c r="B16" s="53">
        <v>55.981983421463326</v>
      </c>
      <c r="C16" s="53">
        <v>0</v>
      </c>
      <c r="D16" s="53">
        <v>55.981983421463326</v>
      </c>
      <c r="E16" s="54">
        <v>0.40464028494010357</v>
      </c>
      <c r="F16" s="13"/>
      <c r="G16" s="52">
        <v>1980</v>
      </c>
      <c r="H16" s="53">
        <v>99.301727426876994</v>
      </c>
      <c r="I16" s="55">
        <v>4.9382716049382797E-2</v>
      </c>
      <c r="J16" s="56">
        <v>0.71775733593694979</v>
      </c>
      <c r="K16" s="18"/>
      <c r="L16" s="18"/>
      <c r="M16" s="18"/>
    </row>
    <row r="17" spans="1:13" ht="12.75" customHeight="1" x14ac:dyDescent="0.2">
      <c r="A17" s="52">
        <v>1927</v>
      </c>
      <c r="B17" s="53">
        <v>60.01885545541969</v>
      </c>
      <c r="C17" s="53">
        <v>0</v>
      </c>
      <c r="D17" s="53">
        <v>60.01885545541969</v>
      </c>
      <c r="E17" s="54">
        <v>0.43381897690943039</v>
      </c>
      <c r="F17" s="13"/>
      <c r="G17" s="52">
        <v>1997</v>
      </c>
      <c r="H17" s="53">
        <v>96.524378275841215</v>
      </c>
      <c r="I17" s="55">
        <v>6.1728395061728496E-2</v>
      </c>
      <c r="J17" s="56">
        <v>0.69768253180947759</v>
      </c>
      <c r="K17" s="18"/>
      <c r="L17" s="18"/>
      <c r="M17" s="18"/>
    </row>
    <row r="18" spans="1:13" ht="12.75" customHeight="1" x14ac:dyDescent="0.2">
      <c r="A18" s="52">
        <v>1928</v>
      </c>
      <c r="B18" s="53">
        <v>79.05850342990189</v>
      </c>
      <c r="C18" s="53">
        <v>0</v>
      </c>
      <c r="D18" s="53">
        <v>79.05850342990189</v>
      </c>
      <c r="E18" s="54">
        <v>0.57143840570944626</v>
      </c>
      <c r="F18" s="13"/>
      <c r="G18" s="52">
        <v>1984</v>
      </c>
      <c r="H18" s="53">
        <v>96.47663852028154</v>
      </c>
      <c r="I18" s="55">
        <v>7.4074074074074195E-2</v>
      </c>
      <c r="J18" s="56">
        <v>0.69733746671688868</v>
      </c>
      <c r="K18" s="18"/>
      <c r="L18" s="18"/>
      <c r="M18" s="18"/>
    </row>
    <row r="19" spans="1:13" ht="12.75" customHeight="1" x14ac:dyDescent="0.2">
      <c r="A19" s="52">
        <v>1929</v>
      </c>
      <c r="B19" s="53">
        <v>27.071557629611199</v>
      </c>
      <c r="C19" s="53">
        <v>0</v>
      </c>
      <c r="D19" s="53">
        <v>27.071557629611199</v>
      </c>
      <c r="E19" s="54">
        <v>0.19567443172830648</v>
      </c>
      <c r="F19" s="13"/>
      <c r="G19" s="52">
        <v>1982</v>
      </c>
      <c r="H19" s="53">
        <v>95.448762129107067</v>
      </c>
      <c r="I19" s="55">
        <v>8.6419753086419887E-2</v>
      </c>
      <c r="J19" s="56">
        <v>0.6899079300983525</v>
      </c>
      <c r="K19" s="18"/>
      <c r="L19" s="18"/>
      <c r="M19" s="18"/>
    </row>
    <row r="20" spans="1:13" ht="12.75" customHeight="1" x14ac:dyDescent="0.2">
      <c r="A20" s="52">
        <v>1930</v>
      </c>
      <c r="B20" s="53">
        <v>69.342075237432823</v>
      </c>
      <c r="C20" s="53">
        <v>0</v>
      </c>
      <c r="D20" s="53">
        <v>69.342075237432823</v>
      </c>
      <c r="E20" s="54">
        <v>0.5012076273034537</v>
      </c>
      <c r="F20" s="13"/>
      <c r="G20" s="52">
        <v>1998</v>
      </c>
      <c r="H20" s="53">
        <v>94.465645735214991</v>
      </c>
      <c r="I20" s="55">
        <v>9.8765432098765593E-2</v>
      </c>
      <c r="J20" s="56">
        <v>0.68280192074604262</v>
      </c>
      <c r="K20" s="18"/>
      <c r="L20" s="18"/>
      <c r="M20" s="18"/>
    </row>
    <row r="21" spans="1:13" ht="12.75" customHeight="1" x14ac:dyDescent="0.2">
      <c r="A21" s="52">
        <v>1931</v>
      </c>
      <c r="B21" s="53">
        <v>24.917094734757306</v>
      </c>
      <c r="C21" s="53">
        <v>0</v>
      </c>
      <c r="D21" s="53">
        <v>24.917094734757306</v>
      </c>
      <c r="E21" s="54">
        <v>0.18010187737446554</v>
      </c>
      <c r="F21" s="13"/>
      <c r="G21" s="52">
        <v>1970</v>
      </c>
      <c r="H21" s="53">
        <v>92.631964257177856</v>
      </c>
      <c r="I21" s="55">
        <v>0.1111111111111113</v>
      </c>
      <c r="J21" s="56">
        <v>0.66954798884841238</v>
      </c>
      <c r="K21" s="18"/>
      <c r="L21" s="18"/>
      <c r="M21" s="18"/>
    </row>
    <row r="22" spans="1:13" ht="12.75" customHeight="1" x14ac:dyDescent="0.2">
      <c r="A22" s="52">
        <v>1932</v>
      </c>
      <c r="B22" s="53">
        <v>48.171888714983957</v>
      </c>
      <c r="C22" s="53">
        <v>0</v>
      </c>
      <c r="D22" s="53">
        <v>48.171888714983957</v>
      </c>
      <c r="E22" s="54">
        <v>0.34818857040104056</v>
      </c>
      <c r="F22" s="13"/>
      <c r="G22" s="52">
        <v>1937</v>
      </c>
      <c r="H22" s="53">
        <v>92.454210398372155</v>
      </c>
      <c r="I22" s="55">
        <v>0.12345679012345699</v>
      </c>
      <c r="J22" s="56">
        <v>0.66826317599112506</v>
      </c>
      <c r="K22" s="18"/>
      <c r="L22" s="18"/>
      <c r="M22" s="18"/>
    </row>
    <row r="23" spans="1:13" ht="12.75" customHeight="1" x14ac:dyDescent="0.2">
      <c r="A23" s="52">
        <v>1933</v>
      </c>
      <c r="B23" s="53">
        <v>50.617477574448714</v>
      </c>
      <c r="C23" s="53">
        <v>0</v>
      </c>
      <c r="D23" s="53">
        <v>50.617477574448714</v>
      </c>
      <c r="E23" s="54">
        <v>0.36586539627357223</v>
      </c>
      <c r="F23" s="13"/>
      <c r="G23" s="52">
        <v>1943</v>
      </c>
      <c r="H23" s="53">
        <v>90.362610391311577</v>
      </c>
      <c r="I23" s="55">
        <v>0.13580246913580268</v>
      </c>
      <c r="J23" s="56">
        <v>0.65314499740738408</v>
      </c>
      <c r="K23" s="18"/>
      <c r="L23" s="18"/>
      <c r="M23" s="18"/>
    </row>
    <row r="24" spans="1:13" ht="12.75" customHeight="1" x14ac:dyDescent="0.2">
      <c r="A24" s="52">
        <v>1934</v>
      </c>
      <c r="B24" s="53">
        <v>33.220947651702886</v>
      </c>
      <c r="C24" s="53">
        <v>0</v>
      </c>
      <c r="D24" s="53">
        <v>33.220947651702886</v>
      </c>
      <c r="E24" s="54">
        <v>0.24012249838599847</v>
      </c>
      <c r="F24" s="13"/>
      <c r="G24" s="52">
        <v>1956</v>
      </c>
      <c r="H24" s="53">
        <v>88.090802670741795</v>
      </c>
      <c r="I24" s="55">
        <v>0.14814814814814839</v>
      </c>
      <c r="J24" s="56">
        <v>0.63672426939459192</v>
      </c>
      <c r="K24" s="18"/>
      <c r="L24" s="18"/>
      <c r="M24" s="18"/>
    </row>
    <row r="25" spans="1:13" ht="12.75" customHeight="1" x14ac:dyDescent="0.2">
      <c r="A25" s="52">
        <v>1935</v>
      </c>
      <c r="B25" s="53">
        <v>81.651160647864941</v>
      </c>
      <c r="C25" s="53">
        <v>0</v>
      </c>
      <c r="D25" s="53">
        <v>81.651160647864941</v>
      </c>
      <c r="E25" s="54">
        <v>0.5901782482679071</v>
      </c>
      <c r="F25" s="13"/>
      <c r="G25" s="52">
        <v>1979</v>
      </c>
      <c r="H25" s="53">
        <v>87.99044679368788</v>
      </c>
      <c r="I25" s="55">
        <v>0.1604938271604941</v>
      </c>
      <c r="J25" s="56">
        <v>0.63599889261791021</v>
      </c>
      <c r="K25" s="18"/>
      <c r="L25" s="18"/>
      <c r="M25" s="18"/>
    </row>
    <row r="26" spans="1:13" ht="12.75" customHeight="1" x14ac:dyDescent="0.2">
      <c r="A26" s="52">
        <v>1936</v>
      </c>
      <c r="B26" s="53">
        <v>83.31152905378471</v>
      </c>
      <c r="C26" s="53">
        <v>0</v>
      </c>
      <c r="D26" s="53">
        <v>83.31152905378471</v>
      </c>
      <c r="E26" s="54">
        <v>0.60217946551344215</v>
      </c>
      <c r="F26" s="13"/>
      <c r="G26" s="52">
        <v>1941</v>
      </c>
      <c r="H26" s="53">
        <v>86.315408344734024</v>
      </c>
      <c r="I26" s="55">
        <v>0.17283950617283977</v>
      </c>
      <c r="J26" s="56">
        <v>0.62389163964390337</v>
      </c>
      <c r="K26" s="18"/>
      <c r="L26" s="18"/>
      <c r="M26" s="18"/>
    </row>
    <row r="27" spans="1:13" ht="12.75" customHeight="1" x14ac:dyDescent="0.2">
      <c r="A27" s="52">
        <v>1937</v>
      </c>
      <c r="B27" s="53">
        <v>90.703018257032411</v>
      </c>
      <c r="C27" s="53">
        <v>1.7511921413397422</v>
      </c>
      <c r="D27" s="53">
        <v>92.454210398372155</v>
      </c>
      <c r="E27" s="54">
        <v>0.66826317599112506</v>
      </c>
      <c r="F27" s="13"/>
      <c r="G27" s="52">
        <v>1951</v>
      </c>
      <c r="H27" s="53">
        <v>86.179113565914008</v>
      </c>
      <c r="I27" s="55">
        <v>0.18518518518518548</v>
      </c>
      <c r="J27" s="56">
        <v>0.62290649487469474</v>
      </c>
      <c r="K27" s="18"/>
      <c r="L27" s="18"/>
      <c r="M27" s="18"/>
    </row>
    <row r="28" spans="1:13" ht="12.75" customHeight="1" x14ac:dyDescent="0.2">
      <c r="A28" s="52">
        <v>1938</v>
      </c>
      <c r="B28" s="53">
        <v>104.18331391230332</v>
      </c>
      <c r="C28" s="53">
        <v>4.3164019569270584</v>
      </c>
      <c r="D28" s="53">
        <v>108.49971586923037</v>
      </c>
      <c r="E28" s="54">
        <v>0.78424080859581047</v>
      </c>
      <c r="F28" s="13"/>
      <c r="G28" s="52">
        <v>1978</v>
      </c>
      <c r="H28" s="53">
        <v>86.121767412218105</v>
      </c>
      <c r="I28" s="55">
        <v>0.19753086419753119</v>
      </c>
      <c r="J28" s="56">
        <v>0.62249199430587721</v>
      </c>
      <c r="K28" s="18"/>
      <c r="L28" s="18"/>
      <c r="M28" s="18"/>
    </row>
    <row r="29" spans="1:13" ht="12.75" customHeight="1" x14ac:dyDescent="0.2">
      <c r="A29" s="52">
        <v>1939</v>
      </c>
      <c r="B29" s="53">
        <v>68.30113884216702</v>
      </c>
      <c r="C29" s="53">
        <v>8.0296976376632845</v>
      </c>
      <c r="D29" s="53">
        <v>76.33083647983031</v>
      </c>
      <c r="E29" s="54">
        <v>0.55172270675699542</v>
      </c>
      <c r="F29" s="13"/>
      <c r="G29" s="52">
        <v>1996</v>
      </c>
      <c r="H29" s="53">
        <v>85.73908021841217</v>
      </c>
      <c r="I29" s="55">
        <v>0.20987654320987689</v>
      </c>
      <c r="J29" s="56">
        <v>0.61972591411935074</v>
      </c>
      <c r="K29" s="18"/>
      <c r="L29" s="18"/>
      <c r="M29" s="18"/>
    </row>
    <row r="30" spans="1:13" ht="12.75" customHeight="1" x14ac:dyDescent="0.2">
      <c r="A30" s="52">
        <v>1940</v>
      </c>
      <c r="B30" s="53">
        <v>71.466214727375217</v>
      </c>
      <c r="C30" s="53">
        <v>0</v>
      </c>
      <c r="D30" s="53">
        <v>71.466214727375217</v>
      </c>
      <c r="E30" s="54">
        <v>0.51656100272768501</v>
      </c>
      <c r="F30" s="13"/>
      <c r="G30" s="52">
        <v>1989</v>
      </c>
      <c r="H30" s="53">
        <v>84.17795373486787</v>
      </c>
      <c r="I30" s="55">
        <v>0.2222222222222226</v>
      </c>
      <c r="J30" s="56">
        <v>0.60844202193616104</v>
      </c>
      <c r="K30" s="18"/>
      <c r="L30" s="18"/>
      <c r="M30" s="18"/>
    </row>
    <row r="31" spans="1:13" ht="12.75" customHeight="1" x14ac:dyDescent="0.2">
      <c r="A31" s="52">
        <v>1941</v>
      </c>
      <c r="B31" s="53">
        <v>86.315408344734024</v>
      </c>
      <c r="C31" s="53">
        <v>0</v>
      </c>
      <c r="D31" s="53">
        <v>86.315408344734024</v>
      </c>
      <c r="E31" s="54">
        <v>0.62389163964390337</v>
      </c>
      <c r="F31" s="13"/>
      <c r="G31" s="52">
        <v>1936</v>
      </c>
      <c r="H31" s="53">
        <v>83.31152905378471</v>
      </c>
      <c r="I31" s="55">
        <v>0.23456790123456828</v>
      </c>
      <c r="J31" s="56">
        <v>0.60217946551344215</v>
      </c>
      <c r="K31" s="18"/>
      <c r="L31" s="18"/>
      <c r="M31" s="18"/>
    </row>
    <row r="32" spans="1:13" ht="12.75" customHeight="1" x14ac:dyDescent="0.2">
      <c r="A32" s="52">
        <v>1942</v>
      </c>
      <c r="B32" s="53">
        <v>65.888366269744878</v>
      </c>
      <c r="C32" s="53">
        <v>4.7125373128022829</v>
      </c>
      <c r="D32" s="53">
        <v>70.600903582547161</v>
      </c>
      <c r="E32" s="54">
        <v>0.51030649499491987</v>
      </c>
      <c r="F32" s="13"/>
      <c r="G32" s="52">
        <v>1966</v>
      </c>
      <c r="H32" s="53">
        <v>82.617798279797171</v>
      </c>
      <c r="I32" s="55">
        <v>0.24691358024691398</v>
      </c>
      <c r="J32" s="56">
        <v>0.597165148390294</v>
      </c>
      <c r="K32" s="18"/>
      <c r="L32" s="18"/>
      <c r="M32" s="18"/>
    </row>
    <row r="33" spans="1:13" ht="12.75" customHeight="1" x14ac:dyDescent="0.2">
      <c r="A33" s="52">
        <v>1943</v>
      </c>
      <c r="B33" s="53">
        <v>90.362610391311577</v>
      </c>
      <c r="C33" s="53">
        <v>0</v>
      </c>
      <c r="D33" s="53">
        <v>90.362610391311577</v>
      </c>
      <c r="E33" s="54">
        <v>0.65314499740738408</v>
      </c>
      <c r="F33" s="13"/>
      <c r="G33" s="52">
        <v>2000</v>
      </c>
      <c r="H33" s="53">
        <v>82.008603895808278</v>
      </c>
      <c r="I33" s="55">
        <v>0.25925925925925969</v>
      </c>
      <c r="J33" s="56">
        <v>0.59276186408245957</v>
      </c>
      <c r="K33" s="18"/>
      <c r="L33" s="18"/>
      <c r="M33" s="18"/>
    </row>
    <row r="34" spans="1:13" ht="12.75" customHeight="1" x14ac:dyDescent="0.2">
      <c r="A34" s="52">
        <v>1944</v>
      </c>
      <c r="B34" s="53">
        <v>61.233721569222539</v>
      </c>
      <c r="C34" s="53">
        <v>6.9644986503634492</v>
      </c>
      <c r="D34" s="53">
        <v>68.198220219585991</v>
      </c>
      <c r="E34" s="54">
        <v>0.49293979197387783</v>
      </c>
      <c r="F34" s="13"/>
      <c r="G34" s="52">
        <v>1958</v>
      </c>
      <c r="H34" s="53">
        <v>81.867470525336472</v>
      </c>
      <c r="I34" s="55">
        <v>0.27160493827160537</v>
      </c>
      <c r="J34" s="56">
        <v>0.59174174575595573</v>
      </c>
      <c r="K34" s="18"/>
      <c r="L34" s="18"/>
      <c r="M34" s="18"/>
    </row>
    <row r="35" spans="1:13" ht="12.75" customHeight="1" x14ac:dyDescent="0.2">
      <c r="A35" s="52">
        <v>1945</v>
      </c>
      <c r="B35" s="53">
        <v>76.198647944390586</v>
      </c>
      <c r="C35" s="53">
        <v>0</v>
      </c>
      <c r="D35" s="53">
        <v>76.198647944390586</v>
      </c>
      <c r="E35" s="54">
        <v>0.55076724209895622</v>
      </c>
      <c r="F35" s="13"/>
      <c r="G35" s="52">
        <v>1935</v>
      </c>
      <c r="H35" s="53">
        <v>81.651160647864941</v>
      </c>
      <c r="I35" s="55">
        <v>0.2839506172839511</v>
      </c>
      <c r="J35" s="56">
        <v>0.5901782482679071</v>
      </c>
      <c r="K35" s="18"/>
      <c r="L35" s="18"/>
      <c r="M35" s="18"/>
    </row>
    <row r="36" spans="1:13" ht="12.75" customHeight="1" x14ac:dyDescent="0.2">
      <c r="A36" s="52">
        <v>1946</v>
      </c>
      <c r="B36" s="53">
        <v>74.95490345344453</v>
      </c>
      <c r="C36" s="53">
        <v>0</v>
      </c>
      <c r="D36" s="53">
        <v>74.95490345344453</v>
      </c>
      <c r="E36" s="54">
        <v>0.5417774011813844</v>
      </c>
      <c r="F36" s="13"/>
      <c r="G36" s="52">
        <v>1972</v>
      </c>
      <c r="H36" s="53">
        <v>80.962791759050617</v>
      </c>
      <c r="I36" s="55">
        <v>0.29629629629629678</v>
      </c>
      <c r="J36" s="56">
        <v>0.58520268709107781</v>
      </c>
      <c r="K36" s="18"/>
      <c r="L36" s="18"/>
      <c r="M36" s="18"/>
    </row>
    <row r="37" spans="1:13" ht="12.75" customHeight="1" x14ac:dyDescent="0.2">
      <c r="A37" s="52">
        <v>1947</v>
      </c>
      <c r="B37" s="53">
        <v>71.914797408635351</v>
      </c>
      <c r="C37" s="53">
        <v>0</v>
      </c>
      <c r="D37" s="53">
        <v>71.914797408635351</v>
      </c>
      <c r="E37" s="54">
        <v>0.51980337845056268</v>
      </c>
      <c r="F37" s="13"/>
      <c r="G37" s="52">
        <v>1995</v>
      </c>
      <c r="H37" s="53">
        <v>79.745558291277931</v>
      </c>
      <c r="I37" s="55">
        <v>0.30864197530864246</v>
      </c>
      <c r="J37" s="56">
        <v>0.57640446903706488</v>
      </c>
      <c r="K37" s="18"/>
      <c r="L37" s="18"/>
      <c r="M37" s="18"/>
    </row>
    <row r="38" spans="1:13" ht="12.75" customHeight="1" x14ac:dyDescent="0.2">
      <c r="A38" s="52">
        <v>1948</v>
      </c>
      <c r="B38" s="53">
        <v>64.29614941167668</v>
      </c>
      <c r="C38" s="53">
        <v>0</v>
      </c>
      <c r="D38" s="53">
        <v>64.29614941167668</v>
      </c>
      <c r="E38" s="54">
        <v>0.46473544930738475</v>
      </c>
      <c r="F38" s="13"/>
      <c r="G38" s="52">
        <v>1952</v>
      </c>
      <c r="H38" s="53">
        <v>79.249617941597506</v>
      </c>
      <c r="I38" s="55">
        <v>0.32098765432098819</v>
      </c>
      <c r="J38" s="56">
        <v>0.57281978996456462</v>
      </c>
      <c r="K38" s="18"/>
      <c r="L38" s="18"/>
      <c r="M38" s="18"/>
    </row>
    <row r="39" spans="1:13" ht="12.75" customHeight="1" x14ac:dyDescent="0.2">
      <c r="A39" s="52">
        <v>1949</v>
      </c>
      <c r="B39" s="53">
        <v>50.593117140079578</v>
      </c>
      <c r="C39" s="53">
        <v>0</v>
      </c>
      <c r="D39" s="53">
        <v>50.593117140079578</v>
      </c>
      <c r="E39" s="54">
        <v>0.36568931796226656</v>
      </c>
      <c r="F39" s="13"/>
      <c r="G39" s="52">
        <v>1928</v>
      </c>
      <c r="H39" s="53">
        <v>79.05850342990189</v>
      </c>
      <c r="I39" s="55">
        <v>0.33333333333333387</v>
      </c>
      <c r="J39" s="56">
        <v>0.57143840570944626</v>
      </c>
      <c r="K39" s="18"/>
      <c r="L39" s="18"/>
      <c r="M39" s="18"/>
    </row>
    <row r="40" spans="1:13" ht="12.75" customHeight="1" x14ac:dyDescent="0.2">
      <c r="A40" s="52">
        <v>1950</v>
      </c>
      <c r="B40" s="53">
        <v>73.30159938670009</v>
      </c>
      <c r="C40" s="53">
        <v>0</v>
      </c>
      <c r="D40" s="53">
        <v>73.30159938670009</v>
      </c>
      <c r="E40" s="54">
        <v>0.52982724529598912</v>
      </c>
      <c r="F40" s="13"/>
      <c r="G40" s="52">
        <v>1923</v>
      </c>
      <c r="H40" s="53">
        <v>78.804503619614351</v>
      </c>
      <c r="I40" s="55">
        <v>0.34567901234567955</v>
      </c>
      <c r="J40" s="56">
        <v>0.56960248369797151</v>
      </c>
      <c r="K40" s="18"/>
      <c r="L40" s="18"/>
      <c r="M40" s="18"/>
    </row>
    <row r="41" spans="1:13" ht="12.75" customHeight="1" x14ac:dyDescent="0.2">
      <c r="A41" s="52">
        <v>1951</v>
      </c>
      <c r="B41" s="53">
        <v>86.179113565914008</v>
      </c>
      <c r="C41" s="53">
        <v>0</v>
      </c>
      <c r="D41" s="53">
        <v>86.179113565914008</v>
      </c>
      <c r="E41" s="54">
        <v>0.62290649487469474</v>
      </c>
      <c r="F41" s="13"/>
      <c r="G41" s="52">
        <v>1999</v>
      </c>
      <c r="H41" s="53">
        <v>77.712556544852674</v>
      </c>
      <c r="I41" s="55">
        <v>0.35802469135802528</v>
      </c>
      <c r="J41" s="56">
        <v>0.56170984130721124</v>
      </c>
      <c r="K41" s="18"/>
      <c r="L41" s="18"/>
      <c r="M41" s="18"/>
    </row>
    <row r="42" spans="1:13" ht="12.75" customHeight="1" x14ac:dyDescent="0.2">
      <c r="A42" s="52">
        <v>1952</v>
      </c>
      <c r="B42" s="53">
        <v>74.784853324284938</v>
      </c>
      <c r="C42" s="53">
        <v>4.4647646173125661</v>
      </c>
      <c r="D42" s="53">
        <v>79.249617941597506</v>
      </c>
      <c r="E42" s="54">
        <v>0.57281978996456462</v>
      </c>
      <c r="F42" s="13"/>
      <c r="G42" s="52">
        <v>1968</v>
      </c>
      <c r="H42" s="53">
        <v>77.31812156304872</v>
      </c>
      <c r="I42" s="55">
        <v>0.37037037037037096</v>
      </c>
      <c r="J42" s="56">
        <v>0.55885884758257121</v>
      </c>
      <c r="K42" s="18"/>
      <c r="L42" s="18"/>
      <c r="M42" s="18"/>
    </row>
    <row r="43" spans="1:13" ht="12.75" customHeight="1" x14ac:dyDescent="0.2">
      <c r="A43" s="52">
        <v>1953</v>
      </c>
      <c r="B43" s="53">
        <v>68.592936213579037</v>
      </c>
      <c r="C43" s="53">
        <v>0</v>
      </c>
      <c r="D43" s="53">
        <v>68.592936213579037</v>
      </c>
      <c r="E43" s="54">
        <v>0.49579281686721388</v>
      </c>
      <c r="F43" s="13"/>
      <c r="G43" s="52">
        <v>1967</v>
      </c>
      <c r="H43" s="53">
        <v>76.862939805483549</v>
      </c>
      <c r="I43" s="55">
        <v>0.38271604938271669</v>
      </c>
      <c r="J43" s="56">
        <v>0.55556877344043043</v>
      </c>
      <c r="K43" s="18"/>
      <c r="L43" s="18"/>
      <c r="M43" s="18"/>
    </row>
    <row r="44" spans="1:13" ht="12.75" customHeight="1" x14ac:dyDescent="0.2">
      <c r="A44" s="52">
        <v>1954</v>
      </c>
      <c r="B44" s="53">
        <v>63.671935594678388</v>
      </c>
      <c r="C44" s="53">
        <v>0</v>
      </c>
      <c r="D44" s="53">
        <v>63.671935594678388</v>
      </c>
      <c r="E44" s="54">
        <v>0.46022360386467936</v>
      </c>
      <c r="F44" s="13"/>
      <c r="G44" s="52">
        <v>1965</v>
      </c>
      <c r="H44" s="53">
        <v>76.860241989229024</v>
      </c>
      <c r="I44" s="55">
        <v>0.39506172839506237</v>
      </c>
      <c r="J44" s="56">
        <v>0.55554927350364314</v>
      </c>
      <c r="K44" s="18"/>
      <c r="L44" s="18"/>
      <c r="M44" s="18"/>
    </row>
    <row r="45" spans="1:13" ht="12.75" customHeight="1" x14ac:dyDescent="0.2">
      <c r="A45" s="52">
        <v>1955</v>
      </c>
      <c r="B45" s="53">
        <v>59.334130012128888</v>
      </c>
      <c r="C45" s="53">
        <v>0</v>
      </c>
      <c r="D45" s="53">
        <v>59.334130012128888</v>
      </c>
      <c r="E45" s="54">
        <v>0.42886975072012207</v>
      </c>
      <c r="F45" s="13"/>
      <c r="G45" s="52">
        <v>1985</v>
      </c>
      <c r="H45" s="53">
        <v>76.723275258091292</v>
      </c>
      <c r="I45" s="55">
        <v>0.40740740740740805</v>
      </c>
      <c r="J45" s="56">
        <v>0.55455927183296927</v>
      </c>
      <c r="K45" s="18"/>
      <c r="L45" s="18"/>
      <c r="M45" s="18"/>
    </row>
    <row r="46" spans="1:13" ht="12.75" customHeight="1" x14ac:dyDescent="0.2">
      <c r="A46" s="52">
        <v>1956</v>
      </c>
      <c r="B46" s="53">
        <v>88.090802670741795</v>
      </c>
      <c r="C46" s="53">
        <v>0</v>
      </c>
      <c r="D46" s="53">
        <v>88.090802670741795</v>
      </c>
      <c r="E46" s="54">
        <v>0.63672426939459192</v>
      </c>
      <c r="F46" s="13"/>
      <c r="G46" s="52">
        <v>1939</v>
      </c>
      <c r="H46" s="53">
        <v>76.33083647983031</v>
      </c>
      <c r="I46" s="55">
        <v>0.41975308641975378</v>
      </c>
      <c r="J46" s="56">
        <v>0.55172270675699542</v>
      </c>
      <c r="K46" s="18"/>
      <c r="L46" s="18"/>
      <c r="M46" s="18"/>
    </row>
    <row r="47" spans="1:13" ht="12.75" customHeight="1" x14ac:dyDescent="0.2">
      <c r="A47" s="52">
        <v>1957</v>
      </c>
      <c r="B47" s="53">
        <v>61.214185519206694</v>
      </c>
      <c r="C47" s="53">
        <v>6.644716216779015</v>
      </c>
      <c r="D47" s="53">
        <v>67.858901735985711</v>
      </c>
      <c r="E47" s="54">
        <v>0.49048718276823788</v>
      </c>
      <c r="F47" s="13"/>
      <c r="G47" s="52">
        <v>1945</v>
      </c>
      <c r="H47" s="53">
        <v>76.198647944390586</v>
      </c>
      <c r="I47" s="55">
        <v>0.43209876543209946</v>
      </c>
      <c r="J47" s="56">
        <v>0.55076724209895622</v>
      </c>
      <c r="K47" s="18"/>
      <c r="L47" s="18"/>
      <c r="M47" s="18"/>
    </row>
    <row r="48" spans="1:13" ht="12.75" customHeight="1" x14ac:dyDescent="0.2">
      <c r="A48" s="52">
        <v>1958</v>
      </c>
      <c r="B48" s="53">
        <v>81.867470525336472</v>
      </c>
      <c r="C48" s="53">
        <v>0</v>
      </c>
      <c r="D48" s="53">
        <v>81.867470525336472</v>
      </c>
      <c r="E48" s="54">
        <v>0.59174174575595573</v>
      </c>
      <c r="F48" s="13"/>
      <c r="G48" s="52">
        <v>1964</v>
      </c>
      <c r="H48" s="53">
        <v>76.160854541821749</v>
      </c>
      <c r="I48" s="55">
        <v>0.4444444444444452</v>
      </c>
      <c r="J48" s="56">
        <v>0.55049406969151971</v>
      </c>
      <c r="K48" s="18"/>
      <c r="L48" s="18"/>
      <c r="M48" s="18"/>
    </row>
    <row r="49" spans="1:13" ht="12.75" customHeight="1" x14ac:dyDescent="0.2">
      <c r="A49" s="52">
        <v>1959</v>
      </c>
      <c r="B49" s="53">
        <v>74.014651518671187</v>
      </c>
      <c r="C49" s="53">
        <v>0.81037034364057536</v>
      </c>
      <c r="D49" s="53">
        <v>74.825021862311758</v>
      </c>
      <c r="E49" s="54">
        <v>0.54083861122017896</v>
      </c>
      <c r="F49" s="13"/>
      <c r="G49" s="52">
        <v>2002</v>
      </c>
      <c r="H49" s="53">
        <v>75.955089751816786</v>
      </c>
      <c r="I49" s="55">
        <v>0.45679012345679088</v>
      </c>
      <c r="J49" s="56">
        <v>0.54900679256824569</v>
      </c>
      <c r="K49" s="18"/>
      <c r="L49" s="18"/>
      <c r="M49" s="18"/>
    </row>
    <row r="50" spans="1:13" ht="12.75" customHeight="1" x14ac:dyDescent="0.2">
      <c r="A50" s="52">
        <v>1960</v>
      </c>
      <c r="B50" s="53">
        <v>68.72304330990967</v>
      </c>
      <c r="C50" s="53">
        <v>0</v>
      </c>
      <c r="D50" s="53">
        <v>68.72304330990967</v>
      </c>
      <c r="E50" s="54">
        <v>0.49673323679009523</v>
      </c>
      <c r="F50" s="13"/>
      <c r="G50" s="52">
        <v>1946</v>
      </c>
      <c r="H50" s="53">
        <v>74.95490345344453</v>
      </c>
      <c r="I50" s="55">
        <v>0.46913580246913655</v>
      </c>
      <c r="J50" s="56">
        <v>0.5417774011813844</v>
      </c>
      <c r="K50" s="18"/>
      <c r="L50" s="18"/>
      <c r="M50" s="18"/>
    </row>
    <row r="51" spans="1:13" ht="12.75" customHeight="1" x14ac:dyDescent="0.2">
      <c r="A51" s="52">
        <v>1961</v>
      </c>
      <c r="B51" s="53">
        <v>50.894601319456449</v>
      </c>
      <c r="C51" s="53">
        <v>0</v>
      </c>
      <c r="D51" s="53">
        <v>50.894601319456449</v>
      </c>
      <c r="E51" s="54">
        <v>0.36786845912147775</v>
      </c>
      <c r="F51" s="13"/>
      <c r="G51" s="52">
        <v>1959</v>
      </c>
      <c r="H51" s="53">
        <v>74.825021862311758</v>
      </c>
      <c r="I51" s="55">
        <v>0.48148148148148229</v>
      </c>
      <c r="J51" s="56">
        <v>0.54083861122017896</v>
      </c>
      <c r="K51" s="18"/>
      <c r="L51" s="18"/>
      <c r="M51" s="18"/>
    </row>
    <row r="52" spans="1:13" ht="12.75" customHeight="1" x14ac:dyDescent="0.2">
      <c r="A52" s="52">
        <v>1962</v>
      </c>
      <c r="B52" s="53">
        <v>66.923630969851018</v>
      </c>
      <c r="C52" s="53">
        <v>0</v>
      </c>
      <c r="D52" s="53">
        <v>66.923630969851018</v>
      </c>
      <c r="E52" s="54">
        <v>0.48372700375750649</v>
      </c>
      <c r="F52" s="13"/>
      <c r="G52" s="52">
        <v>1994</v>
      </c>
      <c r="H52" s="53">
        <v>73.672871282723293</v>
      </c>
      <c r="I52" s="55">
        <v>0.49382716049382797</v>
      </c>
      <c r="J52" s="56">
        <v>0.53251081519857824</v>
      </c>
      <c r="K52" s="18"/>
      <c r="L52" s="18"/>
      <c r="M52" s="18"/>
    </row>
    <row r="53" spans="1:13" ht="12.75" customHeight="1" x14ac:dyDescent="0.2">
      <c r="A53" s="52">
        <v>1963</v>
      </c>
      <c r="B53" s="53">
        <v>63.761447861984472</v>
      </c>
      <c r="C53" s="53">
        <v>0</v>
      </c>
      <c r="D53" s="53">
        <v>63.761447861984472</v>
      </c>
      <c r="E53" s="54">
        <v>0.46087060254415957</v>
      </c>
      <c r="F53" s="13"/>
      <c r="G53" s="52">
        <v>1950</v>
      </c>
      <c r="H53" s="53">
        <v>73.30159938670009</v>
      </c>
      <c r="I53" s="55">
        <v>0.50617283950617364</v>
      </c>
      <c r="J53" s="56">
        <v>0.52982724529598912</v>
      </c>
      <c r="K53" s="18"/>
      <c r="L53" s="18"/>
      <c r="M53" s="18"/>
    </row>
    <row r="54" spans="1:13" ht="12.75" customHeight="1" x14ac:dyDescent="0.2">
      <c r="A54" s="52">
        <v>1964</v>
      </c>
      <c r="B54" s="53">
        <v>76.160854541821749</v>
      </c>
      <c r="C54" s="53">
        <v>0</v>
      </c>
      <c r="D54" s="53">
        <v>76.160854541821749</v>
      </c>
      <c r="E54" s="54">
        <v>0.55049406969151971</v>
      </c>
      <c r="F54" s="13"/>
      <c r="G54" s="52">
        <v>1973</v>
      </c>
      <c r="H54" s="53">
        <v>73.215482783516777</v>
      </c>
      <c r="I54" s="55">
        <v>0.51851851851851938</v>
      </c>
      <c r="J54" s="56">
        <v>0.5292047906289612</v>
      </c>
      <c r="K54" s="18"/>
      <c r="L54" s="18"/>
      <c r="M54" s="18"/>
    </row>
    <row r="55" spans="1:13" ht="12.75" customHeight="1" x14ac:dyDescent="0.2">
      <c r="A55" s="47">
        <v>1965</v>
      </c>
      <c r="B55" s="48">
        <v>76.860241989229024</v>
      </c>
      <c r="C55" s="48">
        <v>0</v>
      </c>
      <c r="D55" s="48">
        <v>76.860241989229024</v>
      </c>
      <c r="E55" s="49">
        <v>0.55554927350364314</v>
      </c>
      <c r="F55" s="13"/>
      <c r="G55" s="47">
        <v>1981</v>
      </c>
      <c r="H55" s="48">
        <v>72.867380124922946</v>
      </c>
      <c r="I55" s="50">
        <v>0.53086419753086511</v>
      </c>
      <c r="J55" s="51">
        <v>0.52668868901281496</v>
      </c>
      <c r="K55" s="18"/>
      <c r="L55" s="18"/>
      <c r="M55" s="18"/>
    </row>
    <row r="56" spans="1:13" ht="12.75" customHeight="1" x14ac:dyDescent="0.2">
      <c r="A56" s="52">
        <v>1966</v>
      </c>
      <c r="B56" s="53">
        <v>82.617798279797171</v>
      </c>
      <c r="C56" s="53">
        <v>0</v>
      </c>
      <c r="D56" s="53">
        <v>82.617798279797171</v>
      </c>
      <c r="E56" s="54">
        <v>0.597165148390294</v>
      </c>
      <c r="F56" s="13"/>
      <c r="G56" s="52">
        <v>1947</v>
      </c>
      <c r="H56" s="53">
        <v>71.914797408635351</v>
      </c>
      <c r="I56" s="55">
        <v>0.54320987654321073</v>
      </c>
      <c r="J56" s="56">
        <v>0.51980337845056268</v>
      </c>
      <c r="K56" s="18"/>
      <c r="L56" s="18"/>
      <c r="M56" s="18"/>
    </row>
    <row r="57" spans="1:13" ht="12.75" customHeight="1" x14ac:dyDescent="0.2">
      <c r="A57" s="52">
        <v>1967</v>
      </c>
      <c r="B57" s="53">
        <v>75.71289447061821</v>
      </c>
      <c r="C57" s="53">
        <v>1.1500453348653359</v>
      </c>
      <c r="D57" s="53">
        <v>76.862939805483549</v>
      </c>
      <c r="E57" s="54">
        <v>0.55556877344043043</v>
      </c>
      <c r="F57" s="13"/>
      <c r="G57" s="52">
        <v>1940</v>
      </c>
      <c r="H57" s="53">
        <v>71.466214727375217</v>
      </c>
      <c r="I57" s="55">
        <v>0.55555555555555647</v>
      </c>
      <c r="J57" s="56">
        <v>0.51656100272768501</v>
      </c>
      <c r="K57" s="18"/>
      <c r="L57" s="18"/>
      <c r="M57" s="18"/>
    </row>
    <row r="58" spans="1:13" ht="12.75" customHeight="1" x14ac:dyDescent="0.2">
      <c r="A58" s="52">
        <v>1968</v>
      </c>
      <c r="B58" s="53">
        <v>77.31812156304872</v>
      </c>
      <c r="C58" s="53">
        <v>0</v>
      </c>
      <c r="D58" s="53">
        <v>77.31812156304872</v>
      </c>
      <c r="E58" s="54">
        <v>0.55885884758257121</v>
      </c>
      <c r="F58" s="13"/>
      <c r="G58" s="52">
        <v>1925</v>
      </c>
      <c r="H58" s="53">
        <v>70.961047270261147</v>
      </c>
      <c r="I58" s="55">
        <v>0.5679012345679022</v>
      </c>
      <c r="J58" s="56">
        <v>0.51290962970915177</v>
      </c>
      <c r="K58" s="18"/>
      <c r="L58" s="18"/>
      <c r="M58" s="18"/>
    </row>
    <row r="59" spans="1:13" ht="12.75" customHeight="1" x14ac:dyDescent="0.2">
      <c r="A59" s="52">
        <v>1969</v>
      </c>
      <c r="B59" s="53">
        <v>105.52562369514314</v>
      </c>
      <c r="C59" s="53">
        <v>0</v>
      </c>
      <c r="D59" s="53">
        <v>105.52562369514314</v>
      </c>
      <c r="E59" s="54">
        <v>0.76274393708090449</v>
      </c>
      <c r="F59" s="13"/>
      <c r="G59" s="52">
        <v>1975</v>
      </c>
      <c r="H59" s="53">
        <v>70.92463425149046</v>
      </c>
      <c r="I59" s="55">
        <v>0.58024691358024783</v>
      </c>
      <c r="J59" s="56">
        <v>0.51264643477766869</v>
      </c>
      <c r="K59" s="18"/>
      <c r="L59" s="18"/>
      <c r="M59" s="18"/>
    </row>
    <row r="60" spans="1:13" ht="12.75" customHeight="1" x14ac:dyDescent="0.2">
      <c r="A60" s="52">
        <v>1970</v>
      </c>
      <c r="B60" s="53">
        <v>84.498810410970663</v>
      </c>
      <c r="C60" s="53">
        <v>8.1331538462071897</v>
      </c>
      <c r="D60" s="53">
        <v>92.631964257177856</v>
      </c>
      <c r="E60" s="54">
        <v>0.66954798884841238</v>
      </c>
      <c r="F60" s="13"/>
      <c r="G60" s="52">
        <v>1942</v>
      </c>
      <c r="H60" s="53">
        <v>70.600903582547161</v>
      </c>
      <c r="I60" s="55">
        <v>0.59259259259259356</v>
      </c>
      <c r="J60" s="56">
        <v>0.51030649499491987</v>
      </c>
      <c r="K60" s="18"/>
      <c r="L60" s="18"/>
      <c r="M60" s="18"/>
    </row>
    <row r="61" spans="1:13" ht="12.75" customHeight="1" x14ac:dyDescent="0.2">
      <c r="A61" s="52">
        <v>1971</v>
      </c>
      <c r="B61" s="53">
        <v>60.496545023059319</v>
      </c>
      <c r="C61" s="53">
        <v>2.9997871762001269</v>
      </c>
      <c r="D61" s="53">
        <v>63.496332199259449</v>
      </c>
      <c r="E61" s="54">
        <v>0.45895433465312219</v>
      </c>
      <c r="F61" s="13"/>
      <c r="G61" s="52">
        <v>1976</v>
      </c>
      <c r="H61" s="53">
        <v>70.482133595564505</v>
      </c>
      <c r="I61" s="55">
        <v>0.60493827160493929</v>
      </c>
      <c r="J61" s="56">
        <v>0.50944802020646551</v>
      </c>
      <c r="K61" s="18"/>
      <c r="L61" s="18"/>
      <c r="M61" s="18"/>
    </row>
    <row r="62" spans="1:13" ht="12.75" customHeight="1" x14ac:dyDescent="0.2">
      <c r="A62" s="52">
        <v>1972</v>
      </c>
      <c r="B62" s="53">
        <v>80.962791759050617</v>
      </c>
      <c r="C62" s="53">
        <v>0</v>
      </c>
      <c r="D62" s="53">
        <v>80.962791759050617</v>
      </c>
      <c r="E62" s="54">
        <v>0.58520268709107781</v>
      </c>
      <c r="F62" s="13"/>
      <c r="G62" s="52">
        <v>1993</v>
      </c>
      <c r="H62" s="53">
        <v>69.512733780862362</v>
      </c>
      <c r="I62" s="55">
        <v>0.61728395061728492</v>
      </c>
      <c r="J62" s="56">
        <v>0.5024411549032336</v>
      </c>
      <c r="K62" s="18"/>
      <c r="L62" s="18"/>
      <c r="M62" s="18"/>
    </row>
    <row r="63" spans="1:13" ht="12.75" customHeight="1" x14ac:dyDescent="0.2">
      <c r="A63" s="52">
        <v>1973</v>
      </c>
      <c r="B63" s="53">
        <v>73.189269510967648</v>
      </c>
      <c r="C63" s="53">
        <v>2.6213272549122257E-2</v>
      </c>
      <c r="D63" s="53">
        <v>73.215482783516777</v>
      </c>
      <c r="E63" s="54">
        <v>0.5292047906289612</v>
      </c>
      <c r="F63" s="13"/>
      <c r="G63" s="52">
        <v>1930</v>
      </c>
      <c r="H63" s="53">
        <v>69.342075237432823</v>
      </c>
      <c r="I63" s="55">
        <v>0.62962962962963065</v>
      </c>
      <c r="J63" s="56">
        <v>0.5012076273034537</v>
      </c>
      <c r="K63" s="18"/>
      <c r="L63" s="18"/>
      <c r="M63" s="18"/>
    </row>
    <row r="64" spans="1:13" ht="12.75" customHeight="1" x14ac:dyDescent="0.2">
      <c r="A64" s="52">
        <v>1974</v>
      </c>
      <c r="B64" s="53">
        <v>67.306139825420559</v>
      </c>
      <c r="C64" s="53">
        <v>0</v>
      </c>
      <c r="D64" s="53">
        <v>67.306139825420559</v>
      </c>
      <c r="E64" s="54">
        <v>0.48649179490726824</v>
      </c>
      <c r="F64" s="13"/>
      <c r="G64" s="52">
        <v>1960</v>
      </c>
      <c r="H64" s="53">
        <v>68.72304330990967</v>
      </c>
      <c r="I64" s="55">
        <v>0.64197530864197638</v>
      </c>
      <c r="J64" s="56">
        <v>0.49673323679009523</v>
      </c>
      <c r="K64" s="18"/>
      <c r="L64" s="18"/>
      <c r="M64" s="18"/>
    </row>
    <row r="65" spans="1:13" ht="12.75" customHeight="1" x14ac:dyDescent="0.2">
      <c r="A65" s="52">
        <v>1975</v>
      </c>
      <c r="B65" s="53">
        <v>70.92463425149046</v>
      </c>
      <c r="C65" s="53">
        <v>0</v>
      </c>
      <c r="D65" s="53">
        <v>70.92463425149046</v>
      </c>
      <c r="E65" s="54">
        <v>0.51264643477766869</v>
      </c>
      <c r="F65" s="13"/>
      <c r="G65" s="52">
        <v>1953</v>
      </c>
      <c r="H65" s="53">
        <v>68.592936213579037</v>
      </c>
      <c r="I65" s="55">
        <v>0.65432098765432201</v>
      </c>
      <c r="J65" s="56">
        <v>0.49579281686721388</v>
      </c>
      <c r="K65" s="18"/>
      <c r="L65" s="18"/>
      <c r="M65" s="18"/>
    </row>
    <row r="66" spans="1:13" ht="12.75" customHeight="1" x14ac:dyDescent="0.2">
      <c r="A66" s="52">
        <v>1976</v>
      </c>
      <c r="B66" s="53">
        <v>70.482133595564505</v>
      </c>
      <c r="C66" s="53">
        <v>0</v>
      </c>
      <c r="D66" s="53">
        <v>70.482133595564505</v>
      </c>
      <c r="E66" s="54">
        <v>0.50944802020646551</v>
      </c>
      <c r="F66" s="13"/>
      <c r="G66" s="52">
        <v>1944</v>
      </c>
      <c r="H66" s="53">
        <v>68.198220219585991</v>
      </c>
      <c r="I66" s="55">
        <v>0.66666666666666774</v>
      </c>
      <c r="J66" s="56">
        <v>0.49293979197387783</v>
      </c>
      <c r="K66" s="18"/>
      <c r="L66" s="18"/>
      <c r="M66" s="18"/>
    </row>
    <row r="67" spans="1:13" ht="12.75" customHeight="1" x14ac:dyDescent="0.2">
      <c r="A67" s="52">
        <v>1977</v>
      </c>
      <c r="B67" s="53">
        <v>18.235762078598331</v>
      </c>
      <c r="C67" s="53">
        <v>0</v>
      </c>
      <c r="D67" s="53">
        <v>18.235762078598331</v>
      </c>
      <c r="E67" s="54">
        <v>0.13180890551932295</v>
      </c>
      <c r="F67" s="13"/>
      <c r="G67" s="52">
        <v>1957</v>
      </c>
      <c r="H67" s="53">
        <v>67.858901735985711</v>
      </c>
      <c r="I67" s="55">
        <v>0.67901234567901347</v>
      </c>
      <c r="J67" s="56">
        <v>0.49048718276823788</v>
      </c>
      <c r="K67" s="18"/>
      <c r="L67" s="18"/>
      <c r="M67" s="18"/>
    </row>
    <row r="68" spans="1:13" ht="12.75" customHeight="1" x14ac:dyDescent="0.2">
      <c r="A68" s="52">
        <v>1978</v>
      </c>
      <c r="B68" s="53">
        <v>86.121767412218105</v>
      </c>
      <c r="C68" s="53">
        <v>0</v>
      </c>
      <c r="D68" s="53">
        <v>86.121767412218105</v>
      </c>
      <c r="E68" s="54">
        <v>0.62249199430587721</v>
      </c>
      <c r="F68" s="13"/>
      <c r="G68" s="52">
        <v>1974</v>
      </c>
      <c r="H68" s="53">
        <v>67.306139825420559</v>
      </c>
      <c r="I68" s="55">
        <v>0.6913580246913591</v>
      </c>
      <c r="J68" s="56">
        <v>0.48649179490726824</v>
      </c>
      <c r="K68" s="18"/>
      <c r="L68" s="18"/>
      <c r="M68" s="18"/>
    </row>
    <row r="69" spans="1:13" ht="12.75" customHeight="1" x14ac:dyDescent="0.2">
      <c r="A69" s="52">
        <v>1979</v>
      </c>
      <c r="B69" s="53">
        <v>83.582523770170809</v>
      </c>
      <c r="C69" s="53">
        <v>4.4079230235170641</v>
      </c>
      <c r="D69" s="53">
        <v>87.99044679368788</v>
      </c>
      <c r="E69" s="54">
        <v>0.63599889261791021</v>
      </c>
      <c r="F69" s="13"/>
      <c r="G69" s="52">
        <v>1962</v>
      </c>
      <c r="H69" s="53">
        <v>66.923630969851018</v>
      </c>
      <c r="I69" s="55">
        <v>0.70370370370370483</v>
      </c>
      <c r="J69" s="56">
        <v>0.48372700375750649</v>
      </c>
      <c r="K69" s="18"/>
      <c r="L69" s="18"/>
      <c r="M69" s="18"/>
    </row>
    <row r="70" spans="1:13" ht="12.75" customHeight="1" x14ac:dyDescent="0.2">
      <c r="A70" s="52">
        <v>1980</v>
      </c>
      <c r="B70" s="53">
        <v>98.097354611233726</v>
      </c>
      <c r="C70" s="53">
        <v>1.2043728156432709</v>
      </c>
      <c r="D70" s="53">
        <v>99.301727426876994</v>
      </c>
      <c r="E70" s="54">
        <v>0.71775733593694979</v>
      </c>
      <c r="F70" s="13"/>
      <c r="G70" s="52">
        <v>1948</v>
      </c>
      <c r="H70" s="53">
        <v>64.29614941167668</v>
      </c>
      <c r="I70" s="55">
        <v>0.71604938271605056</v>
      </c>
      <c r="J70" s="56">
        <v>0.46473544930738475</v>
      </c>
      <c r="K70" s="18"/>
      <c r="L70" s="18"/>
      <c r="M70" s="18"/>
    </row>
    <row r="71" spans="1:13" ht="12.75" customHeight="1" x14ac:dyDescent="0.2">
      <c r="A71" s="52">
        <v>1981</v>
      </c>
      <c r="B71" s="53">
        <v>65.306743194881278</v>
      </c>
      <c r="C71" s="53">
        <v>7.5606369300416656</v>
      </c>
      <c r="D71" s="53">
        <v>72.867380124922946</v>
      </c>
      <c r="E71" s="54">
        <v>0.52668868901281496</v>
      </c>
      <c r="F71" s="13"/>
      <c r="G71" s="52">
        <v>1963</v>
      </c>
      <c r="H71" s="53">
        <v>63.761447861984472</v>
      </c>
      <c r="I71" s="55">
        <v>0.7283950617283963</v>
      </c>
      <c r="J71" s="56">
        <v>0.46087060254415957</v>
      </c>
      <c r="K71" s="18"/>
      <c r="L71" s="18"/>
      <c r="M71" s="18"/>
    </row>
    <row r="72" spans="1:13" ht="12.75" customHeight="1" x14ac:dyDescent="0.2">
      <c r="A72" s="52">
        <v>1982</v>
      </c>
      <c r="B72" s="53">
        <v>95.448762129107067</v>
      </c>
      <c r="C72" s="53">
        <v>0</v>
      </c>
      <c r="D72" s="53">
        <v>95.448762129107067</v>
      </c>
      <c r="E72" s="54">
        <v>0.6899079300983525</v>
      </c>
      <c r="F72" s="13"/>
      <c r="G72" s="52">
        <v>1954</v>
      </c>
      <c r="H72" s="53">
        <v>63.671935594678388</v>
      </c>
      <c r="I72" s="55">
        <v>0.74074074074074192</v>
      </c>
      <c r="J72" s="56">
        <v>0.46022360386467936</v>
      </c>
      <c r="K72" s="18"/>
      <c r="L72" s="18"/>
      <c r="M72" s="18"/>
    </row>
    <row r="73" spans="1:13" ht="12.75" customHeight="1" x14ac:dyDescent="0.2">
      <c r="A73" s="52">
        <v>1983</v>
      </c>
      <c r="B73" s="53">
        <v>105.52562369514315</v>
      </c>
      <c r="C73" s="53">
        <v>6.264061724579383</v>
      </c>
      <c r="D73" s="53">
        <v>111.78968541972253</v>
      </c>
      <c r="E73" s="54">
        <v>0.80802085594306139</v>
      </c>
      <c r="F73" s="13"/>
      <c r="G73" s="52">
        <v>1922</v>
      </c>
      <c r="H73" s="53">
        <v>63.572490990387166</v>
      </c>
      <c r="I73" s="55">
        <v>0.75308641975308765</v>
      </c>
      <c r="J73" s="56">
        <v>0.45950481380836405</v>
      </c>
      <c r="K73" s="18"/>
      <c r="L73" s="18"/>
      <c r="M73" s="18"/>
    </row>
    <row r="74" spans="1:13" ht="12.75" customHeight="1" x14ac:dyDescent="0.2">
      <c r="A74" s="52">
        <v>1984</v>
      </c>
      <c r="B74" s="53">
        <v>92.816719235011604</v>
      </c>
      <c r="C74" s="53">
        <v>3.6599192852699396</v>
      </c>
      <c r="D74" s="53">
        <v>96.47663852028154</v>
      </c>
      <c r="E74" s="54">
        <v>0.69733746671688868</v>
      </c>
      <c r="F74" s="13"/>
      <c r="G74" s="52">
        <v>1971</v>
      </c>
      <c r="H74" s="53">
        <v>63.496332199259449</v>
      </c>
      <c r="I74" s="55">
        <v>0.76543209876543339</v>
      </c>
      <c r="J74" s="56">
        <v>0.45895433465312219</v>
      </c>
      <c r="K74" s="18"/>
      <c r="L74" s="18"/>
      <c r="M74" s="18"/>
    </row>
    <row r="75" spans="1:13" ht="12.75" customHeight="1" x14ac:dyDescent="0.2">
      <c r="A75" s="52">
        <v>1985</v>
      </c>
      <c r="B75" s="53">
        <v>69.569631188374146</v>
      </c>
      <c r="C75" s="53">
        <v>7.1536440697171528</v>
      </c>
      <c r="D75" s="53">
        <v>76.723275258091292</v>
      </c>
      <c r="E75" s="54">
        <v>0.55455927183296927</v>
      </c>
      <c r="F75" s="13"/>
      <c r="G75" s="52">
        <v>2003</v>
      </c>
      <c r="H75" s="53">
        <v>63.244648353972835</v>
      </c>
      <c r="I75" s="55">
        <v>0.77777777777777901</v>
      </c>
      <c r="J75" s="56">
        <v>0.45713515254046144</v>
      </c>
      <c r="K75" s="18"/>
      <c r="L75" s="18"/>
      <c r="M75" s="18"/>
    </row>
    <row r="76" spans="1:13" ht="12.75" customHeight="1" x14ac:dyDescent="0.2">
      <c r="A76" s="52">
        <v>1986</v>
      </c>
      <c r="B76" s="53">
        <v>99.734046443713368</v>
      </c>
      <c r="C76" s="53">
        <v>0</v>
      </c>
      <c r="D76" s="53">
        <v>99.734046443713368</v>
      </c>
      <c r="E76" s="54">
        <v>0.72088215716453463</v>
      </c>
      <c r="F76" s="13"/>
      <c r="G76" s="52">
        <v>1927</v>
      </c>
      <c r="H76" s="53">
        <v>60.01885545541969</v>
      </c>
      <c r="I76" s="55">
        <v>0.79012345679012475</v>
      </c>
      <c r="J76" s="56">
        <v>0.43381897690943039</v>
      </c>
      <c r="K76" s="18"/>
      <c r="L76" s="18"/>
      <c r="M76" s="18"/>
    </row>
    <row r="77" spans="1:13" ht="12.75" customHeight="1" x14ac:dyDescent="0.2">
      <c r="A77" s="52">
        <v>1987</v>
      </c>
      <c r="B77" s="53">
        <v>44.464313224727974</v>
      </c>
      <c r="C77" s="53">
        <v>7.686781519514331</v>
      </c>
      <c r="D77" s="53">
        <v>52.151094744242307</v>
      </c>
      <c r="E77" s="54">
        <v>0.37695044990417281</v>
      </c>
      <c r="F77" s="13"/>
      <c r="G77" s="52">
        <v>1955</v>
      </c>
      <c r="H77" s="53">
        <v>59.334130012128888</v>
      </c>
      <c r="I77" s="55">
        <v>0.80246913580247048</v>
      </c>
      <c r="J77" s="56">
        <v>0.42886975072012207</v>
      </c>
      <c r="K77" s="18"/>
      <c r="L77" s="18"/>
      <c r="M77" s="18"/>
    </row>
    <row r="78" spans="1:13" ht="12.75" customHeight="1" x14ac:dyDescent="0.2">
      <c r="A78" s="52">
        <v>1988</v>
      </c>
      <c r="B78" s="53">
        <v>18.241298396523323</v>
      </c>
      <c r="C78" s="53">
        <v>0</v>
      </c>
      <c r="D78" s="53">
        <v>18.241298396523323</v>
      </c>
      <c r="E78" s="54">
        <v>0.13184892227338868</v>
      </c>
      <c r="F78" s="13"/>
      <c r="G78" s="52">
        <v>1926</v>
      </c>
      <c r="H78" s="53">
        <v>55.981983421463326</v>
      </c>
      <c r="I78" s="55">
        <v>0.8148148148148161</v>
      </c>
      <c r="J78" s="56">
        <v>0.40464028494010357</v>
      </c>
      <c r="K78" s="18"/>
      <c r="L78" s="18"/>
      <c r="M78" s="18"/>
    </row>
    <row r="79" spans="1:13" ht="12.75" customHeight="1" x14ac:dyDescent="0.2">
      <c r="A79" s="52">
        <v>1989</v>
      </c>
      <c r="B79" s="53">
        <v>84.17795373486787</v>
      </c>
      <c r="C79" s="53">
        <v>0</v>
      </c>
      <c r="D79" s="53">
        <v>84.17795373486787</v>
      </c>
      <c r="E79" s="54">
        <v>0.60844202193616104</v>
      </c>
      <c r="F79" s="13"/>
      <c r="G79" s="52">
        <v>1987</v>
      </c>
      <c r="H79" s="53">
        <v>52.151094744242307</v>
      </c>
      <c r="I79" s="55">
        <v>0.82716049382716184</v>
      </c>
      <c r="J79" s="56">
        <v>0.37695044990417281</v>
      </c>
      <c r="K79" s="18"/>
      <c r="L79" s="18"/>
      <c r="M79" s="18"/>
    </row>
    <row r="80" spans="1:13" ht="12.75" customHeight="1" x14ac:dyDescent="0.2">
      <c r="A80" s="52">
        <v>1990</v>
      </c>
      <c r="B80" s="53">
        <v>33.30410115707005</v>
      </c>
      <c r="C80" s="53">
        <v>1.7349461896018696</v>
      </c>
      <c r="D80" s="53">
        <v>35.039047346671921</v>
      </c>
      <c r="E80" s="54">
        <v>0.25326380445733232</v>
      </c>
      <c r="F80" s="13"/>
      <c r="G80" s="52">
        <v>1961</v>
      </c>
      <c r="H80" s="53">
        <v>50.894601319456449</v>
      </c>
      <c r="I80" s="55">
        <v>0.83950617283950757</v>
      </c>
      <c r="J80" s="56">
        <v>0.36786845912147775</v>
      </c>
      <c r="K80" s="18"/>
      <c r="L80" s="18"/>
      <c r="M80" s="18"/>
    </row>
    <row r="81" spans="1:13" ht="12.75" customHeight="1" x14ac:dyDescent="0.2">
      <c r="A81" s="52">
        <v>1991</v>
      </c>
      <c r="B81" s="53">
        <v>16.251836782096049</v>
      </c>
      <c r="C81" s="53">
        <v>0</v>
      </c>
      <c r="D81" s="53">
        <v>16.251836782096049</v>
      </c>
      <c r="E81" s="54">
        <v>0.11746900456881858</v>
      </c>
      <c r="F81" s="13"/>
      <c r="G81" s="52">
        <v>1933</v>
      </c>
      <c r="H81" s="53">
        <v>50.617477574448714</v>
      </c>
      <c r="I81" s="55">
        <v>0.85185185185185319</v>
      </c>
      <c r="J81" s="56">
        <v>0.36586539627357223</v>
      </c>
      <c r="K81" s="18"/>
      <c r="L81" s="18"/>
      <c r="M81" s="18"/>
    </row>
    <row r="82" spans="1:13" ht="12.75" customHeight="1" x14ac:dyDescent="0.2">
      <c r="A82" s="52">
        <v>1992</v>
      </c>
      <c r="B82" s="53">
        <v>29.194087894938399</v>
      </c>
      <c r="C82" s="53">
        <v>0</v>
      </c>
      <c r="D82" s="53">
        <v>29.194087894938399</v>
      </c>
      <c r="E82" s="54">
        <v>0.21101617560490352</v>
      </c>
      <c r="F82" s="13"/>
      <c r="G82" s="52">
        <v>1949</v>
      </c>
      <c r="H82" s="53">
        <v>50.593117140079578</v>
      </c>
      <c r="I82" s="55">
        <v>0.86419753086419893</v>
      </c>
      <c r="J82" s="56">
        <v>0.36568931796226656</v>
      </c>
      <c r="K82" s="18"/>
      <c r="L82" s="18"/>
      <c r="M82" s="18"/>
    </row>
    <row r="83" spans="1:13" ht="12.75" customHeight="1" x14ac:dyDescent="0.2">
      <c r="A83" s="52">
        <v>1993</v>
      </c>
      <c r="B83" s="53">
        <v>69.512733780862362</v>
      </c>
      <c r="C83" s="53">
        <v>0</v>
      </c>
      <c r="D83" s="53">
        <v>69.512733780862362</v>
      </c>
      <c r="E83" s="54">
        <v>0.5024411549032336</v>
      </c>
      <c r="F83" s="13"/>
      <c r="G83" s="52">
        <v>1932</v>
      </c>
      <c r="H83" s="53">
        <v>48.171888714983957</v>
      </c>
      <c r="I83" s="55">
        <v>0.87654320987654466</v>
      </c>
      <c r="J83" s="56">
        <v>0.34818857040104056</v>
      </c>
      <c r="K83" s="18"/>
      <c r="L83" s="18"/>
      <c r="M83" s="18"/>
    </row>
    <row r="84" spans="1:13" ht="12.75" customHeight="1" x14ac:dyDescent="0.2">
      <c r="A84" s="52">
        <v>1994</v>
      </c>
      <c r="B84" s="53">
        <v>73.672871282723293</v>
      </c>
      <c r="C84" s="53">
        <v>0</v>
      </c>
      <c r="D84" s="53">
        <v>73.672871282723293</v>
      </c>
      <c r="E84" s="54">
        <v>0.53251081519857824</v>
      </c>
      <c r="F84" s="13"/>
      <c r="G84" s="52">
        <v>2001</v>
      </c>
      <c r="H84" s="53">
        <v>47.52726475480037</v>
      </c>
      <c r="I84" s="55">
        <v>0.88888888888889039</v>
      </c>
      <c r="J84" s="56">
        <v>0.34352919952873417</v>
      </c>
      <c r="K84" s="18"/>
      <c r="L84" s="18"/>
      <c r="M84" s="18"/>
    </row>
    <row r="85" spans="1:13" ht="12.75" customHeight="1" x14ac:dyDescent="0.2">
      <c r="A85" s="52">
        <v>1995</v>
      </c>
      <c r="B85" s="53">
        <v>79.745558291277931</v>
      </c>
      <c r="C85" s="53">
        <v>0</v>
      </c>
      <c r="D85" s="53">
        <v>79.745558291277931</v>
      </c>
      <c r="E85" s="54">
        <v>0.57640446903706488</v>
      </c>
      <c r="F85" s="13"/>
      <c r="G85" s="52">
        <v>1990</v>
      </c>
      <c r="H85" s="53">
        <v>35.039047346671921</v>
      </c>
      <c r="I85" s="55">
        <v>0.90123456790123602</v>
      </c>
      <c r="J85" s="56">
        <v>0.25326380445733232</v>
      </c>
      <c r="K85" s="18"/>
      <c r="L85" s="18"/>
      <c r="M85" s="18"/>
    </row>
    <row r="86" spans="1:13" ht="12.75" customHeight="1" x14ac:dyDescent="0.2">
      <c r="A86" s="52">
        <v>1996</v>
      </c>
      <c r="B86" s="53">
        <v>85.73908021841217</v>
      </c>
      <c r="C86" s="53">
        <v>0</v>
      </c>
      <c r="D86" s="53">
        <v>85.73908021841217</v>
      </c>
      <c r="E86" s="54">
        <v>0.61972591411935074</v>
      </c>
      <c r="F86" s="13"/>
      <c r="G86" s="52">
        <v>1934</v>
      </c>
      <c r="H86" s="53">
        <v>33.220947651702886</v>
      </c>
      <c r="I86" s="55">
        <v>0.91358024691358175</v>
      </c>
      <c r="J86" s="56">
        <v>0.24012249838599847</v>
      </c>
      <c r="K86" s="18"/>
      <c r="L86" s="18"/>
      <c r="M86" s="18"/>
    </row>
    <row r="87" spans="1:13" ht="12.75" customHeight="1" x14ac:dyDescent="0.2">
      <c r="A87" s="52">
        <v>1997</v>
      </c>
      <c r="B87" s="53">
        <v>92.996729342812372</v>
      </c>
      <c r="C87" s="53">
        <v>3.5276489330288445</v>
      </c>
      <c r="D87" s="53">
        <v>96.524378275841215</v>
      </c>
      <c r="E87" s="54">
        <v>0.69768253180947759</v>
      </c>
      <c r="F87" s="13"/>
      <c r="G87" s="52">
        <v>1992</v>
      </c>
      <c r="H87" s="53">
        <v>29.194087894938399</v>
      </c>
      <c r="I87" s="55">
        <v>0.92592592592592748</v>
      </c>
      <c r="J87" s="56">
        <v>0.21101617560490352</v>
      </c>
      <c r="K87" s="18"/>
      <c r="L87" s="18"/>
      <c r="M87" s="18"/>
    </row>
    <row r="88" spans="1:13" ht="12.75" customHeight="1" x14ac:dyDescent="0.2">
      <c r="A88" s="52">
        <v>1998</v>
      </c>
      <c r="B88" s="53">
        <v>87.29812841149014</v>
      </c>
      <c r="C88" s="53">
        <v>7.1675173237248533</v>
      </c>
      <c r="D88" s="53">
        <v>94.465645735214991</v>
      </c>
      <c r="E88" s="54">
        <v>0.68280192074604262</v>
      </c>
      <c r="F88" s="13"/>
      <c r="G88" s="52">
        <v>1929</v>
      </c>
      <c r="H88" s="53">
        <v>27.071557629611199</v>
      </c>
      <c r="I88" s="55">
        <v>0.93827160493827311</v>
      </c>
      <c r="J88" s="56">
        <v>0.19567443172830648</v>
      </c>
      <c r="K88" s="18"/>
      <c r="L88" s="18"/>
      <c r="M88" s="18"/>
    </row>
    <row r="89" spans="1:13" ht="12.75" customHeight="1" x14ac:dyDescent="0.2">
      <c r="A89" s="52">
        <v>1999</v>
      </c>
      <c r="B89" s="53">
        <v>71.965796913999071</v>
      </c>
      <c r="C89" s="53">
        <v>5.746759630853604</v>
      </c>
      <c r="D89" s="53">
        <v>77.712556544852674</v>
      </c>
      <c r="E89" s="54">
        <v>0.56170984130721124</v>
      </c>
      <c r="F89" s="13"/>
      <c r="G89" s="52">
        <v>1931</v>
      </c>
      <c r="H89" s="53">
        <v>24.917094734757306</v>
      </c>
      <c r="I89" s="55">
        <v>0.95061728395061884</v>
      </c>
      <c r="J89" s="56">
        <v>0.18010187737446554</v>
      </c>
      <c r="K89" s="18"/>
      <c r="L89" s="18"/>
      <c r="M89" s="18"/>
    </row>
    <row r="90" spans="1:13" ht="12.75" customHeight="1" x14ac:dyDescent="0.2">
      <c r="A90" s="52">
        <v>2000</v>
      </c>
      <c r="B90" s="53">
        <v>82.008603895808278</v>
      </c>
      <c r="C90" s="53">
        <v>0</v>
      </c>
      <c r="D90" s="53">
        <v>82.008603895808278</v>
      </c>
      <c r="E90" s="54">
        <v>0.59276186408245957</v>
      </c>
      <c r="F90" s="13"/>
      <c r="G90" s="52">
        <v>1924</v>
      </c>
      <c r="H90" s="53">
        <v>18.893482642515821</v>
      </c>
      <c r="I90" s="55">
        <v>0.96296296296296457</v>
      </c>
      <c r="J90" s="56">
        <v>0.13656293923032758</v>
      </c>
      <c r="K90" s="18"/>
      <c r="L90" s="18"/>
      <c r="M90" s="18"/>
    </row>
    <row r="91" spans="1:13" ht="12.75" customHeight="1" x14ac:dyDescent="0.2">
      <c r="A91" s="52">
        <v>2001</v>
      </c>
      <c r="B91" s="53">
        <v>46.616391400929622</v>
      </c>
      <c r="C91" s="53">
        <v>0.9108733538707513</v>
      </c>
      <c r="D91" s="53">
        <v>47.52726475480037</v>
      </c>
      <c r="E91" s="54">
        <v>0.34352919952873417</v>
      </c>
      <c r="F91" s="13"/>
      <c r="G91" s="52">
        <v>1988</v>
      </c>
      <c r="H91" s="53">
        <v>18.241298396523323</v>
      </c>
      <c r="I91" s="55">
        <v>0.9753086419753102</v>
      </c>
      <c r="J91" s="56">
        <v>0.13184892227338868</v>
      </c>
      <c r="K91" s="18"/>
      <c r="L91" s="18"/>
      <c r="M91" s="18"/>
    </row>
    <row r="92" spans="1:13" ht="12.75" customHeight="1" x14ac:dyDescent="0.2">
      <c r="A92" s="52">
        <v>2002</v>
      </c>
      <c r="B92" s="53">
        <v>75.955089751816786</v>
      </c>
      <c r="C92" s="53">
        <v>0</v>
      </c>
      <c r="D92" s="53">
        <v>75.955089751816786</v>
      </c>
      <c r="E92" s="54">
        <v>0.54900679256824569</v>
      </c>
      <c r="F92" s="13"/>
      <c r="G92" s="52">
        <v>1977</v>
      </c>
      <c r="H92" s="53">
        <v>18.235762078598331</v>
      </c>
      <c r="I92" s="55">
        <v>0.98765432098765593</v>
      </c>
      <c r="J92" s="56">
        <v>0.13180890551932295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63.244648353972835</v>
      </c>
      <c r="C93" s="58">
        <v>0</v>
      </c>
      <c r="D93" s="58">
        <v>63.244648353972835</v>
      </c>
      <c r="E93" s="59">
        <v>0.45713515254046144</v>
      </c>
      <c r="F93" s="29"/>
      <c r="G93" s="57">
        <v>1991</v>
      </c>
      <c r="H93" s="58">
        <v>16.251836782096049</v>
      </c>
      <c r="I93" s="60">
        <v>1.0000000000000016</v>
      </c>
      <c r="J93" s="61">
        <v>0.11746900456881858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69.198102720093544</v>
      </c>
      <c r="C94" s="63">
        <v>1.305225162268445</v>
      </c>
      <c r="D94" s="63">
        <v>70.503327882361987</v>
      </c>
      <c r="E94" s="64">
        <v>0.5096012134612361</v>
      </c>
      <c r="F94" s="36"/>
      <c r="G94" s="62"/>
      <c r="H94" s="63">
        <v>70.503327882362001</v>
      </c>
      <c r="I94" s="63"/>
      <c r="J94" s="64">
        <v>0.5096012134612361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105.52562369514315</v>
      </c>
      <c r="C95" s="66">
        <v>8.1331538462071897</v>
      </c>
      <c r="D95" s="66">
        <v>111.78968541972253</v>
      </c>
      <c r="E95" s="67">
        <v>0.80802085594306139</v>
      </c>
      <c r="F95" s="36"/>
      <c r="G95" s="68"/>
      <c r="H95" s="66">
        <v>111.78968541972253</v>
      </c>
      <c r="I95" s="69"/>
      <c r="J95" s="67">
        <v>0.80802085594306139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16.251836782096049</v>
      </c>
      <c r="C96" s="66">
        <v>0</v>
      </c>
      <c r="D96" s="66">
        <v>16.251836782096049</v>
      </c>
      <c r="E96" s="67">
        <v>0.11746900456881858</v>
      </c>
      <c r="F96" s="45"/>
      <c r="G96" s="68"/>
      <c r="H96" s="66">
        <v>16.251836782096049</v>
      </c>
      <c r="I96" s="69"/>
      <c r="J96" s="67">
        <v>0.11746900456881858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3:BU1032"/>
  <sheetViews>
    <sheetView zoomScaleNormal="100" workbookViewId="0">
      <selection activeCell="S79" sqref="S79"/>
    </sheetView>
  </sheetViews>
  <sheetFormatPr defaultColWidth="6.42578125" defaultRowHeight="9.75" customHeight="1" x14ac:dyDescent="0.2"/>
  <cols>
    <col min="1" max="1" width="10.5703125" style="4" customWidth="1"/>
    <col min="2" max="2" width="10.28515625" style="4" customWidth="1"/>
    <col min="3" max="3" width="10" style="4" customWidth="1"/>
    <col min="4" max="4" width="8.85546875" style="4" customWidth="1"/>
    <col min="5" max="5" width="10.140625" style="4" customWidth="1"/>
    <col min="6" max="6" width="1.5703125" style="4" customWidth="1"/>
    <col min="7" max="7" width="9.5703125" style="4" customWidth="1"/>
    <col min="8" max="8" width="8.7109375" style="4" customWidth="1"/>
    <col min="9" max="9" width="11.140625" style="4" customWidth="1"/>
    <col min="10" max="10" width="9.7109375" style="3" customWidth="1"/>
    <col min="11" max="13" width="6.42578125" style="3"/>
    <col min="14" max="16384" width="6.42578125" style="4"/>
  </cols>
  <sheetData>
    <row r="3" spans="1:13" ht="17.25" customHeight="1" x14ac:dyDescent="0.25">
      <c r="A3" s="46" t="s">
        <v>20</v>
      </c>
    </row>
    <row r="4" spans="1:13" ht="14.25" customHeight="1" x14ac:dyDescent="0.25">
      <c r="A4" s="93" t="s">
        <v>1</v>
      </c>
      <c r="B4" s="93"/>
      <c r="C4" s="93"/>
      <c r="D4" s="93"/>
      <c r="E4" s="93"/>
      <c r="F4" s="7"/>
      <c r="G4" s="96" t="s">
        <v>2</v>
      </c>
      <c r="H4" s="96"/>
      <c r="I4" s="96"/>
      <c r="J4" s="96"/>
    </row>
    <row r="5" spans="1:13" ht="9.75" customHeight="1" x14ac:dyDescent="0.2">
      <c r="A5" s="97" t="s">
        <v>3</v>
      </c>
      <c r="B5" s="90" t="s">
        <v>16</v>
      </c>
      <c r="C5" s="90" t="s">
        <v>5</v>
      </c>
      <c r="D5" s="90" t="s">
        <v>17</v>
      </c>
      <c r="E5" s="90" t="s">
        <v>7</v>
      </c>
      <c r="F5" s="8"/>
      <c r="G5" s="90" t="s">
        <v>3</v>
      </c>
      <c r="H5" s="90" t="s">
        <v>8</v>
      </c>
      <c r="I5" s="90" t="s">
        <v>9</v>
      </c>
      <c r="J5" s="90" t="s">
        <v>7</v>
      </c>
    </row>
    <row r="6" spans="1:13" ht="9.75" customHeight="1" x14ac:dyDescent="0.2">
      <c r="A6" s="97"/>
      <c r="B6" s="90"/>
      <c r="C6" s="90"/>
      <c r="D6" s="90"/>
      <c r="E6" s="90"/>
      <c r="F6" s="8"/>
      <c r="G6" s="90"/>
      <c r="H6" s="90"/>
      <c r="I6" s="90"/>
      <c r="J6" s="90"/>
    </row>
    <row r="7" spans="1:13" ht="9.75" customHeight="1" x14ac:dyDescent="0.2">
      <c r="A7" s="97"/>
      <c r="B7" s="90"/>
      <c r="C7" s="90"/>
      <c r="D7" s="90"/>
      <c r="E7" s="90"/>
      <c r="F7" s="8"/>
      <c r="G7" s="90"/>
      <c r="H7" s="90"/>
      <c r="I7" s="90"/>
      <c r="J7" s="90"/>
    </row>
    <row r="8" spans="1:13" ht="9.75" customHeight="1" x14ac:dyDescent="0.2">
      <c r="A8" s="97"/>
      <c r="B8" s="90"/>
      <c r="C8" s="90"/>
      <c r="D8" s="90"/>
      <c r="E8" s="90"/>
      <c r="F8" s="8"/>
      <c r="G8" s="90"/>
      <c r="H8" s="90"/>
      <c r="I8" s="90"/>
      <c r="J8" s="90"/>
    </row>
    <row r="9" spans="1:13" ht="9.75" customHeight="1" x14ac:dyDescent="0.2">
      <c r="A9" s="97"/>
      <c r="B9" s="90"/>
      <c r="C9" s="90"/>
      <c r="D9" s="90"/>
      <c r="E9" s="90"/>
      <c r="F9" s="8"/>
      <c r="G9" s="90"/>
      <c r="H9" s="90"/>
      <c r="I9" s="90"/>
      <c r="J9" s="90"/>
    </row>
    <row r="10" spans="1:13" ht="9.75" customHeight="1" x14ac:dyDescent="0.2">
      <c r="A10" s="97"/>
      <c r="B10" s="90"/>
      <c r="C10" s="90"/>
      <c r="D10" s="90"/>
      <c r="E10" s="90"/>
      <c r="F10" s="8"/>
      <c r="G10" s="90"/>
      <c r="H10" s="90"/>
      <c r="I10" s="90"/>
      <c r="J10" s="90"/>
    </row>
    <row r="11" spans="1:13" ht="18" customHeight="1" thickBot="1" x14ac:dyDescent="0.25">
      <c r="A11" s="98"/>
      <c r="B11" s="91"/>
      <c r="C11" s="91"/>
      <c r="D11" s="91"/>
      <c r="E11" s="91"/>
      <c r="F11" s="9"/>
      <c r="G11" s="91"/>
      <c r="H11" s="91"/>
      <c r="I11" s="91"/>
      <c r="J11" s="91"/>
    </row>
    <row r="12" spans="1:13" ht="12.75" customHeight="1" x14ac:dyDescent="0.2">
      <c r="A12" s="47">
        <v>1922</v>
      </c>
      <c r="B12" s="48">
        <v>4.277989816555869</v>
      </c>
      <c r="C12" s="48">
        <v>0</v>
      </c>
      <c r="D12" s="48">
        <v>4.277989816555869</v>
      </c>
      <c r="E12" s="49">
        <v>0.459504813808364</v>
      </c>
      <c r="F12" s="13"/>
      <c r="G12" s="47">
        <v>1969</v>
      </c>
      <c r="H12" s="48">
        <v>7.6484511997024738</v>
      </c>
      <c r="I12" s="50">
        <v>0</v>
      </c>
      <c r="J12" s="51">
        <v>0.82153074110660296</v>
      </c>
      <c r="K12" s="18"/>
      <c r="L12" s="18"/>
      <c r="M12" s="18"/>
    </row>
    <row r="13" spans="1:13" ht="12.75" customHeight="1" x14ac:dyDescent="0.2">
      <c r="A13" s="52">
        <v>1923</v>
      </c>
      <c r="B13" s="53">
        <v>5.3029991232281137</v>
      </c>
      <c r="C13" s="53">
        <v>0</v>
      </c>
      <c r="D13" s="53">
        <v>5.3029991232281137</v>
      </c>
      <c r="E13" s="54">
        <v>0.5696024836979714</v>
      </c>
      <c r="F13" s="13"/>
      <c r="G13" s="52">
        <v>1969</v>
      </c>
      <c r="H13" s="53">
        <v>7.6484511997024738</v>
      </c>
      <c r="I13" s="55">
        <v>1.2345679012345699E-2</v>
      </c>
      <c r="J13" s="56">
        <v>0.82153074110660296</v>
      </c>
      <c r="K13" s="18"/>
      <c r="L13" s="18"/>
      <c r="M13" s="18"/>
    </row>
    <row r="14" spans="1:13" ht="12.75" customHeight="1" x14ac:dyDescent="0.2">
      <c r="A14" s="52">
        <v>1924</v>
      </c>
      <c r="B14" s="53">
        <v>1.27140096423435</v>
      </c>
      <c r="C14" s="53">
        <v>0</v>
      </c>
      <c r="D14" s="53">
        <v>1.27140096423435</v>
      </c>
      <c r="E14" s="54">
        <v>0.13656293923032758</v>
      </c>
      <c r="F14" s="13"/>
      <c r="G14" s="52">
        <v>1938</v>
      </c>
      <c r="H14" s="53">
        <v>7.5511611718454201</v>
      </c>
      <c r="I14" s="55">
        <v>2.4691358024691398E-2</v>
      </c>
      <c r="J14" s="56">
        <v>0.81108068440874537</v>
      </c>
      <c r="K14" s="18"/>
      <c r="L14" s="18"/>
      <c r="M14" s="18"/>
    </row>
    <row r="15" spans="1:13" ht="12.75" customHeight="1" x14ac:dyDescent="0.2">
      <c r="A15" s="52">
        <v>1925</v>
      </c>
      <c r="B15" s="53">
        <v>4.7751886525922034</v>
      </c>
      <c r="C15" s="53">
        <v>0</v>
      </c>
      <c r="D15" s="53">
        <v>4.7751886525922034</v>
      </c>
      <c r="E15" s="54">
        <v>0.51290962970915177</v>
      </c>
      <c r="F15" s="13"/>
      <c r="G15" s="52">
        <v>1986</v>
      </c>
      <c r="H15" s="53">
        <v>7.2286802054571551</v>
      </c>
      <c r="I15" s="55">
        <v>3.7037037037037097E-2</v>
      </c>
      <c r="J15" s="56">
        <v>0.77644255697713804</v>
      </c>
      <c r="K15" s="18"/>
      <c r="L15" s="18"/>
      <c r="M15" s="18"/>
    </row>
    <row r="16" spans="1:13" ht="12.75" customHeight="1" x14ac:dyDescent="0.2">
      <c r="A16" s="52">
        <v>1926</v>
      </c>
      <c r="B16" s="53">
        <v>3.7672010527923638</v>
      </c>
      <c r="C16" s="53">
        <v>0</v>
      </c>
      <c r="D16" s="53">
        <v>3.7672010527923638</v>
      </c>
      <c r="E16" s="54">
        <v>0.40464028494010351</v>
      </c>
      <c r="F16" s="13"/>
      <c r="G16" s="52">
        <v>1980</v>
      </c>
      <c r="H16" s="53">
        <v>7.1100534949831511</v>
      </c>
      <c r="I16" s="55">
        <v>4.9382716049382797E-2</v>
      </c>
      <c r="J16" s="56">
        <v>0.7637006976351397</v>
      </c>
      <c r="K16" s="18"/>
      <c r="L16" s="18"/>
      <c r="M16" s="18"/>
    </row>
    <row r="17" spans="1:13" ht="12.75" customHeight="1" x14ac:dyDescent="0.2">
      <c r="A17" s="52">
        <v>1927</v>
      </c>
      <c r="B17" s="53">
        <v>4.0388546750267968</v>
      </c>
      <c r="C17" s="53">
        <v>0</v>
      </c>
      <c r="D17" s="53">
        <v>4.0388546750267968</v>
      </c>
      <c r="E17" s="54">
        <v>0.43381897690943033</v>
      </c>
      <c r="F17" s="13"/>
      <c r="G17" s="52">
        <v>1982</v>
      </c>
      <c r="H17" s="53">
        <v>6.9180846665783324</v>
      </c>
      <c r="I17" s="55">
        <v>6.1728395061728496E-2</v>
      </c>
      <c r="J17" s="56">
        <v>0.74308105978284988</v>
      </c>
      <c r="K17" s="18"/>
      <c r="L17" s="18"/>
      <c r="M17" s="18"/>
    </row>
    <row r="18" spans="1:13" ht="12.75" customHeight="1" x14ac:dyDescent="0.2">
      <c r="A18" s="52">
        <v>1928</v>
      </c>
      <c r="B18" s="53">
        <v>5.3200915571549459</v>
      </c>
      <c r="C18" s="53">
        <v>0</v>
      </c>
      <c r="D18" s="53">
        <v>5.3200915571549459</v>
      </c>
      <c r="E18" s="54">
        <v>0.57143840570944637</v>
      </c>
      <c r="F18" s="13"/>
      <c r="G18" s="52">
        <v>1997</v>
      </c>
      <c r="H18" s="53">
        <v>6.7403623992338124</v>
      </c>
      <c r="I18" s="55">
        <v>7.4074074074074195E-2</v>
      </c>
      <c r="J18" s="56">
        <v>0.72399166479417965</v>
      </c>
      <c r="K18" s="18"/>
      <c r="L18" s="18"/>
      <c r="M18" s="18"/>
    </row>
    <row r="19" spans="1:13" ht="12.75" customHeight="1" x14ac:dyDescent="0.2">
      <c r="A19" s="52">
        <v>1929</v>
      </c>
      <c r="B19" s="53">
        <v>1.8217289593905337</v>
      </c>
      <c r="C19" s="53">
        <v>0</v>
      </c>
      <c r="D19" s="53">
        <v>1.8217289593905337</v>
      </c>
      <c r="E19" s="54">
        <v>0.19567443172830651</v>
      </c>
      <c r="F19" s="13"/>
      <c r="G19" s="52">
        <v>1984</v>
      </c>
      <c r="H19" s="53">
        <v>6.7273153450989351</v>
      </c>
      <c r="I19" s="55">
        <v>8.6419753086419887E-2</v>
      </c>
      <c r="J19" s="56">
        <v>0.72259026263146453</v>
      </c>
      <c r="K19" s="18"/>
      <c r="L19" s="18"/>
      <c r="M19" s="18"/>
    </row>
    <row r="20" spans="1:13" ht="12.75" customHeight="1" x14ac:dyDescent="0.2">
      <c r="A20" s="52">
        <v>1930</v>
      </c>
      <c r="B20" s="53">
        <v>4.6662430101951564</v>
      </c>
      <c r="C20" s="53">
        <v>0</v>
      </c>
      <c r="D20" s="53">
        <v>4.6662430101951564</v>
      </c>
      <c r="E20" s="54">
        <v>0.50120762730345392</v>
      </c>
      <c r="F20" s="13"/>
      <c r="G20" s="52">
        <v>1937</v>
      </c>
      <c r="H20" s="53">
        <v>6.5741152197195127</v>
      </c>
      <c r="I20" s="55">
        <v>9.8765432098765593E-2</v>
      </c>
      <c r="J20" s="56">
        <v>0.70613482488931389</v>
      </c>
      <c r="K20" s="18"/>
      <c r="L20" s="18"/>
      <c r="M20" s="18"/>
    </row>
    <row r="21" spans="1:13" ht="12.75" customHeight="1" x14ac:dyDescent="0.2">
      <c r="A21" s="52">
        <v>1931</v>
      </c>
      <c r="B21" s="53">
        <v>1.6767484783562741</v>
      </c>
      <c r="C21" s="53">
        <v>0</v>
      </c>
      <c r="D21" s="53">
        <v>1.6767484783562741</v>
      </c>
      <c r="E21" s="54">
        <v>0.18010187737446551</v>
      </c>
      <c r="F21" s="13"/>
      <c r="G21" s="52">
        <v>1943</v>
      </c>
      <c r="H21" s="53">
        <v>6.5494426060187685</v>
      </c>
      <c r="I21" s="55">
        <v>0.1111111111111113</v>
      </c>
      <c r="J21" s="56">
        <v>0.70348470526517382</v>
      </c>
      <c r="K21" s="18"/>
      <c r="L21" s="18"/>
      <c r="M21" s="18"/>
    </row>
    <row r="22" spans="1:13" ht="12.75" customHeight="1" x14ac:dyDescent="0.2">
      <c r="A22" s="52">
        <v>1932</v>
      </c>
      <c r="B22" s="53">
        <v>3.2416355904336869</v>
      </c>
      <c r="C22" s="53">
        <v>0</v>
      </c>
      <c r="D22" s="53">
        <v>3.2416355904336869</v>
      </c>
      <c r="E22" s="54">
        <v>0.34818857040104045</v>
      </c>
      <c r="F22" s="13"/>
      <c r="G22" s="52">
        <v>1956</v>
      </c>
      <c r="H22" s="53">
        <v>6.3750464868419785</v>
      </c>
      <c r="I22" s="55">
        <v>0.12345679012345699</v>
      </c>
      <c r="J22" s="56">
        <v>0.68475257645993326</v>
      </c>
      <c r="K22" s="18"/>
      <c r="L22" s="18"/>
      <c r="M22" s="18"/>
    </row>
    <row r="23" spans="1:13" ht="12.75" customHeight="1" x14ac:dyDescent="0.2">
      <c r="A23" s="52">
        <v>1933</v>
      </c>
      <c r="B23" s="53">
        <v>3.4062068393069573</v>
      </c>
      <c r="C23" s="53">
        <v>0</v>
      </c>
      <c r="D23" s="53">
        <v>3.4062068393069573</v>
      </c>
      <c r="E23" s="54">
        <v>0.36586539627357217</v>
      </c>
      <c r="F23" s="13"/>
      <c r="G23" s="52">
        <v>1998</v>
      </c>
      <c r="H23" s="53">
        <v>6.2612787235313387</v>
      </c>
      <c r="I23" s="55">
        <v>0.13580246913580268</v>
      </c>
      <c r="J23" s="56">
        <v>0.67253262336534247</v>
      </c>
      <c r="K23" s="18"/>
      <c r="L23" s="18"/>
      <c r="M23" s="18"/>
    </row>
    <row r="24" spans="1:13" ht="12.75" customHeight="1" x14ac:dyDescent="0.2">
      <c r="A24" s="52">
        <v>1934</v>
      </c>
      <c r="B24" s="53">
        <v>2.2355404599736453</v>
      </c>
      <c r="C24" s="53">
        <v>0</v>
      </c>
      <c r="D24" s="53">
        <v>2.2355404599736453</v>
      </c>
      <c r="E24" s="54">
        <v>0.24012249838599839</v>
      </c>
      <c r="F24" s="13"/>
      <c r="G24" s="52">
        <v>1941</v>
      </c>
      <c r="H24" s="53">
        <v>6.125552404137701</v>
      </c>
      <c r="I24" s="55">
        <v>0.14814814814814839</v>
      </c>
      <c r="J24" s="56">
        <v>0.65795407133595063</v>
      </c>
      <c r="K24" s="18"/>
      <c r="L24" s="18"/>
      <c r="M24" s="18"/>
    </row>
    <row r="25" spans="1:13" ht="12.75" customHeight="1" x14ac:dyDescent="0.2">
      <c r="A25" s="52">
        <v>1935</v>
      </c>
      <c r="B25" s="53">
        <v>5.4945594913742166</v>
      </c>
      <c r="C25" s="53">
        <v>0</v>
      </c>
      <c r="D25" s="53">
        <v>5.4945594913742166</v>
      </c>
      <c r="E25" s="54">
        <v>0.59017824826790721</v>
      </c>
      <c r="F25" s="13"/>
      <c r="G25" s="52">
        <v>1951</v>
      </c>
      <c r="H25" s="53">
        <v>6.0997072991577683</v>
      </c>
      <c r="I25" s="55">
        <v>0.1604938271604941</v>
      </c>
      <c r="J25" s="56">
        <v>0.65517801279890098</v>
      </c>
      <c r="K25" s="18"/>
      <c r="L25" s="18"/>
      <c r="M25" s="18"/>
    </row>
    <row r="26" spans="1:13" ht="12.75" customHeight="1" x14ac:dyDescent="0.2">
      <c r="A26" s="52">
        <v>1936</v>
      </c>
      <c r="B26" s="53">
        <v>5.7241339715379391</v>
      </c>
      <c r="C26" s="53">
        <v>0</v>
      </c>
      <c r="D26" s="53">
        <v>5.7241339715379391</v>
      </c>
      <c r="E26" s="54">
        <v>0.61483716128227051</v>
      </c>
      <c r="F26" s="13"/>
      <c r="G26" s="52">
        <v>1978</v>
      </c>
      <c r="H26" s="53">
        <v>6.0920232369970835</v>
      </c>
      <c r="I26" s="55">
        <v>0.17283950617283977</v>
      </c>
      <c r="J26" s="56">
        <v>0.65435265703513246</v>
      </c>
      <c r="K26" s="18"/>
      <c r="L26" s="18"/>
      <c r="M26" s="18"/>
    </row>
    <row r="27" spans="1:13" ht="12.75" customHeight="1" x14ac:dyDescent="0.2">
      <c r="A27" s="52">
        <v>1937</v>
      </c>
      <c r="B27" s="53">
        <v>6.5741152197195127</v>
      </c>
      <c r="C27" s="53">
        <v>0</v>
      </c>
      <c r="D27" s="53">
        <v>6.5741152197195127</v>
      </c>
      <c r="E27" s="54">
        <v>0.70613482488931389</v>
      </c>
      <c r="F27" s="13"/>
      <c r="G27" s="52">
        <v>1996</v>
      </c>
      <c r="H27" s="53">
        <v>6.0484344258424088</v>
      </c>
      <c r="I27" s="55">
        <v>0.18518518518518548</v>
      </c>
      <c r="J27" s="56">
        <v>0.64967072243205248</v>
      </c>
      <c r="K27" s="18"/>
      <c r="L27" s="18"/>
      <c r="M27" s="18"/>
    </row>
    <row r="28" spans="1:13" ht="12.75" customHeight="1" x14ac:dyDescent="0.2">
      <c r="A28" s="52">
        <v>1938</v>
      </c>
      <c r="B28" s="53">
        <v>7.5511611718454201</v>
      </c>
      <c r="C28" s="53">
        <v>0</v>
      </c>
      <c r="D28" s="53">
        <v>7.5511611718454201</v>
      </c>
      <c r="E28" s="54">
        <v>0.81108068440874537</v>
      </c>
      <c r="F28" s="13"/>
      <c r="G28" s="52">
        <v>1970</v>
      </c>
      <c r="H28" s="53">
        <v>5.8880516243330483</v>
      </c>
      <c r="I28" s="55">
        <v>0.19753086419753119</v>
      </c>
      <c r="J28" s="56">
        <v>0.63244378349441976</v>
      </c>
      <c r="K28" s="18"/>
      <c r="L28" s="18"/>
      <c r="M28" s="18"/>
    </row>
    <row r="29" spans="1:13" ht="12.75" customHeight="1" x14ac:dyDescent="0.2">
      <c r="A29" s="52">
        <v>1939</v>
      </c>
      <c r="B29" s="53">
        <v>2.8720101775145932</v>
      </c>
      <c r="C29" s="53">
        <v>0</v>
      </c>
      <c r="D29" s="53">
        <v>2.8720101775145932</v>
      </c>
      <c r="E29" s="54">
        <v>0.30848659264388756</v>
      </c>
      <c r="F29" s="13"/>
      <c r="G29" s="52">
        <v>1936</v>
      </c>
      <c r="H29" s="53">
        <v>5.7241339715379391</v>
      </c>
      <c r="I29" s="55">
        <v>0.20987654320987689</v>
      </c>
      <c r="J29" s="56">
        <v>0.61483716128227051</v>
      </c>
      <c r="K29" s="18"/>
      <c r="L29" s="18"/>
      <c r="M29" s="18"/>
    </row>
    <row r="30" spans="1:13" ht="12.75" customHeight="1" x14ac:dyDescent="0.2">
      <c r="A30" s="52">
        <v>1940</v>
      </c>
      <c r="B30" s="53">
        <v>4.8091829353947482</v>
      </c>
      <c r="C30" s="53">
        <v>0</v>
      </c>
      <c r="D30" s="53">
        <v>4.8091829353947482</v>
      </c>
      <c r="E30" s="54">
        <v>0.51656100272768501</v>
      </c>
      <c r="F30" s="13"/>
      <c r="G30" s="52">
        <v>1979</v>
      </c>
      <c r="H30" s="53">
        <v>5.7097201085787921</v>
      </c>
      <c r="I30" s="55">
        <v>0.2222222222222226</v>
      </c>
      <c r="J30" s="56">
        <v>0.61328894828988101</v>
      </c>
      <c r="K30" s="18"/>
      <c r="L30" s="18"/>
      <c r="M30" s="18"/>
    </row>
    <row r="31" spans="1:13" ht="12.75" customHeight="1" x14ac:dyDescent="0.2">
      <c r="A31" s="52">
        <v>1941</v>
      </c>
      <c r="B31" s="53">
        <v>6.125552404137701</v>
      </c>
      <c r="C31" s="53">
        <v>0</v>
      </c>
      <c r="D31" s="53">
        <v>6.125552404137701</v>
      </c>
      <c r="E31" s="54">
        <v>0.65795407133595063</v>
      </c>
      <c r="F31" s="13"/>
      <c r="G31" s="52">
        <v>1966</v>
      </c>
      <c r="H31" s="53">
        <v>5.641370609007514</v>
      </c>
      <c r="I31" s="55">
        <v>0.23456790123456828</v>
      </c>
      <c r="J31" s="56">
        <v>0.60594743383539351</v>
      </c>
      <c r="K31" s="18"/>
      <c r="L31" s="18"/>
      <c r="M31" s="18"/>
    </row>
    <row r="32" spans="1:13" ht="12.75" customHeight="1" x14ac:dyDescent="0.2">
      <c r="A32" s="52">
        <v>1942</v>
      </c>
      <c r="B32" s="53">
        <v>4.433832236872604</v>
      </c>
      <c r="C32" s="53">
        <v>0</v>
      </c>
      <c r="D32" s="53">
        <v>4.433832236872604</v>
      </c>
      <c r="E32" s="54">
        <v>0.47624406411091341</v>
      </c>
      <c r="F32" s="13"/>
      <c r="G32" s="52">
        <v>2000</v>
      </c>
      <c r="H32" s="53">
        <v>5.5799084478525431</v>
      </c>
      <c r="I32" s="55">
        <v>0.24691358024691398</v>
      </c>
      <c r="J32" s="56">
        <v>0.59934569794334513</v>
      </c>
      <c r="K32" s="18"/>
      <c r="L32" s="18"/>
      <c r="M32" s="18"/>
    </row>
    <row r="33" spans="1:13" ht="12.75" customHeight="1" x14ac:dyDescent="0.2">
      <c r="A33" s="52">
        <v>1943</v>
      </c>
      <c r="B33" s="53">
        <v>6.5494426060187685</v>
      </c>
      <c r="C33" s="53">
        <v>0</v>
      </c>
      <c r="D33" s="53">
        <v>6.5494426060187685</v>
      </c>
      <c r="E33" s="54">
        <v>0.70348470526517382</v>
      </c>
      <c r="F33" s="13"/>
      <c r="G33" s="52">
        <v>1958</v>
      </c>
      <c r="H33" s="53">
        <v>5.5693841887071569</v>
      </c>
      <c r="I33" s="55">
        <v>0.25925925925925969</v>
      </c>
      <c r="J33" s="56">
        <v>0.59821527268605335</v>
      </c>
      <c r="K33" s="18"/>
      <c r="L33" s="18"/>
      <c r="M33" s="18"/>
    </row>
    <row r="34" spans="1:13" ht="12.75" customHeight="1" x14ac:dyDescent="0.2">
      <c r="A34" s="52">
        <v>1944</v>
      </c>
      <c r="B34" s="53">
        <v>4.1206067785288178</v>
      </c>
      <c r="C34" s="53">
        <v>0</v>
      </c>
      <c r="D34" s="53">
        <v>4.1206067785288178</v>
      </c>
      <c r="E34" s="54">
        <v>0.44260008362285902</v>
      </c>
      <c r="F34" s="13"/>
      <c r="G34" s="52">
        <v>1935</v>
      </c>
      <c r="H34" s="53">
        <v>5.4945594913742166</v>
      </c>
      <c r="I34" s="55">
        <v>0.27160493827160537</v>
      </c>
      <c r="J34" s="56">
        <v>0.59017824826790721</v>
      </c>
      <c r="K34" s="18"/>
      <c r="L34" s="18"/>
      <c r="M34" s="18"/>
    </row>
    <row r="35" spans="1:13" ht="12.75" customHeight="1" x14ac:dyDescent="0.2">
      <c r="A35" s="52">
        <v>1945</v>
      </c>
      <c r="B35" s="53">
        <v>5.1276430239412827</v>
      </c>
      <c r="C35" s="53">
        <v>0</v>
      </c>
      <c r="D35" s="53">
        <v>5.1276430239412827</v>
      </c>
      <c r="E35" s="54">
        <v>0.55076724209895622</v>
      </c>
      <c r="F35" s="13"/>
      <c r="G35" s="52">
        <v>1972</v>
      </c>
      <c r="H35" s="53">
        <v>5.4500009892708015</v>
      </c>
      <c r="I35" s="55">
        <v>0.2839506172839511</v>
      </c>
      <c r="J35" s="56">
        <v>0.58539215781641263</v>
      </c>
      <c r="K35" s="18"/>
      <c r="L35" s="18"/>
      <c r="M35" s="18"/>
    </row>
    <row r="36" spans="1:13" ht="12.75" customHeight="1" x14ac:dyDescent="0.2">
      <c r="A36" s="52">
        <v>1946</v>
      </c>
      <c r="B36" s="53">
        <v>5.0439476049986887</v>
      </c>
      <c r="C36" s="53">
        <v>0</v>
      </c>
      <c r="D36" s="53">
        <v>5.0439476049986887</v>
      </c>
      <c r="E36" s="54">
        <v>0.5417774011813844</v>
      </c>
      <c r="F36" s="13"/>
      <c r="G36" s="52">
        <v>1995</v>
      </c>
      <c r="H36" s="53">
        <v>5.3663256067350753</v>
      </c>
      <c r="I36" s="55">
        <v>0.29629629629629678</v>
      </c>
      <c r="J36" s="56">
        <v>0.57640446903706499</v>
      </c>
      <c r="K36" s="18"/>
      <c r="L36" s="18"/>
      <c r="M36" s="18"/>
    </row>
    <row r="37" spans="1:13" ht="12.75" customHeight="1" x14ac:dyDescent="0.2">
      <c r="A37" s="52">
        <v>1947</v>
      </c>
      <c r="B37" s="53">
        <v>2.4222837435796229</v>
      </c>
      <c r="C37" s="53">
        <v>0</v>
      </c>
      <c r="D37" s="53">
        <v>2.4222837435796229</v>
      </c>
      <c r="E37" s="54">
        <v>0.26018085323089396</v>
      </c>
      <c r="F37" s="13"/>
      <c r="G37" s="52">
        <v>1928</v>
      </c>
      <c r="H37" s="53">
        <v>5.3200915571549459</v>
      </c>
      <c r="I37" s="55">
        <v>0.30864197530864246</v>
      </c>
      <c r="J37" s="56">
        <v>0.57143840570944637</v>
      </c>
      <c r="K37" s="18"/>
      <c r="L37" s="18"/>
      <c r="M37" s="18"/>
    </row>
    <row r="38" spans="1:13" ht="12.75" customHeight="1" x14ac:dyDescent="0.2">
      <c r="A38" s="52">
        <v>1948</v>
      </c>
      <c r="B38" s="53">
        <v>4.3266870330517531</v>
      </c>
      <c r="C38" s="53">
        <v>0</v>
      </c>
      <c r="D38" s="53">
        <v>4.3266870330517531</v>
      </c>
      <c r="E38" s="54">
        <v>0.46473544930738486</v>
      </c>
      <c r="F38" s="13"/>
      <c r="G38" s="52">
        <v>1923</v>
      </c>
      <c r="H38" s="53">
        <v>5.3029991232281137</v>
      </c>
      <c r="I38" s="55">
        <v>0.32098765432098819</v>
      </c>
      <c r="J38" s="56">
        <v>0.5696024836979714</v>
      </c>
      <c r="K38" s="18"/>
      <c r="L38" s="18"/>
      <c r="M38" s="18"/>
    </row>
    <row r="39" spans="1:13" ht="12.75" customHeight="1" x14ac:dyDescent="0.2">
      <c r="A39" s="52">
        <v>1949</v>
      </c>
      <c r="B39" s="53">
        <v>3.4045675502287018</v>
      </c>
      <c r="C39" s="53">
        <v>0</v>
      </c>
      <c r="D39" s="53">
        <v>3.4045675502287018</v>
      </c>
      <c r="E39" s="54">
        <v>0.36568931796226656</v>
      </c>
      <c r="F39" s="13"/>
      <c r="G39" s="52">
        <v>1968</v>
      </c>
      <c r="H39" s="53">
        <v>5.2029758709937397</v>
      </c>
      <c r="I39" s="55">
        <v>0.33333333333333387</v>
      </c>
      <c r="J39" s="56">
        <v>0.55885884758257132</v>
      </c>
      <c r="K39" s="18"/>
      <c r="L39" s="18"/>
      <c r="M39" s="18"/>
    </row>
    <row r="40" spans="1:13" ht="12.75" customHeight="1" x14ac:dyDescent="0.2">
      <c r="A40" s="52">
        <v>1950</v>
      </c>
      <c r="B40" s="53">
        <v>4.9326916537056587</v>
      </c>
      <c r="C40" s="53">
        <v>0</v>
      </c>
      <c r="D40" s="53">
        <v>4.9326916537056587</v>
      </c>
      <c r="E40" s="54">
        <v>0.52982724529598912</v>
      </c>
      <c r="F40" s="13"/>
      <c r="G40" s="52">
        <v>1965</v>
      </c>
      <c r="H40" s="53">
        <v>5.1721637363189172</v>
      </c>
      <c r="I40" s="55">
        <v>0.34567901234567955</v>
      </c>
      <c r="J40" s="56">
        <v>0.55554927350364303</v>
      </c>
      <c r="K40" s="18"/>
      <c r="L40" s="18"/>
      <c r="M40" s="18"/>
    </row>
    <row r="41" spans="1:13" ht="12.75" customHeight="1" x14ac:dyDescent="0.2">
      <c r="A41" s="52">
        <v>1951</v>
      </c>
      <c r="B41" s="53">
        <v>6.0997072991577683</v>
      </c>
      <c r="C41" s="53">
        <v>0</v>
      </c>
      <c r="D41" s="53">
        <v>6.0997072991577683</v>
      </c>
      <c r="E41" s="54">
        <v>0.65517801279890098</v>
      </c>
      <c r="F41" s="13"/>
      <c r="G41" s="52">
        <v>1945</v>
      </c>
      <c r="H41" s="53">
        <v>5.1276430239412827</v>
      </c>
      <c r="I41" s="55">
        <v>0.35802469135802528</v>
      </c>
      <c r="J41" s="56">
        <v>0.55076724209895622</v>
      </c>
      <c r="K41" s="18"/>
      <c r="L41" s="18"/>
      <c r="M41" s="18"/>
    </row>
    <row r="42" spans="1:13" ht="12.75" customHeight="1" x14ac:dyDescent="0.2">
      <c r="A42" s="52">
        <v>1952</v>
      </c>
      <c r="B42" s="53">
        <v>5.032504405125354</v>
      </c>
      <c r="C42" s="53">
        <v>0</v>
      </c>
      <c r="D42" s="53">
        <v>5.032504405125354</v>
      </c>
      <c r="E42" s="54">
        <v>0.54054827122721305</v>
      </c>
      <c r="F42" s="13"/>
      <c r="G42" s="52">
        <v>1964</v>
      </c>
      <c r="H42" s="53">
        <v>5.1250997888280487</v>
      </c>
      <c r="I42" s="55">
        <v>0.37037037037037096</v>
      </c>
      <c r="J42" s="56">
        <v>0.55049406969151971</v>
      </c>
      <c r="K42" s="18"/>
      <c r="L42" s="18"/>
      <c r="M42" s="18"/>
    </row>
    <row r="43" spans="1:13" ht="12.75" customHeight="1" x14ac:dyDescent="0.2">
      <c r="A43" s="52">
        <v>1953</v>
      </c>
      <c r="B43" s="53">
        <v>4.6158311250337611</v>
      </c>
      <c r="C43" s="53">
        <v>0</v>
      </c>
      <c r="D43" s="53">
        <v>4.6158311250337611</v>
      </c>
      <c r="E43" s="54">
        <v>0.49579281686721383</v>
      </c>
      <c r="F43" s="13"/>
      <c r="G43" s="52">
        <v>1967</v>
      </c>
      <c r="H43" s="53">
        <v>5.0949551682071244</v>
      </c>
      <c r="I43" s="55">
        <v>0.38271604938271669</v>
      </c>
      <c r="J43" s="56">
        <v>0.54725619422203264</v>
      </c>
      <c r="K43" s="18"/>
      <c r="L43" s="18"/>
      <c r="M43" s="18"/>
    </row>
    <row r="44" spans="1:13" ht="12.75" customHeight="1" x14ac:dyDescent="0.2">
      <c r="A44" s="52">
        <v>1954</v>
      </c>
      <c r="B44" s="53">
        <v>4.2846817519801661</v>
      </c>
      <c r="C44" s="53">
        <v>0</v>
      </c>
      <c r="D44" s="53">
        <v>4.2846817519801661</v>
      </c>
      <c r="E44" s="54">
        <v>0.46022360386467948</v>
      </c>
      <c r="F44" s="13"/>
      <c r="G44" s="52">
        <v>1989</v>
      </c>
      <c r="H44" s="53">
        <v>5.0624063272844975</v>
      </c>
      <c r="I44" s="55">
        <v>0.39506172839506237</v>
      </c>
      <c r="J44" s="56">
        <v>0.54376007811863558</v>
      </c>
      <c r="K44" s="18"/>
      <c r="L44" s="18"/>
      <c r="M44" s="18"/>
    </row>
    <row r="45" spans="1:13" ht="12.75" customHeight="1" x14ac:dyDescent="0.2">
      <c r="A45" s="52">
        <v>1955</v>
      </c>
      <c r="B45" s="53">
        <v>3.9927773792043366</v>
      </c>
      <c r="C45" s="53">
        <v>0</v>
      </c>
      <c r="D45" s="53">
        <v>3.9927773792043366</v>
      </c>
      <c r="E45" s="54">
        <v>0.42886975072012207</v>
      </c>
      <c r="F45" s="13"/>
      <c r="G45" s="52">
        <v>1946</v>
      </c>
      <c r="H45" s="53">
        <v>5.0439476049986887</v>
      </c>
      <c r="I45" s="55">
        <v>0.40740740740740805</v>
      </c>
      <c r="J45" s="56">
        <v>0.5417774011813844</v>
      </c>
      <c r="K45" s="18"/>
      <c r="L45" s="18"/>
      <c r="M45" s="18"/>
    </row>
    <row r="46" spans="1:13" ht="12.75" customHeight="1" x14ac:dyDescent="0.2">
      <c r="A46" s="52">
        <v>1956</v>
      </c>
      <c r="B46" s="53">
        <v>6.3750464868419785</v>
      </c>
      <c r="C46" s="53">
        <v>0</v>
      </c>
      <c r="D46" s="53">
        <v>6.3750464868419785</v>
      </c>
      <c r="E46" s="54">
        <v>0.68475257645993326</v>
      </c>
      <c r="F46" s="13"/>
      <c r="G46" s="52">
        <v>1952</v>
      </c>
      <c r="H46" s="53">
        <v>5.032504405125354</v>
      </c>
      <c r="I46" s="55">
        <v>0.41975308641975378</v>
      </c>
      <c r="J46" s="56">
        <v>0.54054827122721305</v>
      </c>
      <c r="K46" s="18"/>
      <c r="L46" s="18"/>
      <c r="M46" s="18"/>
    </row>
    <row r="47" spans="1:13" ht="12.75" customHeight="1" x14ac:dyDescent="0.2">
      <c r="A47" s="52">
        <v>1957</v>
      </c>
      <c r="B47" s="53">
        <v>4.1192921372158615</v>
      </c>
      <c r="C47" s="53">
        <v>0</v>
      </c>
      <c r="D47" s="53">
        <v>4.1192921372158615</v>
      </c>
      <c r="E47" s="54">
        <v>0.44245887617785834</v>
      </c>
      <c r="F47" s="13"/>
      <c r="G47" s="52">
        <v>1959</v>
      </c>
      <c r="H47" s="53">
        <v>4.9806751401433225</v>
      </c>
      <c r="I47" s="55">
        <v>0.43209876543209946</v>
      </c>
      <c r="J47" s="56">
        <v>0.53498121806050725</v>
      </c>
      <c r="K47" s="18"/>
      <c r="L47" s="18"/>
      <c r="M47" s="18"/>
    </row>
    <row r="48" spans="1:13" ht="12.75" customHeight="1" x14ac:dyDescent="0.2">
      <c r="A48" s="52">
        <v>1958</v>
      </c>
      <c r="B48" s="53">
        <v>5.5693841887071569</v>
      </c>
      <c r="C48" s="53">
        <v>0</v>
      </c>
      <c r="D48" s="53">
        <v>5.5693841887071569</v>
      </c>
      <c r="E48" s="54">
        <v>0.59821527268605335</v>
      </c>
      <c r="F48" s="13"/>
      <c r="G48" s="52">
        <v>1950</v>
      </c>
      <c r="H48" s="53">
        <v>4.9326916537056587</v>
      </c>
      <c r="I48" s="55">
        <v>0.4444444444444452</v>
      </c>
      <c r="J48" s="56">
        <v>0.52982724529598912</v>
      </c>
      <c r="K48" s="18"/>
      <c r="L48" s="18"/>
      <c r="M48" s="18"/>
    </row>
    <row r="49" spans="1:13" ht="12.75" customHeight="1" x14ac:dyDescent="0.2">
      <c r="A49" s="52">
        <v>1959</v>
      </c>
      <c r="B49" s="53">
        <v>4.9806751401433225</v>
      </c>
      <c r="C49" s="53">
        <v>0</v>
      </c>
      <c r="D49" s="53">
        <v>4.9806751401433225</v>
      </c>
      <c r="E49" s="54">
        <v>0.53498121806050725</v>
      </c>
      <c r="F49" s="13"/>
      <c r="G49" s="52">
        <v>1973</v>
      </c>
      <c r="H49" s="53">
        <v>4.9251326284576002</v>
      </c>
      <c r="I49" s="55">
        <v>0.45679012345679088</v>
      </c>
      <c r="J49" s="56">
        <v>0.52901531992025774</v>
      </c>
      <c r="K49" s="18"/>
      <c r="L49" s="18"/>
      <c r="M49" s="18"/>
    </row>
    <row r="50" spans="1:13" ht="12.75" customHeight="1" x14ac:dyDescent="0.2">
      <c r="A50" s="52">
        <v>1960</v>
      </c>
      <c r="B50" s="53">
        <v>2.8897509347821386</v>
      </c>
      <c r="C50" s="53">
        <v>0</v>
      </c>
      <c r="D50" s="53">
        <v>2.8897509347821386</v>
      </c>
      <c r="E50" s="54">
        <v>0.31039215196370984</v>
      </c>
      <c r="F50" s="13"/>
      <c r="G50" s="52">
        <v>1999</v>
      </c>
      <c r="H50" s="53">
        <v>4.8428013680472102</v>
      </c>
      <c r="I50" s="55">
        <v>0.46913580246913655</v>
      </c>
      <c r="J50" s="56">
        <v>0.52017200516081741</v>
      </c>
      <c r="K50" s="18"/>
      <c r="L50" s="18"/>
      <c r="M50" s="18"/>
    </row>
    <row r="51" spans="1:13" ht="12.75" customHeight="1" x14ac:dyDescent="0.2">
      <c r="A51" s="52">
        <v>1961</v>
      </c>
      <c r="B51" s="53">
        <v>1.2875396069251721</v>
      </c>
      <c r="C51" s="53">
        <v>0</v>
      </c>
      <c r="D51" s="53">
        <v>1.2875396069251721</v>
      </c>
      <c r="E51" s="54">
        <v>0.13829641320356306</v>
      </c>
      <c r="F51" s="13"/>
      <c r="G51" s="52">
        <v>1940</v>
      </c>
      <c r="H51" s="53">
        <v>4.8091829353947482</v>
      </c>
      <c r="I51" s="55">
        <v>0.48148148148148229</v>
      </c>
      <c r="J51" s="56">
        <v>0.51656100272768501</v>
      </c>
      <c r="K51" s="18"/>
      <c r="L51" s="18"/>
      <c r="M51" s="18"/>
    </row>
    <row r="52" spans="1:13" ht="12.75" customHeight="1" x14ac:dyDescent="0.2">
      <c r="A52" s="52">
        <v>1962</v>
      </c>
      <c r="B52" s="53">
        <v>4.503498404982385</v>
      </c>
      <c r="C52" s="53">
        <v>0</v>
      </c>
      <c r="D52" s="53">
        <v>4.503498404982385</v>
      </c>
      <c r="E52" s="54">
        <v>0.48372700375750644</v>
      </c>
      <c r="F52" s="13"/>
      <c r="G52" s="52">
        <v>1925</v>
      </c>
      <c r="H52" s="53">
        <v>4.7751886525922034</v>
      </c>
      <c r="I52" s="55">
        <v>0.49382716049382797</v>
      </c>
      <c r="J52" s="56">
        <v>0.51290962970915177</v>
      </c>
      <c r="K52" s="18"/>
      <c r="L52" s="18"/>
      <c r="M52" s="18"/>
    </row>
    <row r="53" spans="1:13" ht="12.75" customHeight="1" x14ac:dyDescent="0.2">
      <c r="A53" s="52">
        <v>1963</v>
      </c>
      <c r="B53" s="53">
        <v>4.2907053096861247</v>
      </c>
      <c r="C53" s="53">
        <v>0</v>
      </c>
      <c r="D53" s="53">
        <v>4.2907053096861247</v>
      </c>
      <c r="E53" s="54">
        <v>0.46087060254415946</v>
      </c>
      <c r="F53" s="13"/>
      <c r="G53" s="52">
        <v>1975</v>
      </c>
      <c r="H53" s="53">
        <v>4.772738307780096</v>
      </c>
      <c r="I53" s="55">
        <v>0.50617283950617364</v>
      </c>
      <c r="J53" s="56">
        <v>0.51264643477766869</v>
      </c>
      <c r="K53" s="18"/>
      <c r="L53" s="18"/>
      <c r="M53" s="18"/>
    </row>
    <row r="54" spans="1:13" ht="12.75" customHeight="1" x14ac:dyDescent="0.2">
      <c r="A54" s="52">
        <v>1964</v>
      </c>
      <c r="B54" s="53">
        <v>5.1250997888280487</v>
      </c>
      <c r="C54" s="53">
        <v>0</v>
      </c>
      <c r="D54" s="53">
        <v>5.1250997888280487</v>
      </c>
      <c r="E54" s="54">
        <v>0.55049406969151971</v>
      </c>
      <c r="F54" s="13"/>
      <c r="G54" s="52">
        <v>1976</v>
      </c>
      <c r="H54" s="53">
        <v>4.7429610681221952</v>
      </c>
      <c r="I54" s="55">
        <v>0.51851851851851938</v>
      </c>
      <c r="J54" s="56">
        <v>0.50944802020646562</v>
      </c>
      <c r="K54" s="18"/>
      <c r="L54" s="18"/>
      <c r="M54" s="18"/>
    </row>
    <row r="55" spans="1:13" ht="12.75" customHeight="1" x14ac:dyDescent="0.2">
      <c r="A55" s="47">
        <v>1965</v>
      </c>
      <c r="B55" s="48">
        <v>5.1721637363189172</v>
      </c>
      <c r="C55" s="48">
        <v>0</v>
      </c>
      <c r="D55" s="48">
        <v>5.1721637363189172</v>
      </c>
      <c r="E55" s="49">
        <v>0.55554927350364303</v>
      </c>
      <c r="F55" s="13"/>
      <c r="G55" s="47">
        <v>1985</v>
      </c>
      <c r="H55" s="48">
        <v>4.6815559549242023</v>
      </c>
      <c r="I55" s="50">
        <v>0.53086419753086511</v>
      </c>
      <c r="J55" s="51">
        <v>0.50285241191452223</v>
      </c>
      <c r="K55" s="18"/>
      <c r="L55" s="18"/>
      <c r="M55" s="18"/>
    </row>
    <row r="56" spans="1:13" ht="12.75" customHeight="1" x14ac:dyDescent="0.2">
      <c r="A56" s="52">
        <v>1966</v>
      </c>
      <c r="B56" s="53">
        <v>5.641370609007514</v>
      </c>
      <c r="C56" s="53">
        <v>0</v>
      </c>
      <c r="D56" s="53">
        <v>5.641370609007514</v>
      </c>
      <c r="E56" s="54">
        <v>0.60594743383539351</v>
      </c>
      <c r="F56" s="13"/>
      <c r="G56" s="52">
        <v>1993</v>
      </c>
      <c r="H56" s="53">
        <v>4.6777271521491048</v>
      </c>
      <c r="I56" s="55">
        <v>0.54320987654321073</v>
      </c>
      <c r="J56" s="56">
        <v>0.5024411549032336</v>
      </c>
      <c r="K56" s="18"/>
      <c r="L56" s="18"/>
      <c r="M56" s="18"/>
    </row>
    <row r="57" spans="1:13" ht="12.75" customHeight="1" x14ac:dyDescent="0.2">
      <c r="A57" s="52">
        <v>1967</v>
      </c>
      <c r="B57" s="53">
        <v>5.0949551682071244</v>
      </c>
      <c r="C57" s="53">
        <v>0</v>
      </c>
      <c r="D57" s="53">
        <v>5.0949551682071244</v>
      </c>
      <c r="E57" s="54">
        <v>0.54725619422203264</v>
      </c>
      <c r="F57" s="13"/>
      <c r="G57" s="52">
        <v>1930</v>
      </c>
      <c r="H57" s="53">
        <v>4.6662430101951564</v>
      </c>
      <c r="I57" s="55">
        <v>0.55555555555555647</v>
      </c>
      <c r="J57" s="56">
        <v>0.50120762730345392</v>
      </c>
      <c r="K57" s="18"/>
      <c r="L57" s="18"/>
      <c r="M57" s="18"/>
    </row>
    <row r="58" spans="1:13" ht="12.75" customHeight="1" x14ac:dyDescent="0.2">
      <c r="A58" s="52">
        <v>1968</v>
      </c>
      <c r="B58" s="53">
        <v>5.2029758709937397</v>
      </c>
      <c r="C58" s="53">
        <v>0</v>
      </c>
      <c r="D58" s="53">
        <v>5.2029758709937397</v>
      </c>
      <c r="E58" s="54">
        <v>0.55885884758257132</v>
      </c>
      <c r="F58" s="13"/>
      <c r="G58" s="52">
        <v>1953</v>
      </c>
      <c r="H58" s="53">
        <v>4.6158311250337611</v>
      </c>
      <c r="I58" s="55">
        <v>0.5679012345679022</v>
      </c>
      <c r="J58" s="56">
        <v>0.49579281686721383</v>
      </c>
      <c r="K58" s="18"/>
      <c r="L58" s="18"/>
      <c r="M58" s="18"/>
    </row>
    <row r="59" spans="1:13" ht="12.75" customHeight="1" x14ac:dyDescent="0.2">
      <c r="A59" s="52">
        <v>1969</v>
      </c>
      <c r="B59" s="53">
        <v>7.6484511997024738</v>
      </c>
      <c r="C59" s="53">
        <v>0</v>
      </c>
      <c r="D59" s="53">
        <v>7.6484511997024738</v>
      </c>
      <c r="E59" s="54">
        <v>0.82153074110660296</v>
      </c>
      <c r="F59" s="13"/>
      <c r="G59" s="52">
        <v>1974</v>
      </c>
      <c r="H59" s="53">
        <v>4.5292386105866669</v>
      </c>
      <c r="I59" s="55">
        <v>0.58024691358024783</v>
      </c>
      <c r="J59" s="56">
        <v>0.48649179490726818</v>
      </c>
      <c r="K59" s="18"/>
      <c r="L59" s="18"/>
      <c r="M59" s="18"/>
    </row>
    <row r="60" spans="1:13" ht="12.75" customHeight="1" x14ac:dyDescent="0.2">
      <c r="A60" s="52">
        <v>1970</v>
      </c>
      <c r="B60" s="53">
        <v>5.8880516243330483</v>
      </c>
      <c r="C60" s="53">
        <v>0</v>
      </c>
      <c r="D60" s="53">
        <v>5.8880516243330483</v>
      </c>
      <c r="E60" s="54">
        <v>0.63244378349441976</v>
      </c>
      <c r="F60" s="13"/>
      <c r="G60" s="52">
        <v>1962</v>
      </c>
      <c r="H60" s="53">
        <v>4.503498404982385</v>
      </c>
      <c r="I60" s="55">
        <v>0.59259259259259356</v>
      </c>
      <c r="J60" s="56">
        <v>0.48372700375750644</v>
      </c>
      <c r="K60" s="18"/>
      <c r="L60" s="18"/>
      <c r="M60" s="18"/>
    </row>
    <row r="61" spans="1:13" ht="12.75" customHeight="1" x14ac:dyDescent="0.2">
      <c r="A61" s="52">
        <v>1971</v>
      </c>
      <c r="B61" s="53">
        <v>4.0709998855416147</v>
      </c>
      <c r="C61" s="53">
        <v>0</v>
      </c>
      <c r="D61" s="53">
        <v>4.0709998855416147</v>
      </c>
      <c r="E61" s="54">
        <v>0.43727173851145162</v>
      </c>
      <c r="F61" s="13"/>
      <c r="G61" s="52">
        <v>1942</v>
      </c>
      <c r="H61" s="53">
        <v>4.433832236872604</v>
      </c>
      <c r="I61" s="55">
        <v>0.60493827160493929</v>
      </c>
      <c r="J61" s="56">
        <v>0.47624406411091341</v>
      </c>
      <c r="K61" s="18"/>
      <c r="L61" s="18"/>
      <c r="M61" s="18"/>
    </row>
    <row r="62" spans="1:13" ht="12.75" customHeight="1" x14ac:dyDescent="0.2">
      <c r="A62" s="52">
        <v>1972</v>
      </c>
      <c r="B62" s="53">
        <v>5.4500009892708015</v>
      </c>
      <c r="C62" s="53">
        <v>0</v>
      </c>
      <c r="D62" s="53">
        <v>5.4500009892708015</v>
      </c>
      <c r="E62" s="54">
        <v>0.58539215781641263</v>
      </c>
      <c r="F62" s="13"/>
      <c r="G62" s="52">
        <v>1948</v>
      </c>
      <c r="H62" s="53">
        <v>4.3266870330517531</v>
      </c>
      <c r="I62" s="55">
        <v>0.61728395061728492</v>
      </c>
      <c r="J62" s="56">
        <v>0.46473544930738486</v>
      </c>
      <c r="K62" s="18"/>
      <c r="L62" s="18"/>
      <c r="M62" s="18"/>
    </row>
    <row r="63" spans="1:13" ht="12.75" customHeight="1" x14ac:dyDescent="0.2">
      <c r="A63" s="52">
        <v>1973</v>
      </c>
      <c r="B63" s="53">
        <v>4.9251326284576002</v>
      </c>
      <c r="C63" s="53">
        <v>0</v>
      </c>
      <c r="D63" s="53">
        <v>4.9251326284576002</v>
      </c>
      <c r="E63" s="54">
        <v>0.52901531992025774</v>
      </c>
      <c r="F63" s="13"/>
      <c r="G63" s="52">
        <v>1963</v>
      </c>
      <c r="H63" s="53">
        <v>4.2907053096861247</v>
      </c>
      <c r="I63" s="55">
        <v>0.62962962962963065</v>
      </c>
      <c r="J63" s="56">
        <v>0.46087060254415946</v>
      </c>
      <c r="K63" s="18"/>
      <c r="L63" s="18"/>
      <c r="M63" s="18"/>
    </row>
    <row r="64" spans="1:13" ht="12.75" customHeight="1" x14ac:dyDescent="0.2">
      <c r="A64" s="52">
        <v>1974</v>
      </c>
      <c r="B64" s="53">
        <v>4.5292386105866669</v>
      </c>
      <c r="C64" s="53">
        <v>0</v>
      </c>
      <c r="D64" s="53">
        <v>4.5292386105866669</v>
      </c>
      <c r="E64" s="54">
        <v>0.48649179490726818</v>
      </c>
      <c r="F64" s="13"/>
      <c r="G64" s="52">
        <v>1954</v>
      </c>
      <c r="H64" s="53">
        <v>4.2846817519801661</v>
      </c>
      <c r="I64" s="55">
        <v>0.64197530864197638</v>
      </c>
      <c r="J64" s="56">
        <v>0.46022360386467948</v>
      </c>
      <c r="K64" s="18"/>
      <c r="L64" s="18"/>
      <c r="M64" s="18"/>
    </row>
    <row r="65" spans="1:13" ht="12.75" customHeight="1" x14ac:dyDescent="0.2">
      <c r="A65" s="52">
        <v>1975</v>
      </c>
      <c r="B65" s="53">
        <v>4.772738307780096</v>
      </c>
      <c r="C65" s="53">
        <v>0</v>
      </c>
      <c r="D65" s="53">
        <v>4.772738307780096</v>
      </c>
      <c r="E65" s="54">
        <v>0.51264643477766869</v>
      </c>
      <c r="F65" s="13"/>
      <c r="G65" s="52">
        <v>1922</v>
      </c>
      <c r="H65" s="53">
        <v>4.277989816555869</v>
      </c>
      <c r="I65" s="55">
        <v>0.65432098765432201</v>
      </c>
      <c r="J65" s="56">
        <v>0.459504813808364</v>
      </c>
      <c r="K65" s="18"/>
      <c r="L65" s="18"/>
      <c r="M65" s="18"/>
    </row>
    <row r="66" spans="1:13" ht="12.75" customHeight="1" x14ac:dyDescent="0.2">
      <c r="A66" s="52">
        <v>1976</v>
      </c>
      <c r="B66" s="53">
        <v>4.7429610681221952</v>
      </c>
      <c r="C66" s="53">
        <v>0</v>
      </c>
      <c r="D66" s="53">
        <v>4.7429610681221952</v>
      </c>
      <c r="E66" s="54">
        <v>0.50944802020646562</v>
      </c>
      <c r="F66" s="13"/>
      <c r="G66" s="52">
        <v>1944</v>
      </c>
      <c r="H66" s="53">
        <v>4.1206067785288178</v>
      </c>
      <c r="I66" s="55">
        <v>0.66666666666666774</v>
      </c>
      <c r="J66" s="56">
        <v>0.44260008362285902</v>
      </c>
      <c r="K66" s="18"/>
      <c r="L66" s="18"/>
      <c r="M66" s="18"/>
    </row>
    <row r="67" spans="1:13" ht="12.75" customHeight="1" x14ac:dyDescent="0.2">
      <c r="A67" s="52">
        <v>1977</v>
      </c>
      <c r="B67" s="53">
        <v>1.2271409103848965</v>
      </c>
      <c r="C67" s="53">
        <v>0</v>
      </c>
      <c r="D67" s="53">
        <v>1.2271409103848965</v>
      </c>
      <c r="E67" s="54">
        <v>0.13180890551932292</v>
      </c>
      <c r="F67" s="13"/>
      <c r="G67" s="52">
        <v>1957</v>
      </c>
      <c r="H67" s="53">
        <v>4.1192921372158615</v>
      </c>
      <c r="I67" s="55">
        <v>0.67901234567901347</v>
      </c>
      <c r="J67" s="56">
        <v>0.44245887617785834</v>
      </c>
      <c r="K67" s="18"/>
      <c r="L67" s="18"/>
      <c r="M67" s="18"/>
    </row>
    <row r="68" spans="1:13" ht="12.75" customHeight="1" x14ac:dyDescent="0.2">
      <c r="A68" s="52">
        <v>1978</v>
      </c>
      <c r="B68" s="53">
        <v>6.0920232369970835</v>
      </c>
      <c r="C68" s="53">
        <v>0</v>
      </c>
      <c r="D68" s="53">
        <v>6.0920232369970835</v>
      </c>
      <c r="E68" s="54">
        <v>0.65435265703513246</v>
      </c>
      <c r="F68" s="13"/>
      <c r="G68" s="52">
        <v>1971</v>
      </c>
      <c r="H68" s="53">
        <v>4.0709998855416147</v>
      </c>
      <c r="I68" s="55">
        <v>0.6913580246913591</v>
      </c>
      <c r="J68" s="56">
        <v>0.43727173851145162</v>
      </c>
      <c r="K68" s="18"/>
      <c r="L68" s="18"/>
      <c r="M68" s="18"/>
    </row>
    <row r="69" spans="1:13" ht="12.75" customHeight="1" x14ac:dyDescent="0.2">
      <c r="A69" s="52">
        <v>1979</v>
      </c>
      <c r="B69" s="53">
        <v>5.7097201085787921</v>
      </c>
      <c r="C69" s="53">
        <v>0</v>
      </c>
      <c r="D69" s="53">
        <v>5.7097201085787921</v>
      </c>
      <c r="E69" s="54">
        <v>0.61328894828988101</v>
      </c>
      <c r="F69" s="13"/>
      <c r="G69" s="52">
        <v>1927</v>
      </c>
      <c r="H69" s="53">
        <v>4.0388546750267968</v>
      </c>
      <c r="I69" s="55">
        <v>0.70370370370370483</v>
      </c>
      <c r="J69" s="56">
        <v>0.43381897690943033</v>
      </c>
      <c r="K69" s="18"/>
      <c r="L69" s="18"/>
      <c r="M69" s="18"/>
    </row>
    <row r="70" spans="1:13" ht="12.75" customHeight="1" x14ac:dyDescent="0.2">
      <c r="A70" s="52">
        <v>1980</v>
      </c>
      <c r="B70" s="53">
        <v>7.1100534949831511</v>
      </c>
      <c r="C70" s="53">
        <v>0</v>
      </c>
      <c r="D70" s="53">
        <v>7.1100534949831511</v>
      </c>
      <c r="E70" s="54">
        <v>0.7637006976351397</v>
      </c>
      <c r="F70" s="13"/>
      <c r="G70" s="52">
        <v>1955</v>
      </c>
      <c r="H70" s="53">
        <v>3.9927773792043366</v>
      </c>
      <c r="I70" s="55">
        <v>0.71604938271605056</v>
      </c>
      <c r="J70" s="56">
        <v>0.42886975072012207</v>
      </c>
      <c r="K70" s="18"/>
      <c r="L70" s="18"/>
      <c r="M70" s="18"/>
    </row>
    <row r="71" spans="1:13" ht="12.75" customHeight="1" x14ac:dyDescent="0.2">
      <c r="A71" s="52">
        <v>1981</v>
      </c>
      <c r="B71" s="53">
        <v>3.5739333423242665</v>
      </c>
      <c r="C71" s="53">
        <v>0</v>
      </c>
      <c r="D71" s="53">
        <v>3.5739333423242665</v>
      </c>
      <c r="E71" s="54">
        <v>0.38388113236565696</v>
      </c>
      <c r="F71" s="13"/>
      <c r="G71" s="52">
        <v>1926</v>
      </c>
      <c r="H71" s="53">
        <v>3.7672010527923638</v>
      </c>
      <c r="I71" s="55">
        <v>0.7283950617283963</v>
      </c>
      <c r="J71" s="56">
        <v>0.40464028494010351</v>
      </c>
      <c r="K71" s="18"/>
      <c r="L71" s="18"/>
      <c r="M71" s="18"/>
    </row>
    <row r="72" spans="1:13" ht="12.75" customHeight="1" x14ac:dyDescent="0.2">
      <c r="A72" s="52">
        <v>1982</v>
      </c>
      <c r="B72" s="53">
        <v>6.9180846665783324</v>
      </c>
      <c r="C72" s="53">
        <v>0</v>
      </c>
      <c r="D72" s="53">
        <v>6.9180846665783324</v>
      </c>
      <c r="E72" s="54">
        <v>0.74308105978284988</v>
      </c>
      <c r="F72" s="13"/>
      <c r="G72" s="52">
        <v>1981</v>
      </c>
      <c r="H72" s="53">
        <v>3.5739333423242665</v>
      </c>
      <c r="I72" s="55">
        <v>0.74074074074074192</v>
      </c>
      <c r="J72" s="56">
        <v>0.38388113236565696</v>
      </c>
      <c r="K72" s="18"/>
      <c r="L72" s="18"/>
      <c r="M72" s="18"/>
    </row>
    <row r="73" spans="1:13" ht="12.75" customHeight="1" x14ac:dyDescent="0.2">
      <c r="A73" s="52">
        <v>1983</v>
      </c>
      <c r="B73" s="53">
        <v>7.6484511997024738</v>
      </c>
      <c r="C73" s="53">
        <v>0</v>
      </c>
      <c r="D73" s="53">
        <v>7.6484511997024738</v>
      </c>
      <c r="E73" s="54">
        <v>0.82153074110660296</v>
      </c>
      <c r="F73" s="13"/>
      <c r="G73" s="52">
        <v>2003</v>
      </c>
      <c r="H73" s="53">
        <v>3.5267791524637691</v>
      </c>
      <c r="I73" s="55">
        <v>0.75308641975308765</v>
      </c>
      <c r="J73" s="56">
        <v>0.37881623549557131</v>
      </c>
      <c r="K73" s="18"/>
      <c r="L73" s="18"/>
      <c r="M73" s="18"/>
    </row>
    <row r="74" spans="1:13" ht="12.75" customHeight="1" x14ac:dyDescent="0.2">
      <c r="A74" s="52">
        <v>1984</v>
      </c>
      <c r="B74" s="53">
        <v>6.7273153450989351</v>
      </c>
      <c r="C74" s="53">
        <v>0</v>
      </c>
      <c r="D74" s="53">
        <v>6.7273153450989351</v>
      </c>
      <c r="E74" s="54">
        <v>0.72259026263146453</v>
      </c>
      <c r="F74" s="13"/>
      <c r="G74" s="52">
        <v>1933</v>
      </c>
      <c r="H74" s="53">
        <v>3.4062068393069573</v>
      </c>
      <c r="I74" s="55">
        <v>0.76543209876543339</v>
      </c>
      <c r="J74" s="56">
        <v>0.36586539627357217</v>
      </c>
      <c r="K74" s="18"/>
      <c r="L74" s="18"/>
      <c r="M74" s="18"/>
    </row>
    <row r="75" spans="1:13" ht="12.75" customHeight="1" x14ac:dyDescent="0.2">
      <c r="A75" s="52">
        <v>1985</v>
      </c>
      <c r="B75" s="53">
        <v>4.6815559549242023</v>
      </c>
      <c r="C75" s="53">
        <v>0</v>
      </c>
      <c r="D75" s="53">
        <v>4.6815559549242023</v>
      </c>
      <c r="E75" s="54">
        <v>0.50285241191452223</v>
      </c>
      <c r="F75" s="13"/>
      <c r="G75" s="52">
        <v>1949</v>
      </c>
      <c r="H75" s="53">
        <v>3.4045675502287018</v>
      </c>
      <c r="I75" s="55">
        <v>0.77777777777777901</v>
      </c>
      <c r="J75" s="56">
        <v>0.36568931796226656</v>
      </c>
      <c r="K75" s="18"/>
      <c r="L75" s="18"/>
      <c r="M75" s="18"/>
    </row>
    <row r="76" spans="1:13" ht="12.75" customHeight="1" x14ac:dyDescent="0.2">
      <c r="A76" s="52">
        <v>1986</v>
      </c>
      <c r="B76" s="53">
        <v>7.2286802054571551</v>
      </c>
      <c r="C76" s="53">
        <v>0</v>
      </c>
      <c r="D76" s="53">
        <v>7.2286802054571551</v>
      </c>
      <c r="E76" s="54">
        <v>0.77644255697713804</v>
      </c>
      <c r="F76" s="13"/>
      <c r="G76" s="52">
        <v>1932</v>
      </c>
      <c r="H76" s="53">
        <v>3.2416355904336869</v>
      </c>
      <c r="I76" s="55">
        <v>0.79012345679012475</v>
      </c>
      <c r="J76" s="56">
        <v>0.34818857040104045</v>
      </c>
      <c r="K76" s="18"/>
      <c r="L76" s="18"/>
      <c r="M76" s="18"/>
    </row>
    <row r="77" spans="1:13" ht="12.75" customHeight="1" x14ac:dyDescent="0.2">
      <c r="A77" s="52">
        <v>1987</v>
      </c>
      <c r="B77" s="53">
        <v>2.9921413525277734</v>
      </c>
      <c r="C77" s="53">
        <v>0</v>
      </c>
      <c r="D77" s="53">
        <v>2.9921413525277734</v>
      </c>
      <c r="E77" s="54">
        <v>0.32139004860663517</v>
      </c>
      <c r="F77" s="13"/>
      <c r="G77" s="52">
        <v>2001</v>
      </c>
      <c r="H77" s="53">
        <v>3.1369613584579308</v>
      </c>
      <c r="I77" s="55">
        <v>0.80246913580247048</v>
      </c>
      <c r="J77" s="56">
        <v>0.33694536610718911</v>
      </c>
      <c r="K77" s="18"/>
      <c r="L77" s="18"/>
      <c r="M77" s="18"/>
    </row>
    <row r="78" spans="1:13" ht="12.75" customHeight="1" x14ac:dyDescent="0.2">
      <c r="A78" s="52">
        <v>1988</v>
      </c>
      <c r="B78" s="53">
        <v>1.2275134663652489</v>
      </c>
      <c r="C78" s="53">
        <v>0</v>
      </c>
      <c r="D78" s="53">
        <v>1.2275134663652489</v>
      </c>
      <c r="E78" s="54">
        <v>0.13184892227338871</v>
      </c>
      <c r="F78" s="13"/>
      <c r="G78" s="52">
        <v>1987</v>
      </c>
      <c r="H78" s="53">
        <v>2.9921413525277734</v>
      </c>
      <c r="I78" s="55">
        <v>0.8148148148148161</v>
      </c>
      <c r="J78" s="56">
        <v>0.32139004860663517</v>
      </c>
      <c r="K78" s="18"/>
      <c r="L78" s="18"/>
      <c r="M78" s="18"/>
    </row>
    <row r="79" spans="1:13" ht="12.75" customHeight="1" x14ac:dyDescent="0.2">
      <c r="A79" s="52">
        <v>1989</v>
      </c>
      <c r="B79" s="53">
        <v>5.0624063272844975</v>
      </c>
      <c r="C79" s="53">
        <v>0</v>
      </c>
      <c r="D79" s="53">
        <v>5.0624063272844975</v>
      </c>
      <c r="E79" s="54">
        <v>0.54376007811863558</v>
      </c>
      <c r="F79" s="13"/>
      <c r="G79" s="52">
        <v>1960</v>
      </c>
      <c r="H79" s="53">
        <v>2.8897509347821386</v>
      </c>
      <c r="I79" s="55">
        <v>0.82716049382716184</v>
      </c>
      <c r="J79" s="56">
        <v>0.31039215196370984</v>
      </c>
      <c r="K79" s="18"/>
      <c r="L79" s="18"/>
      <c r="M79" s="18"/>
    </row>
    <row r="80" spans="1:13" ht="12.75" customHeight="1" x14ac:dyDescent="0.2">
      <c r="A80" s="52">
        <v>1990</v>
      </c>
      <c r="B80" s="53">
        <v>1.1906826625108025</v>
      </c>
      <c r="C80" s="53">
        <v>0</v>
      </c>
      <c r="D80" s="53">
        <v>1.1906826625108025</v>
      </c>
      <c r="E80" s="54">
        <v>0.1278928745983676</v>
      </c>
      <c r="F80" s="13"/>
      <c r="G80" s="52">
        <v>1939</v>
      </c>
      <c r="H80" s="53">
        <v>2.8720101775145932</v>
      </c>
      <c r="I80" s="55">
        <v>0.83950617283950757</v>
      </c>
      <c r="J80" s="56">
        <v>0.30848659264388756</v>
      </c>
      <c r="K80" s="18"/>
      <c r="L80" s="18"/>
      <c r="M80" s="18"/>
    </row>
    <row r="81" spans="1:13" ht="12.75" customHeight="1" x14ac:dyDescent="0.2">
      <c r="A81" s="52">
        <v>1991</v>
      </c>
      <c r="B81" s="53">
        <v>1.0936364325357009</v>
      </c>
      <c r="C81" s="53">
        <v>0</v>
      </c>
      <c r="D81" s="53">
        <v>1.0936364325357009</v>
      </c>
      <c r="E81" s="54">
        <v>0.11746900456881856</v>
      </c>
      <c r="F81" s="13"/>
      <c r="G81" s="52">
        <v>2002</v>
      </c>
      <c r="H81" s="53">
        <v>2.5583716533680247</v>
      </c>
      <c r="I81" s="55">
        <v>0.85185185185185319</v>
      </c>
      <c r="J81" s="56">
        <v>0.2747982441856095</v>
      </c>
      <c r="K81" s="18"/>
      <c r="L81" s="18"/>
      <c r="M81" s="18"/>
    </row>
    <row r="82" spans="1:13" ht="12.75" customHeight="1" x14ac:dyDescent="0.2">
      <c r="A82" s="52">
        <v>1992</v>
      </c>
      <c r="B82" s="53">
        <v>1.9645605948816516</v>
      </c>
      <c r="C82" s="53">
        <v>0</v>
      </c>
      <c r="D82" s="53">
        <v>1.9645605948816516</v>
      </c>
      <c r="E82" s="54">
        <v>0.21101617560490349</v>
      </c>
      <c r="F82" s="13"/>
      <c r="G82" s="52">
        <v>1994</v>
      </c>
      <c r="H82" s="53">
        <v>2.4815003988253741</v>
      </c>
      <c r="I82" s="55">
        <v>0.86419753086419893</v>
      </c>
      <c r="J82" s="56">
        <v>0.2665413962218447</v>
      </c>
      <c r="K82" s="18"/>
      <c r="L82" s="18"/>
      <c r="M82" s="18"/>
    </row>
    <row r="83" spans="1:13" ht="12.75" customHeight="1" x14ac:dyDescent="0.2">
      <c r="A83" s="52">
        <v>1993</v>
      </c>
      <c r="B83" s="53">
        <v>4.6777271521491048</v>
      </c>
      <c r="C83" s="53">
        <v>0</v>
      </c>
      <c r="D83" s="53">
        <v>4.6777271521491048</v>
      </c>
      <c r="E83" s="54">
        <v>0.5024411549032336</v>
      </c>
      <c r="F83" s="13"/>
      <c r="G83" s="52">
        <v>1947</v>
      </c>
      <c r="H83" s="53">
        <v>2.4222837435796229</v>
      </c>
      <c r="I83" s="55">
        <v>0.87654320987654466</v>
      </c>
      <c r="J83" s="56">
        <v>0.26018085323089396</v>
      </c>
      <c r="K83" s="18"/>
      <c r="L83" s="18"/>
      <c r="M83" s="18"/>
    </row>
    <row r="84" spans="1:13" ht="12.75" customHeight="1" x14ac:dyDescent="0.2">
      <c r="A84" s="52">
        <v>1994</v>
      </c>
      <c r="B84" s="53">
        <v>2.4815003988253741</v>
      </c>
      <c r="C84" s="53">
        <v>0</v>
      </c>
      <c r="D84" s="53">
        <v>2.4815003988253741</v>
      </c>
      <c r="E84" s="54">
        <v>0.2665413962218447</v>
      </c>
      <c r="F84" s="13"/>
      <c r="G84" s="52">
        <v>1934</v>
      </c>
      <c r="H84" s="53">
        <v>2.2355404599736453</v>
      </c>
      <c r="I84" s="55">
        <v>0.88888888888889039</v>
      </c>
      <c r="J84" s="56">
        <v>0.24012249838599839</v>
      </c>
      <c r="K84" s="18"/>
      <c r="L84" s="18"/>
      <c r="M84" s="18"/>
    </row>
    <row r="85" spans="1:13" ht="12.75" customHeight="1" x14ac:dyDescent="0.2">
      <c r="A85" s="52">
        <v>1995</v>
      </c>
      <c r="B85" s="53">
        <v>5.3663256067350753</v>
      </c>
      <c r="C85" s="53">
        <v>0</v>
      </c>
      <c r="D85" s="53">
        <v>5.3663256067350753</v>
      </c>
      <c r="E85" s="54">
        <v>0.57640446903706499</v>
      </c>
      <c r="F85" s="13"/>
      <c r="G85" s="52">
        <v>1992</v>
      </c>
      <c r="H85" s="53">
        <v>1.9645605948816516</v>
      </c>
      <c r="I85" s="55">
        <v>0.90123456790123602</v>
      </c>
      <c r="J85" s="56">
        <v>0.21101617560490349</v>
      </c>
      <c r="K85" s="18"/>
      <c r="L85" s="18"/>
      <c r="M85" s="18"/>
    </row>
    <row r="86" spans="1:13" ht="12.75" customHeight="1" x14ac:dyDescent="0.2">
      <c r="A86" s="52">
        <v>1996</v>
      </c>
      <c r="B86" s="53">
        <v>6.0484344258424088</v>
      </c>
      <c r="C86" s="53">
        <v>0</v>
      </c>
      <c r="D86" s="53">
        <v>6.0484344258424088</v>
      </c>
      <c r="E86" s="54">
        <v>0.64967072243205248</v>
      </c>
      <c r="F86" s="13"/>
      <c r="G86" s="52">
        <v>1929</v>
      </c>
      <c r="H86" s="53">
        <v>1.8217289593905337</v>
      </c>
      <c r="I86" s="55">
        <v>0.91358024691358175</v>
      </c>
      <c r="J86" s="56">
        <v>0.19567443172830651</v>
      </c>
      <c r="K86" s="18"/>
      <c r="L86" s="18"/>
      <c r="M86" s="18"/>
    </row>
    <row r="87" spans="1:13" ht="12.75" customHeight="1" x14ac:dyDescent="0.2">
      <c r="A87" s="52">
        <v>1997</v>
      </c>
      <c r="B87" s="53">
        <v>6.7403623992338124</v>
      </c>
      <c r="C87" s="53">
        <v>0</v>
      </c>
      <c r="D87" s="53">
        <v>6.7403623992338124</v>
      </c>
      <c r="E87" s="54">
        <v>0.72399166479417965</v>
      </c>
      <c r="F87" s="13"/>
      <c r="G87" s="52">
        <v>1931</v>
      </c>
      <c r="H87" s="53">
        <v>1.6767484783562741</v>
      </c>
      <c r="I87" s="55">
        <v>0.92592592592592748</v>
      </c>
      <c r="J87" s="56">
        <v>0.18010187737446551</v>
      </c>
      <c r="K87" s="18"/>
      <c r="L87" s="18"/>
      <c r="M87" s="18"/>
    </row>
    <row r="88" spans="1:13" ht="12.75" customHeight="1" x14ac:dyDescent="0.2">
      <c r="A88" s="52">
        <v>1998</v>
      </c>
      <c r="B88" s="53">
        <v>6.2612787235313387</v>
      </c>
      <c r="C88" s="53">
        <v>0</v>
      </c>
      <c r="D88" s="53">
        <v>6.2612787235313387</v>
      </c>
      <c r="E88" s="54">
        <v>0.67253262336534247</v>
      </c>
      <c r="F88" s="13"/>
      <c r="G88" s="52">
        <v>1961</v>
      </c>
      <c r="H88" s="53">
        <v>1.2875396069251721</v>
      </c>
      <c r="I88" s="55">
        <v>0.93827160493827311</v>
      </c>
      <c r="J88" s="56">
        <v>0.13829641320356306</v>
      </c>
      <c r="K88" s="18"/>
      <c r="L88" s="18"/>
      <c r="M88" s="18"/>
    </row>
    <row r="89" spans="1:13" ht="12.75" customHeight="1" x14ac:dyDescent="0.2">
      <c r="A89" s="52">
        <v>1999</v>
      </c>
      <c r="B89" s="53">
        <v>4.8428013680472102</v>
      </c>
      <c r="C89" s="53">
        <v>0</v>
      </c>
      <c r="D89" s="53">
        <v>4.8428013680472102</v>
      </c>
      <c r="E89" s="54">
        <v>0.52017200516081741</v>
      </c>
      <c r="F89" s="13"/>
      <c r="G89" s="52">
        <v>1924</v>
      </c>
      <c r="H89" s="53">
        <v>1.27140096423435</v>
      </c>
      <c r="I89" s="55">
        <v>0.95061728395061884</v>
      </c>
      <c r="J89" s="56">
        <v>0.13656293923032758</v>
      </c>
      <c r="K89" s="18"/>
      <c r="L89" s="18"/>
      <c r="M89" s="18"/>
    </row>
    <row r="90" spans="1:13" ht="12.75" customHeight="1" x14ac:dyDescent="0.2">
      <c r="A90" s="52">
        <v>2000</v>
      </c>
      <c r="B90" s="53">
        <v>5.5799084478525431</v>
      </c>
      <c r="C90" s="53">
        <v>0</v>
      </c>
      <c r="D90" s="53">
        <v>5.5799084478525431</v>
      </c>
      <c r="E90" s="54">
        <v>0.59934569794334513</v>
      </c>
      <c r="F90" s="13"/>
      <c r="G90" s="52">
        <v>1988</v>
      </c>
      <c r="H90" s="53">
        <v>1.2275134663652489</v>
      </c>
      <c r="I90" s="55">
        <v>0.96296296296296457</v>
      </c>
      <c r="J90" s="56">
        <v>0.13184892227338871</v>
      </c>
      <c r="K90" s="18"/>
      <c r="L90" s="18"/>
      <c r="M90" s="18"/>
    </row>
    <row r="91" spans="1:13" ht="12.75" customHeight="1" x14ac:dyDescent="0.2">
      <c r="A91" s="52">
        <v>2001</v>
      </c>
      <c r="B91" s="53">
        <v>3.1369613584579308</v>
      </c>
      <c r="C91" s="53">
        <v>0</v>
      </c>
      <c r="D91" s="53">
        <v>3.1369613584579308</v>
      </c>
      <c r="E91" s="54">
        <v>0.33694536610718911</v>
      </c>
      <c r="F91" s="13"/>
      <c r="G91" s="52">
        <v>1977</v>
      </c>
      <c r="H91" s="53">
        <v>1.2271409103848965</v>
      </c>
      <c r="I91" s="55">
        <v>0.9753086419753102</v>
      </c>
      <c r="J91" s="56">
        <v>0.13180890551932292</v>
      </c>
      <c r="K91" s="18"/>
      <c r="L91" s="18"/>
      <c r="M91" s="18"/>
    </row>
    <row r="92" spans="1:13" ht="12.75" customHeight="1" x14ac:dyDescent="0.2">
      <c r="A92" s="52">
        <v>2002</v>
      </c>
      <c r="B92" s="53">
        <v>2.5583716533680247</v>
      </c>
      <c r="C92" s="53">
        <v>0</v>
      </c>
      <c r="D92" s="53">
        <v>2.5583716533680247</v>
      </c>
      <c r="E92" s="54">
        <v>0.2747982441856095</v>
      </c>
      <c r="F92" s="13"/>
      <c r="G92" s="52">
        <v>1990</v>
      </c>
      <c r="H92" s="53">
        <v>1.1906826625108025</v>
      </c>
      <c r="I92" s="55">
        <v>0.98765432098765593</v>
      </c>
      <c r="J92" s="56">
        <v>0.1278928745983676</v>
      </c>
      <c r="K92" s="18"/>
      <c r="L92" s="18"/>
      <c r="M92" s="18"/>
    </row>
    <row r="93" spans="1:13" ht="12.75" customHeight="1" thickBot="1" x14ac:dyDescent="0.25">
      <c r="A93" s="57">
        <v>2003</v>
      </c>
      <c r="B93" s="58">
        <v>3.5267791524637691</v>
      </c>
      <c r="C93" s="58">
        <v>0</v>
      </c>
      <c r="D93" s="58">
        <v>3.5267791524637691</v>
      </c>
      <c r="E93" s="59">
        <v>0.37881623549557131</v>
      </c>
      <c r="F93" s="29"/>
      <c r="G93" s="57">
        <v>1991</v>
      </c>
      <c r="H93" s="58">
        <v>1.0936364325357009</v>
      </c>
      <c r="I93" s="60">
        <v>1.0000000000000016</v>
      </c>
      <c r="J93" s="61">
        <v>0.11746900456881856</v>
      </c>
      <c r="K93" s="18"/>
      <c r="L93" s="18"/>
      <c r="M93" s="18"/>
    </row>
    <row r="94" spans="1:13" ht="12.75" customHeight="1" x14ac:dyDescent="0.2">
      <c r="A94" s="62" t="s">
        <v>11</v>
      </c>
      <c r="B94" s="63">
        <v>4.5522942734910705</v>
      </c>
      <c r="C94" s="63">
        <v>0</v>
      </c>
      <c r="D94" s="63">
        <v>4.5522942734910705</v>
      </c>
      <c r="E94" s="64">
        <v>0.48896823560591535</v>
      </c>
      <c r="F94" s="36"/>
      <c r="G94" s="62"/>
      <c r="H94" s="63">
        <v>4.5522942734910696</v>
      </c>
      <c r="I94" s="63"/>
      <c r="J94" s="64">
        <v>0.48896823560591546</v>
      </c>
      <c r="K94" s="39"/>
      <c r="L94" s="39"/>
      <c r="M94" s="39"/>
    </row>
    <row r="95" spans="1:13" ht="12.75" customHeight="1" x14ac:dyDescent="0.2">
      <c r="A95" s="65" t="s">
        <v>12</v>
      </c>
      <c r="B95" s="66">
        <v>7.6484511997024738</v>
      </c>
      <c r="C95" s="66">
        <v>0</v>
      </c>
      <c r="D95" s="66">
        <v>7.6484511997024738</v>
      </c>
      <c r="E95" s="67">
        <v>0.82153074110660296</v>
      </c>
      <c r="F95" s="36"/>
      <c r="G95" s="68"/>
      <c r="H95" s="66">
        <v>7.6484511997024738</v>
      </c>
      <c r="I95" s="69"/>
      <c r="J95" s="67">
        <v>0.82153074110660296</v>
      </c>
      <c r="K95" s="18"/>
      <c r="L95" s="18"/>
      <c r="M95" s="18"/>
    </row>
    <row r="96" spans="1:13" ht="12.75" customHeight="1" x14ac:dyDescent="0.2">
      <c r="A96" s="65" t="s">
        <v>13</v>
      </c>
      <c r="B96" s="66">
        <v>1.0936364325357009</v>
      </c>
      <c r="C96" s="66">
        <v>0</v>
      </c>
      <c r="D96" s="66">
        <v>1.0936364325357009</v>
      </c>
      <c r="E96" s="67">
        <v>0.11746900456881856</v>
      </c>
      <c r="F96" s="45"/>
      <c r="G96" s="68"/>
      <c r="H96" s="66">
        <v>1.0936364325357009</v>
      </c>
      <c r="I96" s="69"/>
      <c r="J96" s="67">
        <v>0.11746900456881856</v>
      </c>
      <c r="K96" s="18"/>
      <c r="L96" s="18"/>
      <c r="M96" s="18"/>
    </row>
    <row r="97" spans="11:13" ht="9.75" customHeight="1" x14ac:dyDescent="0.2">
      <c r="K97" s="18"/>
      <c r="L97" s="18"/>
      <c r="M97" s="18"/>
    </row>
    <row r="321" s="2" customFormat="1" ht="9.75" customHeight="1" x14ac:dyDescent="0.2"/>
    <row r="322" s="2" customFormat="1" ht="9.75" customHeight="1" x14ac:dyDescent="0.2"/>
    <row r="323" s="2" customFormat="1" ht="9.75" customHeight="1" x14ac:dyDescent="0.2"/>
    <row r="324" s="2" customFormat="1" ht="9.75" customHeight="1" x14ac:dyDescent="0.2"/>
    <row r="325" s="2" customFormat="1" ht="9.75" customHeight="1" x14ac:dyDescent="0.2"/>
    <row r="326" s="2" customFormat="1" ht="9.75" customHeight="1" x14ac:dyDescent="0.2"/>
    <row r="327" s="2" customFormat="1" ht="9.75" customHeight="1" x14ac:dyDescent="0.2"/>
    <row r="328" s="2" customFormat="1" ht="9.75" customHeight="1" x14ac:dyDescent="0.2"/>
    <row r="329" s="2" customFormat="1" ht="9.75" customHeight="1" x14ac:dyDescent="0.2"/>
    <row r="330" s="2" customFormat="1" ht="9.75" customHeight="1" x14ac:dyDescent="0.2"/>
    <row r="331" s="2" customFormat="1" ht="9.75" customHeight="1" x14ac:dyDescent="0.2"/>
    <row r="332" s="2" customFormat="1" ht="9.75" customHeight="1" x14ac:dyDescent="0.2"/>
    <row r="333" s="2" customFormat="1" ht="9.75" customHeight="1" x14ac:dyDescent="0.2"/>
    <row r="334" s="2" customFormat="1" ht="9.75" customHeight="1" x14ac:dyDescent="0.2"/>
    <row r="335" s="2" customFormat="1" ht="9.75" customHeight="1" x14ac:dyDescent="0.2"/>
    <row r="336" s="2" customFormat="1" ht="9.75" customHeight="1" x14ac:dyDescent="0.2"/>
    <row r="337" s="2" customFormat="1" ht="9.75" customHeight="1" x14ac:dyDescent="0.2"/>
    <row r="338" s="2" customFormat="1" ht="9.75" customHeight="1" x14ac:dyDescent="0.2"/>
    <row r="339" s="2" customFormat="1" ht="9.75" customHeight="1" x14ac:dyDescent="0.2"/>
    <row r="340" s="2" customFormat="1" ht="9.75" customHeight="1" x14ac:dyDescent="0.2"/>
    <row r="341" s="2" customFormat="1" ht="9.75" customHeight="1" x14ac:dyDescent="0.2"/>
    <row r="342" s="2" customFormat="1" ht="9.75" customHeight="1" x14ac:dyDescent="0.2"/>
    <row r="343" s="2" customFormat="1" ht="9.75" customHeight="1" x14ac:dyDescent="0.2"/>
    <row r="344" s="2" customFormat="1" ht="9.75" customHeight="1" x14ac:dyDescent="0.2"/>
    <row r="345" s="2" customFormat="1" ht="9.75" customHeight="1" x14ac:dyDescent="0.2"/>
    <row r="346" s="2" customFormat="1" ht="9.75" customHeight="1" x14ac:dyDescent="0.2"/>
    <row r="347" s="2" customFormat="1" ht="9.75" customHeight="1" x14ac:dyDescent="0.2"/>
    <row r="348" s="2" customFormat="1" ht="9.75" customHeight="1" x14ac:dyDescent="0.2"/>
    <row r="349" s="2" customFormat="1" ht="9.75" customHeight="1" x14ac:dyDescent="0.2"/>
    <row r="350" s="2" customFormat="1" ht="9.75" customHeight="1" x14ac:dyDescent="0.2"/>
    <row r="351" s="2" customFormat="1" ht="9.75" customHeight="1" x14ac:dyDescent="0.2"/>
    <row r="352" s="2" customFormat="1" ht="9.75" customHeight="1" x14ac:dyDescent="0.2"/>
    <row r="353" s="2" customFormat="1" ht="9.75" customHeight="1" x14ac:dyDescent="0.2"/>
    <row r="354" s="2" customFormat="1" ht="9.75" customHeight="1" x14ac:dyDescent="0.2"/>
    <row r="355" s="2" customFormat="1" ht="9.75" customHeight="1" x14ac:dyDescent="0.2"/>
    <row r="356" s="2" customFormat="1" ht="9.75" customHeight="1" x14ac:dyDescent="0.2"/>
    <row r="357" s="2" customFormat="1" ht="9.75" customHeight="1" x14ac:dyDescent="0.2"/>
    <row r="358" s="2" customFormat="1" ht="9.75" customHeight="1" x14ac:dyDescent="0.2"/>
    <row r="359" s="2" customFormat="1" ht="9.75" customHeight="1" x14ac:dyDescent="0.2"/>
    <row r="360" s="2" customFormat="1" ht="9.75" customHeight="1" x14ac:dyDescent="0.2"/>
    <row r="361" s="2" customFormat="1" ht="9.75" customHeight="1" x14ac:dyDescent="0.2"/>
    <row r="362" s="2" customFormat="1" ht="9.75" customHeight="1" x14ac:dyDescent="0.2"/>
    <row r="363" s="2" customFormat="1" ht="9.75" customHeight="1" x14ac:dyDescent="0.2"/>
    <row r="364" s="2" customFormat="1" ht="9.75" customHeight="1" x14ac:dyDescent="0.2"/>
    <row r="365" s="2" customFormat="1" ht="9.75" customHeight="1" x14ac:dyDescent="0.2"/>
    <row r="366" s="2" customFormat="1" ht="9.75" customHeight="1" x14ac:dyDescent="0.2"/>
    <row r="367" s="2" customFormat="1" ht="9.75" customHeight="1" x14ac:dyDescent="0.2"/>
    <row r="368" s="2" customFormat="1" ht="9.75" customHeight="1" x14ac:dyDescent="0.2"/>
    <row r="369" s="2" customFormat="1" ht="9.75" customHeight="1" x14ac:dyDescent="0.2"/>
    <row r="370" s="2" customFormat="1" ht="9.75" customHeight="1" x14ac:dyDescent="0.2"/>
    <row r="371" s="2" customFormat="1" ht="9.75" customHeight="1" x14ac:dyDescent="0.2"/>
    <row r="372" s="2" customFormat="1" ht="9.75" customHeight="1" x14ac:dyDescent="0.2"/>
    <row r="373" s="2" customFormat="1" ht="9.75" customHeight="1" x14ac:dyDescent="0.2"/>
    <row r="374" s="2" customFormat="1" ht="9.75" customHeight="1" x14ac:dyDescent="0.2"/>
    <row r="375" s="2" customFormat="1" ht="9.75" customHeight="1" x14ac:dyDescent="0.2"/>
    <row r="376" s="2" customFormat="1" ht="9.75" customHeight="1" x14ac:dyDescent="0.2"/>
    <row r="377" s="2" customFormat="1" ht="9.75" customHeight="1" x14ac:dyDescent="0.2"/>
    <row r="378" s="2" customFormat="1" ht="9.75" customHeight="1" x14ac:dyDescent="0.2"/>
    <row r="379" s="2" customFormat="1" ht="9.75" customHeight="1" x14ac:dyDescent="0.2"/>
    <row r="380" s="2" customFormat="1" ht="9.75" customHeight="1" x14ac:dyDescent="0.2"/>
    <row r="381" s="2" customFormat="1" ht="9.75" customHeight="1" x14ac:dyDescent="0.2"/>
    <row r="382" s="2" customFormat="1" ht="9.75" customHeight="1" x14ac:dyDescent="0.2"/>
    <row r="383" s="2" customFormat="1" ht="9.75" customHeight="1" x14ac:dyDescent="0.2"/>
    <row r="384" s="2" customFormat="1" ht="9.75" customHeight="1" x14ac:dyDescent="0.2"/>
    <row r="385" s="2" customFormat="1" ht="9.75" customHeight="1" x14ac:dyDescent="0.2"/>
    <row r="386" s="2" customFormat="1" ht="9.75" customHeight="1" x14ac:dyDescent="0.2"/>
    <row r="387" s="2" customFormat="1" ht="9.75" customHeight="1" x14ac:dyDescent="0.2"/>
    <row r="388" s="2" customFormat="1" ht="9.75" customHeight="1" x14ac:dyDescent="0.2"/>
    <row r="389" s="2" customFormat="1" ht="9.75" customHeight="1" x14ac:dyDescent="0.2"/>
    <row r="390" s="2" customFormat="1" ht="9.75" customHeight="1" x14ac:dyDescent="0.2"/>
    <row r="391" s="2" customFormat="1" ht="9.75" customHeight="1" x14ac:dyDescent="0.2"/>
    <row r="392" s="2" customFormat="1" ht="9.75" customHeight="1" x14ac:dyDescent="0.2"/>
    <row r="393" s="2" customFormat="1" ht="9.75" customHeight="1" x14ac:dyDescent="0.2"/>
    <row r="394" s="2" customFormat="1" ht="9.75" customHeight="1" x14ac:dyDescent="0.2"/>
    <row r="395" s="2" customFormat="1" ht="9.75" customHeight="1" x14ac:dyDescent="0.2"/>
    <row r="396" s="2" customFormat="1" ht="9.75" customHeight="1" x14ac:dyDescent="0.2"/>
    <row r="397" s="2" customFormat="1" ht="9.75" customHeight="1" x14ac:dyDescent="0.2"/>
    <row r="398" s="2" customFormat="1" ht="9.75" customHeight="1" x14ac:dyDescent="0.2"/>
    <row r="399" s="2" customFormat="1" ht="9.75" customHeight="1" x14ac:dyDescent="0.2"/>
    <row r="400" s="2" customFormat="1" ht="9.75" customHeight="1" x14ac:dyDescent="0.2"/>
    <row r="401" s="2" customFormat="1" ht="9.75" customHeight="1" x14ac:dyDescent="0.2"/>
    <row r="402" s="2" customFormat="1" ht="9.75" customHeight="1" x14ac:dyDescent="0.2"/>
    <row r="403" s="2" customFormat="1" ht="9.75" customHeight="1" x14ac:dyDescent="0.2"/>
    <row r="404" s="2" customFormat="1" ht="9.75" customHeight="1" x14ac:dyDescent="0.2"/>
    <row r="405" s="2" customFormat="1" ht="9.75" customHeight="1" x14ac:dyDescent="0.2"/>
    <row r="406" s="2" customFormat="1" ht="9.75" customHeight="1" x14ac:dyDescent="0.2"/>
    <row r="407" s="2" customFormat="1" ht="9.75" customHeight="1" x14ac:dyDescent="0.2"/>
    <row r="408" s="2" customFormat="1" ht="9.75" customHeight="1" x14ac:dyDescent="0.2"/>
    <row r="409" s="2" customFormat="1" ht="9.75" customHeight="1" x14ac:dyDescent="0.2"/>
    <row r="410" s="2" customFormat="1" ht="9.75" customHeight="1" x14ac:dyDescent="0.2"/>
    <row r="411" s="2" customFormat="1" ht="9.75" customHeight="1" x14ac:dyDescent="0.2"/>
    <row r="412" s="2" customFormat="1" ht="9.75" customHeight="1" x14ac:dyDescent="0.2"/>
    <row r="413" s="2" customFormat="1" ht="9.75" customHeight="1" x14ac:dyDescent="0.2"/>
    <row r="414" s="2" customFormat="1" ht="9.75" customHeight="1" x14ac:dyDescent="0.2"/>
    <row r="415" s="2" customFormat="1" ht="9.75" customHeight="1" x14ac:dyDescent="0.2"/>
    <row r="416" s="2" customFormat="1" ht="9.75" customHeight="1" x14ac:dyDescent="0.2"/>
    <row r="417" s="2" customFormat="1" ht="9.75" customHeight="1" x14ac:dyDescent="0.2"/>
    <row r="418" s="2" customFormat="1" ht="9.75" customHeight="1" x14ac:dyDescent="0.2"/>
    <row r="419" s="2" customFormat="1" ht="9.75" customHeight="1" x14ac:dyDescent="0.2"/>
    <row r="420" s="2" customFormat="1" ht="9.75" customHeight="1" x14ac:dyDescent="0.2"/>
    <row r="421" s="2" customFormat="1" ht="9.75" customHeight="1" x14ac:dyDescent="0.2"/>
    <row r="422" s="2" customFormat="1" ht="9.75" customHeight="1" x14ac:dyDescent="0.2"/>
    <row r="423" s="2" customFormat="1" ht="9.75" customHeight="1" x14ac:dyDescent="0.2"/>
    <row r="424" s="2" customFormat="1" ht="9.75" customHeight="1" x14ac:dyDescent="0.2"/>
    <row r="425" s="2" customFormat="1" ht="9.75" customHeight="1" x14ac:dyDescent="0.2"/>
    <row r="426" s="2" customFormat="1" ht="9.75" customHeight="1" x14ac:dyDescent="0.2"/>
    <row r="427" s="2" customFormat="1" ht="9.75" customHeight="1" x14ac:dyDescent="0.2"/>
    <row r="428" s="2" customFormat="1" ht="9.75" customHeight="1" x14ac:dyDescent="0.2"/>
    <row r="429" s="2" customFormat="1" ht="9.75" customHeight="1" x14ac:dyDescent="0.2"/>
    <row r="430" s="2" customFormat="1" ht="9.75" customHeight="1" x14ac:dyDescent="0.2"/>
    <row r="431" s="2" customFormat="1" ht="9.75" customHeight="1" x14ac:dyDescent="0.2"/>
    <row r="432" s="2" customFormat="1" ht="9.75" customHeight="1" x14ac:dyDescent="0.2"/>
    <row r="433" s="2" customFormat="1" ht="9.75" customHeight="1" x14ac:dyDescent="0.2"/>
    <row r="434" s="2" customFormat="1" ht="9.75" customHeight="1" x14ac:dyDescent="0.2"/>
    <row r="435" s="2" customFormat="1" ht="9.75" customHeight="1" x14ac:dyDescent="0.2"/>
    <row r="436" s="2" customFormat="1" ht="9.75" customHeight="1" x14ac:dyDescent="0.2"/>
    <row r="437" s="2" customFormat="1" ht="9.75" customHeight="1" x14ac:dyDescent="0.2"/>
    <row r="438" s="2" customFormat="1" ht="9.75" customHeight="1" x14ac:dyDescent="0.2"/>
    <row r="439" s="2" customFormat="1" ht="9.75" customHeight="1" x14ac:dyDescent="0.2"/>
    <row r="440" s="2" customFormat="1" ht="9.75" customHeight="1" x14ac:dyDescent="0.2"/>
    <row r="441" s="2" customFormat="1" ht="9.75" customHeight="1" x14ac:dyDescent="0.2"/>
    <row r="442" s="2" customFormat="1" ht="9.75" customHeight="1" x14ac:dyDescent="0.2"/>
    <row r="443" s="2" customFormat="1" ht="9.75" customHeight="1" x14ac:dyDescent="0.2"/>
    <row r="444" s="2" customFormat="1" ht="9.75" customHeight="1" x14ac:dyDescent="0.2"/>
    <row r="445" s="2" customFormat="1" ht="9.75" customHeight="1" x14ac:dyDescent="0.2"/>
    <row r="446" s="2" customFormat="1" ht="9.75" customHeight="1" x14ac:dyDescent="0.2"/>
    <row r="447" s="2" customFormat="1" ht="9.75" customHeight="1" x14ac:dyDescent="0.2"/>
    <row r="448" s="2" customFormat="1" ht="9.75" customHeight="1" x14ac:dyDescent="0.2"/>
    <row r="449" s="2" customFormat="1" ht="9.75" customHeight="1" x14ac:dyDescent="0.2"/>
    <row r="450" s="2" customFormat="1" ht="9.75" customHeight="1" x14ac:dyDescent="0.2"/>
    <row r="451" s="2" customFormat="1" ht="9.75" customHeight="1" x14ac:dyDescent="0.2"/>
    <row r="452" s="2" customFormat="1" ht="9.75" customHeight="1" x14ac:dyDescent="0.2"/>
    <row r="453" s="2" customFormat="1" ht="9.75" customHeight="1" x14ac:dyDescent="0.2"/>
    <row r="454" s="2" customFormat="1" ht="9.75" customHeight="1" x14ac:dyDescent="0.2"/>
    <row r="455" s="2" customFormat="1" ht="9.75" customHeight="1" x14ac:dyDescent="0.2"/>
    <row r="456" s="2" customFormat="1" ht="9.75" customHeight="1" x14ac:dyDescent="0.2"/>
    <row r="457" s="2" customFormat="1" ht="9.75" customHeight="1" x14ac:dyDescent="0.2"/>
    <row r="458" s="2" customFormat="1" ht="9.75" customHeight="1" x14ac:dyDescent="0.2"/>
    <row r="459" s="2" customFormat="1" ht="9.75" customHeight="1" x14ac:dyDescent="0.2"/>
    <row r="460" s="2" customFormat="1" ht="9.75" customHeight="1" x14ac:dyDescent="0.2"/>
    <row r="461" s="2" customFormat="1" ht="9.75" customHeight="1" x14ac:dyDescent="0.2"/>
    <row r="462" s="2" customFormat="1" ht="9.75" customHeight="1" x14ac:dyDescent="0.2"/>
    <row r="463" s="2" customFormat="1" ht="9.75" customHeight="1" x14ac:dyDescent="0.2"/>
    <row r="464" s="2" customFormat="1" ht="9.75" customHeight="1" x14ac:dyDescent="0.2"/>
    <row r="465" s="2" customFormat="1" ht="9.75" customHeight="1" x14ac:dyDescent="0.2"/>
    <row r="466" s="2" customFormat="1" ht="9.75" customHeight="1" x14ac:dyDescent="0.2"/>
    <row r="467" s="2" customFormat="1" ht="9.75" customHeight="1" x14ac:dyDescent="0.2"/>
    <row r="468" s="2" customFormat="1" ht="9.75" customHeight="1" x14ac:dyDescent="0.2"/>
    <row r="469" s="2" customFormat="1" ht="9.75" customHeight="1" x14ac:dyDescent="0.2"/>
    <row r="470" s="2" customFormat="1" ht="9.75" customHeight="1" x14ac:dyDescent="0.2"/>
    <row r="471" s="2" customFormat="1" ht="9.75" customHeight="1" x14ac:dyDescent="0.2"/>
    <row r="472" s="2" customFormat="1" ht="9.75" customHeight="1" x14ac:dyDescent="0.2"/>
    <row r="473" s="2" customFormat="1" ht="9.75" customHeight="1" x14ac:dyDescent="0.2"/>
    <row r="474" s="2" customFormat="1" ht="9.75" customHeight="1" x14ac:dyDescent="0.2"/>
    <row r="475" s="2" customFormat="1" ht="9.75" customHeight="1" x14ac:dyDescent="0.2"/>
    <row r="476" s="2" customFormat="1" ht="9.75" customHeight="1" x14ac:dyDescent="0.2"/>
    <row r="477" s="2" customFormat="1" ht="9.75" customHeight="1" x14ac:dyDescent="0.2"/>
    <row r="478" s="2" customFormat="1" ht="9.75" customHeight="1" x14ac:dyDescent="0.2"/>
    <row r="479" s="2" customFormat="1" ht="9.75" customHeight="1" x14ac:dyDescent="0.2"/>
    <row r="480" s="2" customFormat="1" ht="9.75" customHeight="1" x14ac:dyDescent="0.2"/>
    <row r="481" s="2" customFormat="1" ht="9.75" customHeight="1" x14ac:dyDescent="0.2"/>
    <row r="482" s="2" customFormat="1" ht="9.75" customHeight="1" x14ac:dyDescent="0.2"/>
    <row r="483" s="2" customFormat="1" ht="9.75" customHeight="1" x14ac:dyDescent="0.2"/>
    <row r="484" s="2" customFormat="1" ht="9.75" customHeight="1" x14ac:dyDescent="0.2"/>
    <row r="485" s="2" customFormat="1" ht="9.75" customHeight="1" x14ac:dyDescent="0.2"/>
    <row r="486" s="2" customFormat="1" ht="9.75" customHeight="1" x14ac:dyDescent="0.2"/>
    <row r="487" s="2" customFormat="1" ht="9.75" customHeight="1" x14ac:dyDescent="0.2"/>
    <row r="488" s="2" customFormat="1" ht="9.75" customHeight="1" x14ac:dyDescent="0.2"/>
    <row r="489" s="2" customFormat="1" ht="9.75" customHeight="1" x14ac:dyDescent="0.2"/>
    <row r="490" s="2" customFormat="1" ht="9.75" customHeight="1" x14ac:dyDescent="0.2"/>
    <row r="491" s="2" customFormat="1" ht="9.75" customHeight="1" x14ac:dyDescent="0.2"/>
    <row r="492" s="2" customFormat="1" ht="9.75" customHeight="1" x14ac:dyDescent="0.2"/>
    <row r="493" s="2" customFormat="1" ht="9.75" customHeight="1" x14ac:dyDescent="0.2"/>
    <row r="494" s="2" customFormat="1" ht="9.75" customHeight="1" x14ac:dyDescent="0.2"/>
    <row r="495" s="2" customFormat="1" ht="9.75" customHeight="1" x14ac:dyDescent="0.2"/>
    <row r="496" s="2" customFormat="1" ht="9.75" customHeight="1" x14ac:dyDescent="0.2"/>
    <row r="497" s="2" customFormat="1" ht="9.75" customHeight="1" x14ac:dyDescent="0.2"/>
    <row r="498" s="2" customFormat="1" ht="9.75" customHeight="1" x14ac:dyDescent="0.2"/>
    <row r="499" s="2" customFormat="1" ht="9.75" customHeight="1" x14ac:dyDescent="0.2"/>
    <row r="500" s="2" customFormat="1" ht="9.75" customHeight="1" x14ac:dyDescent="0.2"/>
    <row r="501" s="2" customFormat="1" ht="9.75" customHeight="1" x14ac:dyDescent="0.2"/>
    <row r="502" s="2" customFormat="1" ht="9.75" customHeight="1" x14ac:dyDescent="0.2"/>
    <row r="503" s="2" customFormat="1" ht="9.75" customHeight="1" x14ac:dyDescent="0.2"/>
    <row r="504" s="2" customFormat="1" ht="9.75" customHeight="1" x14ac:dyDescent="0.2"/>
    <row r="505" s="2" customFormat="1" ht="9.75" customHeight="1" x14ac:dyDescent="0.2"/>
    <row r="506" s="2" customFormat="1" ht="9.75" customHeight="1" x14ac:dyDescent="0.2"/>
    <row r="507" s="2" customFormat="1" ht="9.75" customHeight="1" x14ac:dyDescent="0.2"/>
    <row r="508" s="2" customFormat="1" ht="9.75" customHeight="1" x14ac:dyDescent="0.2"/>
    <row r="509" s="2" customFormat="1" ht="9.75" customHeight="1" x14ac:dyDescent="0.2"/>
    <row r="510" s="2" customFormat="1" ht="9.75" customHeight="1" x14ac:dyDescent="0.2"/>
    <row r="511" s="2" customFormat="1" ht="9.75" customHeight="1" x14ac:dyDescent="0.2"/>
    <row r="512" s="2" customFormat="1" ht="9.75" customHeight="1" x14ac:dyDescent="0.2"/>
    <row r="513" s="2" customFormat="1" ht="9.75" customHeight="1" x14ac:dyDescent="0.2"/>
    <row r="514" s="2" customFormat="1" ht="9.75" customHeight="1" x14ac:dyDescent="0.2"/>
    <row r="515" s="2" customFormat="1" ht="9.75" customHeight="1" x14ac:dyDescent="0.2"/>
    <row r="516" s="2" customFormat="1" ht="9.75" customHeight="1" x14ac:dyDescent="0.2"/>
    <row r="517" s="2" customFormat="1" ht="9.75" customHeight="1" x14ac:dyDescent="0.2"/>
    <row r="518" s="2" customFormat="1" ht="9.75" customHeight="1" x14ac:dyDescent="0.2"/>
    <row r="519" s="2" customFormat="1" ht="9.75" customHeight="1" x14ac:dyDescent="0.2"/>
    <row r="520" s="2" customFormat="1" ht="9.75" customHeight="1" x14ac:dyDescent="0.2"/>
    <row r="521" s="2" customFormat="1" ht="9.75" customHeight="1" x14ac:dyDescent="0.2"/>
    <row r="522" s="2" customFormat="1" ht="9.75" customHeight="1" x14ac:dyDescent="0.2"/>
    <row r="523" s="2" customFormat="1" ht="9.75" customHeight="1" x14ac:dyDescent="0.2"/>
    <row r="524" s="2" customFormat="1" ht="9.75" customHeight="1" x14ac:dyDescent="0.2"/>
    <row r="525" s="2" customFormat="1" ht="9.75" customHeight="1" x14ac:dyDescent="0.2"/>
    <row r="526" s="2" customFormat="1" ht="9.75" customHeight="1" x14ac:dyDescent="0.2"/>
    <row r="527" s="2" customFormat="1" ht="9.75" customHeight="1" x14ac:dyDescent="0.2"/>
    <row r="528" s="2" customFormat="1" ht="9.75" customHeight="1" x14ac:dyDescent="0.2"/>
    <row r="529" s="2" customFormat="1" ht="9.75" customHeight="1" x14ac:dyDescent="0.2"/>
    <row r="530" s="2" customFormat="1" ht="9.75" customHeight="1" x14ac:dyDescent="0.2"/>
    <row r="531" s="2" customFormat="1" ht="9.75" customHeight="1" x14ac:dyDescent="0.2"/>
    <row r="532" s="2" customFormat="1" ht="9.75" customHeight="1" x14ac:dyDescent="0.2"/>
    <row r="533" s="2" customFormat="1" ht="9.75" customHeight="1" x14ac:dyDescent="0.2"/>
    <row r="534" s="2" customFormat="1" ht="9.75" customHeight="1" x14ac:dyDescent="0.2"/>
    <row r="535" s="2" customFormat="1" ht="9.75" customHeight="1" x14ac:dyDescent="0.2"/>
    <row r="536" s="2" customFormat="1" ht="9.75" customHeight="1" x14ac:dyDescent="0.2"/>
    <row r="537" s="2" customFormat="1" ht="9.75" customHeight="1" x14ac:dyDescent="0.2"/>
    <row r="538" s="2" customFormat="1" ht="9.75" customHeight="1" x14ac:dyDescent="0.2"/>
    <row r="539" s="2" customFormat="1" ht="9.75" customHeight="1" x14ac:dyDescent="0.2"/>
    <row r="540" s="2" customFormat="1" ht="9.75" customHeight="1" x14ac:dyDescent="0.2"/>
    <row r="541" s="2" customFormat="1" ht="9.75" customHeight="1" x14ac:dyDescent="0.2"/>
    <row r="542" s="2" customFormat="1" ht="9.75" customHeight="1" x14ac:dyDescent="0.2"/>
    <row r="543" s="2" customFormat="1" ht="9.75" customHeight="1" x14ac:dyDescent="0.2"/>
    <row r="544" s="2" customFormat="1" ht="9.75" customHeight="1" x14ac:dyDescent="0.2"/>
    <row r="545" s="2" customFormat="1" ht="9.75" customHeight="1" x14ac:dyDescent="0.2"/>
    <row r="546" s="2" customFormat="1" ht="9.75" customHeight="1" x14ac:dyDescent="0.2"/>
    <row r="547" s="2" customFormat="1" ht="9.75" customHeight="1" x14ac:dyDescent="0.2"/>
    <row r="548" s="2" customFormat="1" ht="9.75" customHeight="1" x14ac:dyDescent="0.2"/>
    <row r="549" s="2" customFormat="1" ht="9.75" customHeight="1" x14ac:dyDescent="0.2"/>
    <row r="550" s="2" customFormat="1" ht="9.75" customHeight="1" x14ac:dyDescent="0.2"/>
    <row r="551" s="2" customFormat="1" ht="9.75" customHeight="1" x14ac:dyDescent="0.2"/>
    <row r="552" s="2" customFormat="1" ht="9.75" customHeight="1" x14ac:dyDescent="0.2"/>
    <row r="553" s="2" customFormat="1" ht="9.75" customHeight="1" x14ac:dyDescent="0.2"/>
    <row r="554" s="2" customFormat="1" ht="9.75" customHeight="1" x14ac:dyDescent="0.2"/>
    <row r="555" s="2" customFormat="1" ht="9.75" customHeight="1" x14ac:dyDescent="0.2"/>
    <row r="556" s="2" customFormat="1" ht="9.75" customHeight="1" x14ac:dyDescent="0.2"/>
    <row r="557" s="2" customFormat="1" ht="9.75" customHeight="1" x14ac:dyDescent="0.2"/>
    <row r="558" s="2" customFormat="1" ht="9.75" customHeight="1" x14ac:dyDescent="0.2"/>
    <row r="559" s="2" customFormat="1" ht="9.75" customHeight="1" x14ac:dyDescent="0.2"/>
    <row r="560" s="2" customFormat="1" ht="9.75" customHeight="1" x14ac:dyDescent="0.2"/>
    <row r="561" s="2" customFormat="1" ht="9.75" customHeight="1" x14ac:dyDescent="0.2"/>
    <row r="562" s="2" customFormat="1" ht="9.75" customHeight="1" x14ac:dyDescent="0.2"/>
    <row r="563" s="2" customFormat="1" ht="9.75" customHeight="1" x14ac:dyDescent="0.2"/>
    <row r="564" s="2" customFormat="1" ht="9.75" customHeight="1" x14ac:dyDescent="0.2"/>
    <row r="565" s="2" customFormat="1" ht="9.75" customHeight="1" x14ac:dyDescent="0.2"/>
    <row r="566" s="2" customFormat="1" ht="9.75" customHeight="1" x14ac:dyDescent="0.2"/>
    <row r="567" s="2" customFormat="1" ht="9.75" customHeight="1" x14ac:dyDescent="0.2"/>
    <row r="568" s="2" customFormat="1" ht="9.75" customHeight="1" x14ac:dyDescent="0.2"/>
    <row r="569" s="2" customFormat="1" ht="9.75" customHeight="1" x14ac:dyDescent="0.2"/>
    <row r="570" s="2" customFormat="1" ht="9.75" customHeight="1" x14ac:dyDescent="0.2"/>
    <row r="571" s="2" customFormat="1" ht="9.75" customHeight="1" x14ac:dyDescent="0.2"/>
    <row r="572" s="2" customFormat="1" ht="9.75" customHeight="1" x14ac:dyDescent="0.2"/>
    <row r="573" s="2" customFormat="1" ht="9.75" customHeight="1" x14ac:dyDescent="0.2"/>
    <row r="574" s="2" customFormat="1" ht="9.75" customHeight="1" x14ac:dyDescent="0.2"/>
    <row r="575" s="2" customFormat="1" ht="9.75" customHeight="1" x14ac:dyDescent="0.2"/>
    <row r="576" s="2" customFormat="1" ht="9.75" customHeight="1" x14ac:dyDescent="0.2"/>
    <row r="577" s="2" customFormat="1" ht="9.75" customHeight="1" x14ac:dyDescent="0.2"/>
    <row r="578" s="2" customFormat="1" ht="9.75" customHeight="1" x14ac:dyDescent="0.2"/>
    <row r="579" s="2" customFormat="1" ht="9.75" customHeight="1" x14ac:dyDescent="0.2"/>
    <row r="580" s="2" customFormat="1" ht="9.75" customHeight="1" x14ac:dyDescent="0.2"/>
    <row r="581" s="2" customFormat="1" ht="9.75" customHeight="1" x14ac:dyDescent="0.2"/>
    <row r="582" s="2" customFormat="1" ht="9.75" customHeight="1" x14ac:dyDescent="0.2"/>
    <row r="583" s="2" customFormat="1" ht="9.75" customHeight="1" x14ac:dyDescent="0.2"/>
    <row r="584" s="2" customFormat="1" ht="9.75" customHeight="1" x14ac:dyDescent="0.2"/>
    <row r="585" s="2" customFormat="1" ht="9.75" customHeight="1" x14ac:dyDescent="0.2"/>
    <row r="586" s="2" customFormat="1" ht="9.75" customHeight="1" x14ac:dyDescent="0.2"/>
    <row r="587" s="2" customFormat="1" ht="9.75" customHeight="1" x14ac:dyDescent="0.2"/>
    <row r="588" s="2" customFormat="1" ht="9.75" customHeight="1" x14ac:dyDescent="0.2"/>
    <row r="589" s="2" customFormat="1" ht="9.75" customHeight="1" x14ac:dyDescent="0.2"/>
    <row r="590" s="2" customFormat="1" ht="9.75" customHeight="1" x14ac:dyDescent="0.2"/>
    <row r="591" s="2" customFormat="1" ht="9.75" customHeight="1" x14ac:dyDescent="0.2"/>
    <row r="592" s="2" customFormat="1" ht="9.75" customHeight="1" x14ac:dyDescent="0.2"/>
    <row r="593" s="2" customFormat="1" ht="9.75" customHeight="1" x14ac:dyDescent="0.2"/>
    <row r="594" s="2" customFormat="1" ht="9.75" customHeight="1" x14ac:dyDescent="0.2"/>
    <row r="595" s="2" customFormat="1" ht="9.75" customHeight="1" x14ac:dyDescent="0.2"/>
    <row r="596" s="2" customFormat="1" ht="9.75" customHeight="1" x14ac:dyDescent="0.2"/>
    <row r="597" s="2" customFormat="1" ht="9.75" customHeight="1" x14ac:dyDescent="0.2"/>
    <row r="598" s="2" customFormat="1" ht="9.75" customHeight="1" x14ac:dyDescent="0.2"/>
    <row r="599" s="2" customFormat="1" ht="9.75" customHeight="1" x14ac:dyDescent="0.2"/>
    <row r="600" s="2" customFormat="1" ht="9.75" customHeight="1" x14ac:dyDescent="0.2"/>
    <row r="601" s="2" customFormat="1" ht="9.75" customHeight="1" x14ac:dyDescent="0.2"/>
    <row r="602" s="2" customFormat="1" ht="9.75" customHeight="1" x14ac:dyDescent="0.2"/>
    <row r="603" s="2" customFormat="1" ht="9.75" customHeight="1" x14ac:dyDescent="0.2"/>
    <row r="604" s="2" customFormat="1" ht="9.75" customHeight="1" x14ac:dyDescent="0.2"/>
    <row r="605" s="2" customFormat="1" ht="9.75" customHeight="1" x14ac:dyDescent="0.2"/>
    <row r="606" s="2" customFormat="1" ht="9.75" customHeight="1" x14ac:dyDescent="0.2"/>
    <row r="607" s="2" customFormat="1" ht="9.75" customHeight="1" x14ac:dyDescent="0.2"/>
    <row r="608" s="2" customFormat="1" ht="9.75" customHeight="1" x14ac:dyDescent="0.2"/>
    <row r="609" s="2" customFormat="1" ht="9.75" customHeight="1" x14ac:dyDescent="0.2"/>
    <row r="610" s="2" customFormat="1" ht="9.75" customHeight="1" x14ac:dyDescent="0.2"/>
    <row r="611" s="2" customFormat="1" ht="9.75" customHeight="1" x14ac:dyDescent="0.2"/>
    <row r="612" s="2" customFormat="1" ht="9.75" customHeight="1" x14ac:dyDescent="0.2"/>
    <row r="613" s="2" customFormat="1" ht="9.75" customHeight="1" x14ac:dyDescent="0.2"/>
    <row r="614" s="2" customFormat="1" ht="9.75" customHeight="1" x14ac:dyDescent="0.2"/>
    <row r="615" s="2" customFormat="1" ht="9.75" customHeight="1" x14ac:dyDescent="0.2"/>
    <row r="616" s="2" customFormat="1" ht="9.75" customHeight="1" x14ac:dyDescent="0.2"/>
    <row r="617" s="2" customFormat="1" ht="9.75" customHeight="1" x14ac:dyDescent="0.2"/>
    <row r="618" s="2" customFormat="1" ht="9.75" customHeight="1" x14ac:dyDescent="0.2"/>
    <row r="619" s="2" customFormat="1" ht="9.75" customHeight="1" x14ac:dyDescent="0.2"/>
    <row r="620" s="2" customFormat="1" ht="9.75" customHeight="1" x14ac:dyDescent="0.2"/>
    <row r="621" s="2" customFormat="1" ht="9.75" customHeight="1" x14ac:dyDescent="0.2"/>
    <row r="622" s="2" customFormat="1" ht="9.75" customHeight="1" x14ac:dyDescent="0.2"/>
    <row r="623" s="2" customFormat="1" ht="9.75" customHeight="1" x14ac:dyDescent="0.2"/>
    <row r="624" s="2" customFormat="1" ht="9.75" customHeight="1" x14ac:dyDescent="0.2"/>
    <row r="625" s="2" customFormat="1" ht="9.75" customHeight="1" x14ac:dyDescent="0.2"/>
    <row r="626" s="2" customFormat="1" ht="9.75" customHeight="1" x14ac:dyDescent="0.2"/>
    <row r="627" s="2" customFormat="1" ht="9.75" customHeight="1" x14ac:dyDescent="0.2"/>
    <row r="628" s="2" customFormat="1" ht="9.75" customHeight="1" x14ac:dyDescent="0.2"/>
    <row r="629" s="2" customFormat="1" ht="9.75" customHeight="1" x14ac:dyDescent="0.2"/>
    <row r="630" s="2" customFormat="1" ht="9.75" customHeight="1" x14ac:dyDescent="0.2"/>
    <row r="631" s="2" customFormat="1" ht="9.75" customHeight="1" x14ac:dyDescent="0.2"/>
    <row r="632" s="2" customFormat="1" ht="9.75" customHeight="1" x14ac:dyDescent="0.2"/>
    <row r="633" s="2" customFormat="1" ht="9.75" customHeight="1" x14ac:dyDescent="0.2"/>
    <row r="634" s="2" customFormat="1" ht="9.75" customHeight="1" x14ac:dyDescent="0.2"/>
    <row r="635" s="2" customFormat="1" ht="9.75" customHeight="1" x14ac:dyDescent="0.2"/>
    <row r="636" s="2" customFormat="1" ht="9.75" customHeight="1" x14ac:dyDescent="0.2"/>
    <row r="637" s="2" customFormat="1" ht="9.75" customHeight="1" x14ac:dyDescent="0.2"/>
    <row r="638" s="2" customFormat="1" ht="9.75" customHeight="1" x14ac:dyDescent="0.2"/>
    <row r="639" s="2" customFormat="1" ht="9.75" customHeight="1" x14ac:dyDescent="0.2"/>
    <row r="640" s="2" customFormat="1" ht="9.75" customHeight="1" x14ac:dyDescent="0.2"/>
    <row r="641" s="2" customFormat="1" ht="9.75" customHeight="1" x14ac:dyDescent="0.2"/>
    <row r="642" s="2" customFormat="1" ht="9.75" customHeight="1" x14ac:dyDescent="0.2"/>
    <row r="643" s="2" customFormat="1" ht="9.75" customHeight="1" x14ac:dyDescent="0.2"/>
    <row r="644" s="2" customFormat="1" ht="9.75" customHeight="1" x14ac:dyDescent="0.2"/>
    <row r="645" s="2" customFormat="1" ht="9.75" customHeight="1" x14ac:dyDescent="0.2"/>
    <row r="646" s="2" customFormat="1" ht="9.75" customHeight="1" x14ac:dyDescent="0.2"/>
    <row r="647" s="2" customFormat="1" ht="9.75" customHeight="1" x14ac:dyDescent="0.2"/>
    <row r="648" s="2" customFormat="1" ht="9.75" customHeight="1" x14ac:dyDescent="0.2"/>
    <row r="649" s="2" customFormat="1" ht="9.75" customHeight="1" x14ac:dyDescent="0.2"/>
    <row r="650" s="2" customFormat="1" ht="9.75" customHeight="1" x14ac:dyDescent="0.2"/>
    <row r="651" s="2" customFormat="1" ht="9.75" customHeight="1" x14ac:dyDescent="0.2"/>
    <row r="652" s="2" customFormat="1" ht="9.75" customHeight="1" x14ac:dyDescent="0.2"/>
    <row r="653" s="2" customFormat="1" ht="9.75" customHeight="1" x14ac:dyDescent="0.2"/>
    <row r="654" s="2" customFormat="1" ht="9.75" customHeight="1" x14ac:dyDescent="0.2"/>
    <row r="655" s="2" customFormat="1" ht="9.75" customHeight="1" x14ac:dyDescent="0.2"/>
    <row r="656" s="2" customFormat="1" ht="9.75" customHeight="1" x14ac:dyDescent="0.2"/>
    <row r="657" s="2" customFormat="1" ht="9.75" customHeight="1" x14ac:dyDescent="0.2"/>
    <row r="658" s="2" customFormat="1" ht="9.75" customHeight="1" x14ac:dyDescent="0.2"/>
    <row r="659" s="2" customFormat="1" ht="9.75" customHeight="1" x14ac:dyDescent="0.2"/>
    <row r="660" s="2" customFormat="1" ht="9.75" customHeight="1" x14ac:dyDescent="0.2"/>
    <row r="661" s="2" customFormat="1" ht="9.75" customHeight="1" x14ac:dyDescent="0.2"/>
    <row r="662" s="2" customFormat="1" ht="9.75" customHeight="1" x14ac:dyDescent="0.2"/>
    <row r="663" s="2" customFormat="1" ht="9.75" customHeight="1" x14ac:dyDescent="0.2"/>
    <row r="664" s="2" customFormat="1" ht="9.75" customHeight="1" x14ac:dyDescent="0.2"/>
    <row r="665" s="2" customFormat="1" ht="9.75" customHeight="1" x14ac:dyDescent="0.2"/>
    <row r="666" s="2" customFormat="1" ht="9.75" customHeight="1" x14ac:dyDescent="0.2"/>
    <row r="667" s="2" customFormat="1" ht="9.75" customHeight="1" x14ac:dyDescent="0.2"/>
    <row r="668" s="2" customFormat="1" ht="9.75" customHeight="1" x14ac:dyDescent="0.2"/>
    <row r="669" s="2" customFormat="1" ht="9.75" customHeight="1" x14ac:dyDescent="0.2"/>
    <row r="670" s="2" customFormat="1" ht="9.75" customHeight="1" x14ac:dyDescent="0.2"/>
    <row r="671" s="2" customFormat="1" ht="9.75" customHeight="1" x14ac:dyDescent="0.2"/>
    <row r="672" s="2" customFormat="1" ht="9.75" customHeight="1" x14ac:dyDescent="0.2"/>
    <row r="673" s="2" customFormat="1" ht="9.75" customHeight="1" x14ac:dyDescent="0.2"/>
    <row r="674" s="2" customFormat="1" ht="9.75" customHeight="1" x14ac:dyDescent="0.2"/>
    <row r="675" s="2" customFormat="1" ht="9.75" customHeight="1" x14ac:dyDescent="0.2"/>
    <row r="676" s="2" customFormat="1" ht="9.75" customHeight="1" x14ac:dyDescent="0.2"/>
    <row r="677" s="2" customFormat="1" ht="9.75" customHeight="1" x14ac:dyDescent="0.2"/>
    <row r="678" s="2" customFormat="1" ht="9.75" customHeight="1" x14ac:dyDescent="0.2"/>
    <row r="679" s="2" customFormat="1" ht="9.75" customHeight="1" x14ac:dyDescent="0.2"/>
    <row r="680" s="2" customFormat="1" ht="9.75" customHeight="1" x14ac:dyDescent="0.2"/>
    <row r="681" s="2" customFormat="1" ht="9.75" customHeight="1" x14ac:dyDescent="0.2"/>
    <row r="682" s="2" customFormat="1" ht="9.75" customHeight="1" x14ac:dyDescent="0.2"/>
    <row r="683" s="2" customFormat="1" ht="9.75" customHeight="1" x14ac:dyDescent="0.2"/>
    <row r="684" s="2" customFormat="1" ht="9.75" customHeight="1" x14ac:dyDescent="0.2"/>
    <row r="685" s="2" customFormat="1" ht="9.75" customHeight="1" x14ac:dyDescent="0.2"/>
    <row r="686" s="2" customFormat="1" ht="9.75" customHeight="1" x14ac:dyDescent="0.2"/>
    <row r="687" s="2" customFormat="1" ht="9.75" customHeight="1" x14ac:dyDescent="0.2"/>
    <row r="688" s="2" customFormat="1" ht="9.75" customHeight="1" x14ac:dyDescent="0.2"/>
    <row r="689" s="2" customFormat="1" ht="9.75" customHeight="1" x14ac:dyDescent="0.2"/>
    <row r="690" s="2" customFormat="1" ht="9.75" customHeight="1" x14ac:dyDescent="0.2"/>
    <row r="691" s="2" customFormat="1" ht="9.75" customHeight="1" x14ac:dyDescent="0.2"/>
    <row r="692" s="2" customFormat="1" ht="9.75" customHeight="1" x14ac:dyDescent="0.2"/>
    <row r="693" s="2" customFormat="1" ht="9.75" customHeight="1" x14ac:dyDescent="0.2"/>
    <row r="694" s="2" customFormat="1" ht="9.75" customHeight="1" x14ac:dyDescent="0.2"/>
    <row r="695" s="2" customFormat="1" ht="9.75" customHeight="1" x14ac:dyDescent="0.2"/>
    <row r="696" s="2" customFormat="1" ht="9.75" customHeight="1" x14ac:dyDescent="0.2"/>
    <row r="697" s="2" customFormat="1" ht="9.75" customHeight="1" x14ac:dyDescent="0.2"/>
    <row r="698" s="2" customFormat="1" ht="9.75" customHeight="1" x14ac:dyDescent="0.2"/>
    <row r="699" s="2" customFormat="1" ht="9.75" customHeight="1" x14ac:dyDescent="0.2"/>
    <row r="700" s="2" customFormat="1" ht="9.75" customHeight="1" x14ac:dyDescent="0.2"/>
    <row r="701" s="2" customFormat="1" ht="9.75" customHeight="1" x14ac:dyDescent="0.2"/>
    <row r="702" s="2" customFormat="1" ht="9.75" customHeight="1" x14ac:dyDescent="0.2"/>
    <row r="703" s="2" customFormat="1" ht="9.75" customHeight="1" x14ac:dyDescent="0.2"/>
    <row r="704" s="2" customFormat="1" ht="9.75" customHeight="1" x14ac:dyDescent="0.2"/>
    <row r="705" s="2" customFormat="1" ht="9.75" customHeight="1" x14ac:dyDescent="0.2"/>
    <row r="706" s="2" customFormat="1" ht="9.75" customHeight="1" x14ac:dyDescent="0.2"/>
    <row r="707" s="2" customFormat="1" ht="9.75" customHeight="1" x14ac:dyDescent="0.2"/>
    <row r="708" s="2" customFormat="1" ht="9.75" customHeight="1" x14ac:dyDescent="0.2"/>
    <row r="709" s="2" customFormat="1" ht="9.75" customHeight="1" x14ac:dyDescent="0.2"/>
    <row r="710" s="2" customFormat="1" ht="9.75" customHeight="1" x14ac:dyDescent="0.2"/>
    <row r="711" s="2" customFormat="1" ht="9.75" customHeight="1" x14ac:dyDescent="0.2"/>
    <row r="712" s="2" customFormat="1" ht="9.75" customHeight="1" x14ac:dyDescent="0.2"/>
    <row r="713" s="2" customFormat="1" ht="9.75" customHeight="1" x14ac:dyDescent="0.2"/>
    <row r="714" s="2" customFormat="1" ht="9.75" customHeight="1" x14ac:dyDescent="0.2"/>
    <row r="715" s="2" customFormat="1" ht="9.75" customHeight="1" x14ac:dyDescent="0.2"/>
    <row r="716" s="2" customFormat="1" ht="9.75" customHeight="1" x14ac:dyDescent="0.2"/>
    <row r="717" s="2" customFormat="1" ht="9.75" customHeight="1" x14ac:dyDescent="0.2"/>
    <row r="718" s="2" customFormat="1" ht="9.75" customHeight="1" x14ac:dyDescent="0.2"/>
    <row r="719" s="2" customFormat="1" ht="9.75" customHeight="1" x14ac:dyDescent="0.2"/>
    <row r="720" s="2" customFormat="1" ht="9.75" customHeight="1" x14ac:dyDescent="0.2"/>
    <row r="721" s="2" customFormat="1" ht="9.75" customHeight="1" x14ac:dyDescent="0.2"/>
    <row r="722" s="2" customFormat="1" ht="9.75" customHeight="1" x14ac:dyDescent="0.2"/>
    <row r="723" s="2" customFormat="1" ht="9.75" customHeight="1" x14ac:dyDescent="0.2"/>
    <row r="724" s="2" customFormat="1" ht="9.75" customHeight="1" x14ac:dyDescent="0.2"/>
    <row r="725" s="2" customFormat="1" ht="9.75" customHeight="1" x14ac:dyDescent="0.2"/>
    <row r="726" s="2" customFormat="1" ht="9.75" customHeight="1" x14ac:dyDescent="0.2"/>
    <row r="727" s="2" customFormat="1" ht="9.75" customHeight="1" x14ac:dyDescent="0.2"/>
    <row r="728" s="2" customFormat="1" ht="9.75" customHeight="1" x14ac:dyDescent="0.2"/>
    <row r="729" s="2" customFormat="1" ht="9.75" customHeight="1" x14ac:dyDescent="0.2"/>
    <row r="730" s="2" customFormat="1" ht="9.75" customHeight="1" x14ac:dyDescent="0.2"/>
    <row r="731" s="2" customFormat="1" ht="9.75" customHeight="1" x14ac:dyDescent="0.2"/>
    <row r="732" s="2" customFormat="1" ht="9.75" customHeight="1" x14ac:dyDescent="0.2"/>
    <row r="733" s="2" customFormat="1" ht="9.75" customHeight="1" x14ac:dyDescent="0.2"/>
    <row r="734" s="2" customFormat="1" ht="9.75" customHeight="1" x14ac:dyDescent="0.2"/>
    <row r="735" s="2" customFormat="1" ht="9.75" customHeight="1" x14ac:dyDescent="0.2"/>
    <row r="736" s="2" customFormat="1" ht="9.75" customHeight="1" x14ac:dyDescent="0.2"/>
    <row r="737" s="2" customFormat="1" ht="9.75" customHeight="1" x14ac:dyDescent="0.2"/>
    <row r="738" s="2" customFormat="1" ht="9.75" customHeight="1" x14ac:dyDescent="0.2"/>
    <row r="739" s="2" customFormat="1" ht="9.75" customHeight="1" x14ac:dyDescent="0.2"/>
    <row r="740" s="2" customFormat="1" ht="9.75" customHeight="1" x14ac:dyDescent="0.2"/>
    <row r="741" s="2" customFormat="1" ht="9.75" customHeight="1" x14ac:dyDescent="0.2"/>
    <row r="742" s="2" customFormat="1" ht="9.75" customHeight="1" x14ac:dyDescent="0.2"/>
    <row r="743" s="2" customFormat="1" ht="9.75" customHeight="1" x14ac:dyDescent="0.2"/>
    <row r="744" s="2" customFormat="1" ht="9.75" customHeight="1" x14ac:dyDescent="0.2"/>
    <row r="745" s="2" customFormat="1" ht="9.75" customHeight="1" x14ac:dyDescent="0.2"/>
    <row r="746" s="2" customFormat="1" ht="9.75" customHeight="1" x14ac:dyDescent="0.2"/>
    <row r="747" s="2" customFormat="1" ht="9.75" customHeight="1" x14ac:dyDescent="0.2"/>
    <row r="748" s="2" customFormat="1" ht="9.75" customHeight="1" x14ac:dyDescent="0.2"/>
    <row r="749" s="2" customFormat="1" ht="9.75" customHeight="1" x14ac:dyDescent="0.2"/>
    <row r="750" s="2" customFormat="1" ht="9.75" customHeight="1" x14ac:dyDescent="0.2"/>
    <row r="751" s="2" customFormat="1" ht="9.75" customHeight="1" x14ac:dyDescent="0.2"/>
    <row r="752" s="2" customFormat="1" ht="9.75" customHeight="1" x14ac:dyDescent="0.2"/>
    <row r="753" s="2" customFormat="1" ht="9.75" customHeight="1" x14ac:dyDescent="0.2"/>
    <row r="754" s="2" customFormat="1" ht="9.75" customHeight="1" x14ac:dyDescent="0.2"/>
    <row r="755" s="2" customFormat="1" ht="9.75" customHeight="1" x14ac:dyDescent="0.2"/>
    <row r="756" s="2" customFormat="1" ht="9.75" customHeight="1" x14ac:dyDescent="0.2"/>
    <row r="757" s="2" customFormat="1" ht="9.75" customHeight="1" x14ac:dyDescent="0.2"/>
    <row r="758" s="2" customFormat="1" ht="9.75" customHeight="1" x14ac:dyDescent="0.2"/>
    <row r="759" s="2" customFormat="1" ht="9.75" customHeight="1" x14ac:dyDescent="0.2"/>
    <row r="760" s="2" customFormat="1" ht="9.75" customHeight="1" x14ac:dyDescent="0.2"/>
    <row r="761" s="2" customFormat="1" ht="9.75" customHeight="1" x14ac:dyDescent="0.2"/>
    <row r="762" s="2" customFormat="1" ht="9.75" customHeight="1" x14ac:dyDescent="0.2"/>
    <row r="763" s="2" customFormat="1" ht="9.75" customHeight="1" x14ac:dyDescent="0.2"/>
    <row r="764" s="2" customFormat="1" ht="9.75" customHeight="1" x14ac:dyDescent="0.2"/>
    <row r="765" s="2" customFormat="1" ht="9.75" customHeight="1" x14ac:dyDescent="0.2"/>
    <row r="766" s="2" customFormat="1" ht="9.75" customHeight="1" x14ac:dyDescent="0.2"/>
    <row r="767" s="2" customFormat="1" ht="9.75" customHeight="1" x14ac:dyDescent="0.2"/>
    <row r="768" s="2" customFormat="1" ht="9.75" customHeight="1" x14ac:dyDescent="0.2"/>
    <row r="769" s="2" customFormat="1" ht="9.75" customHeight="1" x14ac:dyDescent="0.2"/>
    <row r="770" s="2" customFormat="1" ht="9.75" customHeight="1" x14ac:dyDescent="0.2"/>
    <row r="771" s="2" customFormat="1" ht="9.75" customHeight="1" x14ac:dyDescent="0.2"/>
    <row r="772" s="2" customFormat="1" ht="9.75" customHeight="1" x14ac:dyDescent="0.2"/>
    <row r="773" s="2" customFormat="1" ht="9.75" customHeight="1" x14ac:dyDescent="0.2"/>
    <row r="774" s="2" customFormat="1" ht="9.75" customHeight="1" x14ac:dyDescent="0.2"/>
    <row r="775" s="2" customFormat="1" ht="9.75" customHeight="1" x14ac:dyDescent="0.2"/>
    <row r="776" s="2" customFormat="1" ht="9.75" customHeight="1" x14ac:dyDescent="0.2"/>
    <row r="777" s="2" customFormat="1" ht="9.75" customHeight="1" x14ac:dyDescent="0.2"/>
    <row r="778" s="2" customFormat="1" ht="9.75" customHeight="1" x14ac:dyDescent="0.2"/>
    <row r="779" s="2" customFormat="1" ht="9.75" customHeight="1" x14ac:dyDescent="0.2"/>
    <row r="780" s="2" customFormat="1" ht="9.75" customHeight="1" x14ac:dyDescent="0.2"/>
    <row r="781" s="2" customFormat="1" ht="9.75" customHeight="1" x14ac:dyDescent="0.2"/>
    <row r="782" s="2" customFormat="1" ht="9.75" customHeight="1" x14ac:dyDescent="0.2"/>
    <row r="783" s="2" customFormat="1" ht="9.75" customHeight="1" x14ac:dyDescent="0.2"/>
    <row r="784" s="2" customFormat="1" ht="9.75" customHeight="1" x14ac:dyDescent="0.2"/>
    <row r="785" s="2" customFormat="1" ht="9.75" customHeight="1" x14ac:dyDescent="0.2"/>
    <row r="786" s="2" customFormat="1" ht="9.75" customHeight="1" x14ac:dyDescent="0.2"/>
    <row r="787" s="2" customFormat="1" ht="9.75" customHeight="1" x14ac:dyDescent="0.2"/>
    <row r="788" s="2" customFormat="1" ht="9.75" customHeight="1" x14ac:dyDescent="0.2"/>
    <row r="789" s="2" customFormat="1" ht="9.75" customHeight="1" x14ac:dyDescent="0.2"/>
    <row r="790" s="2" customFormat="1" ht="9.75" customHeight="1" x14ac:dyDescent="0.2"/>
    <row r="791" s="2" customFormat="1" ht="9.75" customHeight="1" x14ac:dyDescent="0.2"/>
    <row r="792" s="2" customFormat="1" ht="9.75" customHeight="1" x14ac:dyDescent="0.2"/>
    <row r="793" s="2" customFormat="1" ht="9.75" customHeight="1" x14ac:dyDescent="0.2"/>
    <row r="794" s="2" customFormat="1" ht="9.75" customHeight="1" x14ac:dyDescent="0.2"/>
    <row r="795" s="2" customFormat="1" ht="9.75" customHeight="1" x14ac:dyDescent="0.2"/>
    <row r="796" s="2" customFormat="1" ht="9.75" customHeight="1" x14ac:dyDescent="0.2"/>
    <row r="797" s="2" customFormat="1" ht="9.75" customHeight="1" x14ac:dyDescent="0.2"/>
    <row r="798" s="2" customFormat="1" ht="9.75" customHeight="1" x14ac:dyDescent="0.2"/>
    <row r="799" s="2" customFormat="1" ht="9.75" customHeight="1" x14ac:dyDescent="0.2"/>
    <row r="800" s="2" customFormat="1" ht="9.75" customHeight="1" x14ac:dyDescent="0.2"/>
    <row r="801" s="2" customFormat="1" ht="9.75" customHeight="1" x14ac:dyDescent="0.2"/>
    <row r="802" s="2" customFormat="1" ht="9.75" customHeight="1" x14ac:dyDescent="0.2"/>
    <row r="803" s="2" customFormat="1" ht="9.75" customHeight="1" x14ac:dyDescent="0.2"/>
    <row r="804" s="2" customFormat="1" ht="9.75" customHeight="1" x14ac:dyDescent="0.2"/>
    <row r="805" s="2" customFormat="1" ht="9.75" customHeight="1" x14ac:dyDescent="0.2"/>
    <row r="806" s="2" customFormat="1" ht="9.75" customHeight="1" x14ac:dyDescent="0.2"/>
    <row r="807" s="2" customFormat="1" ht="9.75" customHeight="1" x14ac:dyDescent="0.2"/>
    <row r="808" s="2" customFormat="1" ht="9.75" customHeight="1" x14ac:dyDescent="0.2"/>
    <row r="809" s="2" customFormat="1" ht="9.75" customHeight="1" x14ac:dyDescent="0.2"/>
    <row r="810" s="2" customFormat="1" ht="9.75" customHeight="1" x14ac:dyDescent="0.2"/>
    <row r="811" s="2" customFormat="1" ht="9.75" customHeight="1" x14ac:dyDescent="0.2"/>
    <row r="812" s="2" customFormat="1" ht="9.75" customHeight="1" x14ac:dyDescent="0.2"/>
    <row r="813" s="2" customFormat="1" ht="9.75" customHeight="1" x14ac:dyDescent="0.2"/>
    <row r="814" s="2" customFormat="1" ht="9.75" customHeight="1" x14ac:dyDescent="0.2"/>
    <row r="815" s="2" customFormat="1" ht="9.75" customHeight="1" x14ac:dyDescent="0.2"/>
    <row r="816" s="2" customFormat="1" ht="9.75" customHeight="1" x14ac:dyDescent="0.2"/>
    <row r="817" s="2" customFormat="1" ht="9.75" customHeight="1" x14ac:dyDescent="0.2"/>
    <row r="818" s="2" customFormat="1" ht="9.75" customHeight="1" x14ac:dyDescent="0.2"/>
    <row r="819" s="2" customFormat="1" ht="9.75" customHeight="1" x14ac:dyDescent="0.2"/>
    <row r="820" s="2" customFormat="1" ht="9.75" customHeight="1" x14ac:dyDescent="0.2"/>
    <row r="821" s="2" customFormat="1" ht="9.75" customHeight="1" x14ac:dyDescent="0.2"/>
    <row r="822" s="2" customFormat="1" ht="9.75" customHeight="1" x14ac:dyDescent="0.2"/>
    <row r="823" s="2" customFormat="1" ht="9.75" customHeight="1" x14ac:dyDescent="0.2"/>
    <row r="824" s="2" customFormat="1" ht="9.75" customHeight="1" x14ac:dyDescent="0.2"/>
    <row r="825" s="2" customFormat="1" ht="9.75" customHeight="1" x14ac:dyDescent="0.2"/>
    <row r="826" s="2" customFormat="1" ht="9.75" customHeight="1" x14ac:dyDescent="0.2"/>
    <row r="827" s="2" customFormat="1" ht="9.75" customHeight="1" x14ac:dyDescent="0.2"/>
    <row r="828" s="2" customFormat="1" ht="9.75" customHeight="1" x14ac:dyDescent="0.2"/>
    <row r="829" s="2" customFormat="1" ht="9.75" customHeight="1" x14ac:dyDescent="0.2"/>
    <row r="830" s="2" customFormat="1" ht="9.75" customHeight="1" x14ac:dyDescent="0.2"/>
    <row r="831" s="2" customFormat="1" ht="9.75" customHeight="1" x14ac:dyDescent="0.2"/>
    <row r="832" s="2" customFormat="1" ht="9.75" customHeight="1" x14ac:dyDescent="0.2"/>
    <row r="833" s="2" customFormat="1" ht="9.75" customHeight="1" x14ac:dyDescent="0.2"/>
    <row r="834" s="2" customFormat="1" ht="9.75" customHeight="1" x14ac:dyDescent="0.2"/>
    <row r="835" s="2" customFormat="1" ht="9.75" customHeight="1" x14ac:dyDescent="0.2"/>
    <row r="836" s="2" customFormat="1" ht="9.75" customHeight="1" x14ac:dyDescent="0.2"/>
    <row r="837" s="2" customFormat="1" ht="9.75" customHeight="1" x14ac:dyDescent="0.2"/>
    <row r="838" s="2" customFormat="1" ht="9.75" customHeight="1" x14ac:dyDescent="0.2"/>
    <row r="839" s="2" customFormat="1" ht="9.75" customHeight="1" x14ac:dyDescent="0.2"/>
    <row r="840" s="2" customFormat="1" ht="9.75" customHeight="1" x14ac:dyDescent="0.2"/>
    <row r="841" s="2" customFormat="1" ht="9.75" customHeight="1" x14ac:dyDescent="0.2"/>
    <row r="842" s="2" customFormat="1" ht="9.75" customHeight="1" x14ac:dyDescent="0.2"/>
    <row r="843" s="2" customFormat="1" ht="9.75" customHeight="1" x14ac:dyDescent="0.2"/>
    <row r="844" s="2" customFormat="1" ht="9.75" customHeight="1" x14ac:dyDescent="0.2"/>
    <row r="845" s="2" customFormat="1" ht="9.75" customHeight="1" x14ac:dyDescent="0.2"/>
    <row r="846" s="2" customFormat="1" ht="9.75" customHeight="1" x14ac:dyDescent="0.2"/>
    <row r="847" s="2" customFormat="1" ht="9.75" customHeight="1" x14ac:dyDescent="0.2"/>
    <row r="848" s="2" customFormat="1" ht="9.75" customHeight="1" x14ac:dyDescent="0.2"/>
    <row r="849" s="2" customFormat="1" ht="9.75" customHeight="1" x14ac:dyDescent="0.2"/>
    <row r="850" s="2" customFormat="1" ht="9.75" customHeight="1" x14ac:dyDescent="0.2"/>
    <row r="851" s="2" customFormat="1" ht="9.75" customHeight="1" x14ac:dyDescent="0.2"/>
    <row r="852" s="2" customFormat="1" ht="9.75" customHeight="1" x14ac:dyDescent="0.2"/>
    <row r="853" s="2" customFormat="1" ht="9.75" customHeight="1" x14ac:dyDescent="0.2"/>
    <row r="854" s="2" customFormat="1" ht="9.75" customHeight="1" x14ac:dyDescent="0.2"/>
    <row r="855" s="2" customFormat="1" ht="9.75" customHeight="1" x14ac:dyDescent="0.2"/>
    <row r="856" s="2" customFormat="1" ht="9.75" customHeight="1" x14ac:dyDescent="0.2"/>
    <row r="857" s="2" customFormat="1" ht="9.75" customHeight="1" x14ac:dyDescent="0.2"/>
    <row r="858" s="2" customFormat="1" ht="9.75" customHeight="1" x14ac:dyDescent="0.2"/>
    <row r="859" s="2" customFormat="1" ht="9.75" customHeight="1" x14ac:dyDescent="0.2"/>
    <row r="860" s="2" customFormat="1" ht="9.75" customHeight="1" x14ac:dyDescent="0.2"/>
    <row r="861" s="2" customFormat="1" ht="9.75" customHeight="1" x14ac:dyDescent="0.2"/>
    <row r="862" s="2" customFormat="1" ht="9.75" customHeight="1" x14ac:dyDescent="0.2"/>
    <row r="863" s="2" customFormat="1" ht="9.75" customHeight="1" x14ac:dyDescent="0.2"/>
    <row r="864" s="2" customFormat="1" ht="9.75" customHeight="1" x14ac:dyDescent="0.2"/>
    <row r="865" s="2" customFormat="1" ht="9.75" customHeight="1" x14ac:dyDescent="0.2"/>
    <row r="866" s="2" customFormat="1" ht="9.75" customHeight="1" x14ac:dyDescent="0.2"/>
    <row r="867" s="2" customFormat="1" ht="9.75" customHeight="1" x14ac:dyDescent="0.2"/>
    <row r="868" s="2" customFormat="1" ht="9.75" customHeight="1" x14ac:dyDescent="0.2"/>
    <row r="869" s="2" customFormat="1" ht="9.75" customHeight="1" x14ac:dyDescent="0.2"/>
    <row r="870" s="2" customFormat="1" ht="9.75" customHeight="1" x14ac:dyDescent="0.2"/>
    <row r="871" s="2" customFormat="1" ht="9.75" customHeight="1" x14ac:dyDescent="0.2"/>
    <row r="872" s="2" customFormat="1" ht="9.75" customHeight="1" x14ac:dyDescent="0.2"/>
    <row r="873" s="2" customFormat="1" ht="9.75" customHeight="1" x14ac:dyDescent="0.2"/>
    <row r="874" s="2" customFormat="1" ht="9.75" customHeight="1" x14ac:dyDescent="0.2"/>
    <row r="875" s="2" customFormat="1" ht="9.75" customHeight="1" x14ac:dyDescent="0.2"/>
    <row r="876" s="2" customFormat="1" ht="9.75" customHeight="1" x14ac:dyDescent="0.2"/>
    <row r="877" s="2" customFormat="1" ht="9.75" customHeight="1" x14ac:dyDescent="0.2"/>
    <row r="878" s="2" customFormat="1" ht="9.75" customHeight="1" x14ac:dyDescent="0.2"/>
    <row r="879" s="2" customFormat="1" ht="9.75" customHeight="1" x14ac:dyDescent="0.2"/>
    <row r="880" s="2" customFormat="1" ht="9.75" customHeight="1" x14ac:dyDescent="0.2"/>
    <row r="881" s="2" customFormat="1" ht="9.75" customHeight="1" x14ac:dyDescent="0.2"/>
    <row r="882" s="2" customFormat="1" ht="9.75" customHeight="1" x14ac:dyDescent="0.2"/>
    <row r="883" s="2" customFormat="1" ht="9.75" customHeight="1" x14ac:dyDescent="0.2"/>
    <row r="884" s="2" customFormat="1" ht="9.75" customHeight="1" x14ac:dyDescent="0.2"/>
    <row r="885" s="2" customFormat="1" ht="9.75" customHeight="1" x14ac:dyDescent="0.2"/>
    <row r="886" s="2" customFormat="1" ht="9.75" customHeight="1" x14ac:dyDescent="0.2"/>
    <row r="887" s="2" customFormat="1" ht="9.75" customHeight="1" x14ac:dyDescent="0.2"/>
    <row r="888" s="2" customFormat="1" ht="9.75" customHeight="1" x14ac:dyDescent="0.2"/>
    <row r="889" s="2" customFormat="1" ht="9.75" customHeight="1" x14ac:dyDescent="0.2"/>
    <row r="890" s="2" customFormat="1" ht="9.75" customHeight="1" x14ac:dyDescent="0.2"/>
    <row r="891" s="2" customFormat="1" ht="9.75" customHeight="1" x14ac:dyDescent="0.2"/>
    <row r="892" s="2" customFormat="1" ht="9.75" customHeight="1" x14ac:dyDescent="0.2"/>
    <row r="893" s="2" customFormat="1" ht="9.75" customHeight="1" x14ac:dyDescent="0.2"/>
    <row r="894" s="2" customFormat="1" ht="9.75" customHeight="1" x14ac:dyDescent="0.2"/>
    <row r="895" s="2" customFormat="1" ht="9.75" customHeight="1" x14ac:dyDescent="0.2"/>
    <row r="896" s="2" customFormat="1" ht="9.75" customHeight="1" x14ac:dyDescent="0.2"/>
    <row r="897" s="2" customFormat="1" ht="9.75" customHeight="1" x14ac:dyDescent="0.2"/>
    <row r="898" s="2" customFormat="1" ht="9.75" customHeight="1" x14ac:dyDescent="0.2"/>
    <row r="899" s="2" customFormat="1" ht="9.75" customHeight="1" x14ac:dyDescent="0.2"/>
    <row r="900" s="2" customFormat="1" ht="9.75" customHeight="1" x14ac:dyDescent="0.2"/>
    <row r="901" s="2" customFormat="1" ht="9.75" customHeight="1" x14ac:dyDescent="0.2"/>
    <row r="902" s="2" customFormat="1" ht="9.75" customHeight="1" x14ac:dyDescent="0.2"/>
    <row r="903" s="2" customFormat="1" ht="9.75" customHeight="1" x14ac:dyDescent="0.2"/>
    <row r="904" s="2" customFormat="1" ht="9.75" customHeight="1" x14ac:dyDescent="0.2"/>
    <row r="905" s="2" customFormat="1" ht="9.75" customHeight="1" x14ac:dyDescent="0.2"/>
    <row r="906" s="2" customFormat="1" ht="9.75" customHeight="1" x14ac:dyDescent="0.2"/>
    <row r="907" s="2" customFormat="1" ht="9.75" customHeight="1" x14ac:dyDescent="0.2"/>
    <row r="908" s="2" customFormat="1" ht="9.75" customHeight="1" x14ac:dyDescent="0.2"/>
    <row r="909" s="2" customFormat="1" ht="9.75" customHeight="1" x14ac:dyDescent="0.2"/>
    <row r="910" s="2" customFormat="1" ht="9.75" customHeight="1" x14ac:dyDescent="0.2"/>
    <row r="911" s="2" customFormat="1" ht="9.75" customHeight="1" x14ac:dyDescent="0.2"/>
    <row r="912" s="2" customFormat="1" ht="9.75" customHeight="1" x14ac:dyDescent="0.2"/>
    <row r="913" s="2" customFormat="1" ht="9.75" customHeight="1" x14ac:dyDescent="0.2"/>
    <row r="914" s="2" customFormat="1" ht="9.75" customHeight="1" x14ac:dyDescent="0.2"/>
    <row r="915" s="2" customFormat="1" ht="9.75" customHeight="1" x14ac:dyDescent="0.2"/>
    <row r="916" s="2" customFormat="1" ht="9.75" customHeight="1" x14ac:dyDescent="0.2"/>
    <row r="917" s="2" customFormat="1" ht="9.75" customHeight="1" x14ac:dyDescent="0.2"/>
    <row r="918" s="2" customFormat="1" ht="9.75" customHeight="1" x14ac:dyDescent="0.2"/>
    <row r="919" s="2" customFormat="1" ht="9.75" customHeight="1" x14ac:dyDescent="0.2"/>
    <row r="920" s="2" customFormat="1" ht="9.75" customHeight="1" x14ac:dyDescent="0.2"/>
    <row r="921" s="2" customFormat="1" ht="9.75" customHeight="1" x14ac:dyDescent="0.2"/>
    <row r="922" s="2" customFormat="1" ht="9.75" customHeight="1" x14ac:dyDescent="0.2"/>
    <row r="923" s="2" customFormat="1" ht="9.75" customHeight="1" x14ac:dyDescent="0.2"/>
    <row r="924" s="2" customFormat="1" ht="9.75" customHeight="1" x14ac:dyDescent="0.2"/>
    <row r="925" s="2" customFormat="1" ht="9.75" customHeight="1" x14ac:dyDescent="0.2"/>
    <row r="926" s="2" customFormat="1" ht="9.75" customHeight="1" x14ac:dyDescent="0.2"/>
    <row r="927" s="2" customFormat="1" ht="9.75" customHeight="1" x14ac:dyDescent="0.2"/>
    <row r="928" s="2" customFormat="1" ht="9.75" customHeight="1" x14ac:dyDescent="0.2"/>
    <row r="929" s="2" customFormat="1" ht="9.75" customHeight="1" x14ac:dyDescent="0.2"/>
    <row r="930" s="2" customFormat="1" ht="9.75" customHeight="1" x14ac:dyDescent="0.2"/>
    <row r="931" s="2" customFormat="1" ht="9.75" customHeight="1" x14ac:dyDescent="0.2"/>
    <row r="932" s="2" customFormat="1" ht="9.75" customHeight="1" x14ac:dyDescent="0.2"/>
    <row r="933" s="2" customFormat="1" ht="9.75" customHeight="1" x14ac:dyDescent="0.2"/>
    <row r="934" s="2" customFormat="1" ht="9.75" customHeight="1" x14ac:dyDescent="0.2"/>
    <row r="935" s="2" customFormat="1" ht="9.75" customHeight="1" x14ac:dyDescent="0.2"/>
    <row r="936" s="2" customFormat="1" ht="9.75" customHeight="1" x14ac:dyDescent="0.2"/>
    <row r="937" s="2" customFormat="1" ht="9.75" customHeight="1" x14ac:dyDescent="0.2"/>
    <row r="938" s="2" customFormat="1" ht="9.75" customHeight="1" x14ac:dyDescent="0.2"/>
    <row r="939" s="2" customFormat="1" ht="9.75" customHeight="1" x14ac:dyDescent="0.2"/>
    <row r="940" s="2" customFormat="1" ht="9.75" customHeight="1" x14ac:dyDescent="0.2"/>
    <row r="941" s="2" customFormat="1" ht="9.75" customHeight="1" x14ac:dyDescent="0.2"/>
    <row r="942" s="2" customFormat="1" ht="9.75" customHeight="1" x14ac:dyDescent="0.2"/>
    <row r="943" s="2" customFormat="1" ht="9.75" customHeight="1" x14ac:dyDescent="0.2"/>
    <row r="944" s="2" customFormat="1" ht="9.75" customHeight="1" x14ac:dyDescent="0.2"/>
    <row r="945" s="2" customFormat="1" ht="9.75" customHeight="1" x14ac:dyDescent="0.2"/>
    <row r="946" s="2" customFormat="1" ht="9.75" customHeight="1" x14ac:dyDescent="0.2"/>
    <row r="947" s="2" customFormat="1" ht="9.75" customHeight="1" x14ac:dyDescent="0.2"/>
    <row r="948" s="2" customFormat="1" ht="9.75" customHeight="1" x14ac:dyDescent="0.2"/>
    <row r="949" s="2" customFormat="1" ht="9.75" customHeight="1" x14ac:dyDescent="0.2"/>
    <row r="950" s="2" customFormat="1" ht="9.75" customHeight="1" x14ac:dyDescent="0.2"/>
    <row r="951" s="2" customFormat="1" ht="9.75" customHeight="1" x14ac:dyDescent="0.2"/>
    <row r="952" s="2" customFormat="1" ht="9.75" customHeight="1" x14ac:dyDescent="0.2"/>
    <row r="953" s="2" customFormat="1" ht="9.75" customHeight="1" x14ac:dyDescent="0.2"/>
    <row r="954" s="2" customFormat="1" ht="9.75" customHeight="1" x14ac:dyDescent="0.2"/>
    <row r="955" s="2" customFormat="1" ht="9.75" customHeight="1" x14ac:dyDescent="0.2"/>
    <row r="956" s="2" customFormat="1" ht="9.75" customHeight="1" x14ac:dyDescent="0.2"/>
    <row r="957" s="2" customFormat="1" ht="9.75" customHeight="1" x14ac:dyDescent="0.2"/>
    <row r="958" s="2" customFormat="1" ht="9.75" customHeight="1" x14ac:dyDescent="0.2"/>
    <row r="959" s="2" customFormat="1" ht="9.75" customHeight="1" x14ac:dyDescent="0.2"/>
    <row r="960" s="2" customFormat="1" ht="9.75" customHeight="1" x14ac:dyDescent="0.2"/>
    <row r="961" s="2" customFormat="1" ht="9.75" customHeight="1" x14ac:dyDescent="0.2"/>
    <row r="962" s="2" customFormat="1" ht="9.75" customHeight="1" x14ac:dyDescent="0.2"/>
    <row r="963" s="2" customFormat="1" ht="9.75" customHeight="1" x14ac:dyDescent="0.2"/>
    <row r="964" s="2" customFormat="1" ht="9.75" customHeight="1" x14ac:dyDescent="0.2"/>
    <row r="965" s="2" customFormat="1" ht="9.75" customHeight="1" x14ac:dyDescent="0.2"/>
    <row r="966" s="2" customFormat="1" ht="9.75" customHeight="1" x14ac:dyDescent="0.2"/>
    <row r="967" s="2" customFormat="1" ht="9.75" customHeight="1" x14ac:dyDescent="0.2"/>
    <row r="968" s="2" customFormat="1" ht="9.75" customHeight="1" x14ac:dyDescent="0.2"/>
    <row r="969" s="2" customFormat="1" ht="9.75" customHeight="1" x14ac:dyDescent="0.2"/>
    <row r="970" s="2" customFormat="1" ht="9.75" customHeight="1" x14ac:dyDescent="0.2"/>
    <row r="971" s="2" customFormat="1" ht="9.75" customHeight="1" x14ac:dyDescent="0.2"/>
    <row r="972" s="2" customFormat="1" ht="9.75" customHeight="1" x14ac:dyDescent="0.2"/>
    <row r="973" s="2" customFormat="1" ht="9.75" customHeight="1" x14ac:dyDescent="0.2"/>
    <row r="974" s="2" customFormat="1" ht="9.75" customHeight="1" x14ac:dyDescent="0.2"/>
    <row r="975" s="2" customFormat="1" ht="9.75" customHeight="1" x14ac:dyDescent="0.2"/>
    <row r="976" s="2" customFormat="1" ht="9.75" customHeight="1" x14ac:dyDescent="0.2"/>
    <row r="977" s="2" customFormat="1" ht="9.75" customHeight="1" x14ac:dyDescent="0.2"/>
    <row r="978" s="2" customFormat="1" ht="9.75" customHeight="1" x14ac:dyDescent="0.2"/>
    <row r="979" s="2" customFormat="1" ht="9.75" customHeight="1" x14ac:dyDescent="0.2"/>
    <row r="980" s="2" customFormat="1" ht="9.75" customHeight="1" x14ac:dyDescent="0.2"/>
    <row r="981" s="2" customFormat="1" ht="9.75" customHeight="1" x14ac:dyDescent="0.2"/>
    <row r="982" s="2" customFormat="1" ht="9.75" customHeight="1" x14ac:dyDescent="0.2"/>
    <row r="983" s="2" customFormat="1" ht="9.75" customHeight="1" x14ac:dyDescent="0.2"/>
    <row r="984" s="2" customFormat="1" ht="9.75" customHeight="1" x14ac:dyDescent="0.2"/>
    <row r="985" s="2" customFormat="1" ht="9.75" customHeight="1" x14ac:dyDescent="0.2"/>
    <row r="986" s="2" customFormat="1" ht="9.75" customHeight="1" x14ac:dyDescent="0.2"/>
    <row r="987" s="2" customFormat="1" ht="9.75" customHeight="1" x14ac:dyDescent="0.2"/>
    <row r="988" s="2" customFormat="1" ht="9.75" customHeight="1" x14ac:dyDescent="0.2"/>
    <row r="989" s="2" customFormat="1" ht="9.75" customHeight="1" x14ac:dyDescent="0.2"/>
    <row r="990" s="2" customFormat="1" ht="9.75" customHeight="1" x14ac:dyDescent="0.2"/>
    <row r="991" s="2" customFormat="1" ht="9.75" customHeight="1" x14ac:dyDescent="0.2"/>
    <row r="992" s="2" customFormat="1" ht="9.75" customHeight="1" x14ac:dyDescent="0.2"/>
    <row r="993" s="2" customFormat="1" ht="9.75" customHeight="1" x14ac:dyDescent="0.2"/>
    <row r="994" s="2" customFormat="1" ht="9.75" customHeight="1" x14ac:dyDescent="0.2"/>
    <row r="995" s="2" customFormat="1" ht="9.75" customHeight="1" x14ac:dyDescent="0.2"/>
    <row r="996" s="2" customFormat="1" ht="9.75" customHeight="1" x14ac:dyDescent="0.2"/>
    <row r="997" s="2" customFormat="1" ht="9.75" customHeight="1" x14ac:dyDescent="0.2"/>
    <row r="998" s="2" customFormat="1" ht="9.75" customHeight="1" x14ac:dyDescent="0.2"/>
    <row r="999" s="2" customFormat="1" ht="9.75" customHeight="1" x14ac:dyDescent="0.2"/>
    <row r="1000" s="2" customFormat="1" ht="9.75" customHeight="1" x14ac:dyDescent="0.2"/>
    <row r="1001" s="2" customFormat="1" ht="9.75" customHeight="1" x14ac:dyDescent="0.2"/>
    <row r="1002" s="2" customFormat="1" ht="9.75" customHeight="1" x14ac:dyDescent="0.2"/>
    <row r="1003" s="2" customFormat="1" ht="9.75" customHeight="1" x14ac:dyDescent="0.2"/>
    <row r="1004" s="2" customFormat="1" ht="9.75" customHeight="1" x14ac:dyDescent="0.2"/>
    <row r="1005" s="2" customFormat="1" ht="9.75" customHeight="1" x14ac:dyDescent="0.2"/>
    <row r="1006" s="2" customFormat="1" ht="9.75" customHeight="1" x14ac:dyDescent="0.2"/>
    <row r="1007" s="2" customFormat="1" ht="9.75" customHeight="1" x14ac:dyDescent="0.2"/>
    <row r="1008" s="2" customFormat="1" ht="9.75" customHeight="1" x14ac:dyDescent="0.2"/>
    <row r="1009" s="1" customFormat="1" ht="9.75" customHeight="1" x14ac:dyDescent="0.2"/>
    <row r="1010" s="1" customFormat="1" ht="9.75" customHeight="1" x14ac:dyDescent="0.2"/>
    <row r="1011" s="1" customFormat="1" ht="9.75" customHeight="1" x14ac:dyDescent="0.2"/>
    <row r="1012" s="1" customFormat="1" ht="9.75" customHeight="1" x14ac:dyDescent="0.2"/>
    <row r="1013" s="1" customFormat="1" ht="9.75" customHeight="1" x14ac:dyDescent="0.2"/>
    <row r="1014" s="1" customFormat="1" ht="9.75" customHeight="1" x14ac:dyDescent="0.2"/>
    <row r="1015" s="1" customFormat="1" ht="9.75" customHeight="1" x14ac:dyDescent="0.2"/>
    <row r="1016" s="1" customFormat="1" ht="9.75" customHeight="1" x14ac:dyDescent="0.2"/>
    <row r="1017" s="1" customFormat="1" ht="9.75" customHeight="1" x14ac:dyDescent="0.2"/>
    <row r="1018" s="1" customFormat="1" ht="9.75" customHeight="1" x14ac:dyDescent="0.2"/>
    <row r="1019" s="1" customFormat="1" ht="9.75" customHeight="1" x14ac:dyDescent="0.2"/>
    <row r="1020" s="1" customFormat="1" ht="9.75" customHeight="1" x14ac:dyDescent="0.2"/>
    <row r="1021" s="1" customFormat="1" ht="9.75" customHeight="1" x14ac:dyDescent="0.2"/>
    <row r="1022" s="1" customFormat="1" ht="9.75" customHeight="1" x14ac:dyDescent="0.2"/>
    <row r="1023" s="1" customFormat="1" ht="9.75" customHeight="1" x14ac:dyDescent="0.2"/>
    <row r="1024" s="1" customFormat="1" ht="9.75" customHeight="1" x14ac:dyDescent="0.2"/>
    <row r="1025" s="1" customFormat="1" ht="9.75" customHeight="1" x14ac:dyDescent="0.2"/>
    <row r="1026" s="1" customFormat="1" ht="9.75" customHeight="1" x14ac:dyDescent="0.2"/>
    <row r="1027" s="1" customFormat="1" ht="9.75" customHeight="1" x14ac:dyDescent="0.2"/>
    <row r="1028" s="1" customFormat="1" ht="9.75" customHeight="1" x14ac:dyDescent="0.2"/>
    <row r="1029" s="1" customFormat="1" ht="9.75" customHeight="1" x14ac:dyDescent="0.2"/>
    <row r="1030" s="1" customFormat="1" ht="9.75" customHeight="1" x14ac:dyDescent="0.2"/>
    <row r="1031" s="1" customFormat="1" ht="9.75" customHeight="1" x14ac:dyDescent="0.2"/>
    <row r="1032" s="1" customFormat="1" ht="9.75" customHeight="1" x14ac:dyDescent="0.2"/>
  </sheetData>
  <mergeCells count="11">
    <mergeCell ref="J5:J11"/>
    <mergeCell ref="A4:E4"/>
    <mergeCell ref="G4:J4"/>
    <mergeCell ref="A5:A11"/>
    <mergeCell ref="B5:B11"/>
    <mergeCell ref="C5:C11"/>
    <mergeCell ref="D5:D11"/>
    <mergeCell ref="E5:E11"/>
    <mergeCell ref="G5:G11"/>
    <mergeCell ref="H5:H11"/>
    <mergeCell ref="I5:I11"/>
  </mergeCells>
  <pageMargins left="0.75" right="0.75" top="1" bottom="1" header="0.5" footer="0.5"/>
  <pageSetup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bee5fd1f-d57f-444d-a56b-f6ccfe55d86e">State Water Project Delivery Capability Report\DCR2015_All_Tables_Only\AppendixE_DCR2015_ECLO</Section>
    <ParentListItemID xmlns="bee5fd1f-d57f-444d-a56b-f6ccfe55d86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C5B9A7231FB4E8ACA31B7BFA8762A" ma:contentTypeVersion="2" ma:contentTypeDescription="Create a new document." ma:contentTypeScope="" ma:versionID="40a57a5a1df8aff6baf9eee364c0f8b2">
  <xsd:schema xmlns:xsd="http://www.w3.org/2001/XMLSchema" xmlns:xs="http://www.w3.org/2001/XMLSchema" xmlns:p="http://schemas.microsoft.com/office/2006/metadata/properties" xmlns:ns2="bee5fd1f-d57f-444d-a56b-f6ccfe55d86e" targetNamespace="http://schemas.microsoft.com/office/2006/metadata/properties" ma:root="true" ma:fieldsID="3948a487ceadd2744d2e78b1ea69ddac" ns2:_="">
    <xsd:import namespace="bee5fd1f-d57f-444d-a56b-f6ccfe55d86e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e5fd1f-d57f-444d-a56b-f6ccfe55d86e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nillable="true" ma:displayName="Section" ma:default="Board Meetings" ma:format="RadioButtons" ma:internalName="Section">
      <xsd:simpleType>
        <xsd:restriction base="dms:Choice">
          <xsd:enumeration value="Board Meetings"/>
          <xsd:enumeration value="Board Meetings\2015-02-09 WPS"/>
          <xsd:enumeration value="Board Meetings\2015-03-24 IRP"/>
          <xsd:enumeration value="Board Meetings\2015-04-28 IRP"/>
          <xsd:enumeration value="Board Meetings\2015-05-26 IRP"/>
          <xsd:enumeration value="Board Meetings\2015-06-23 IRP"/>
          <xsd:enumeration value="Board Meetings\2015-07-28 IRP"/>
          <xsd:enumeration value="Board Meetings\2015-08-18 IRP"/>
          <xsd:enumeration value="Board Meetings\2015-09-29 IRP"/>
          <xsd:enumeration value="Board Meetings\2015-10-27 IRP"/>
          <xsd:enumeration value="Board Meetings\2015-12-07 IRP"/>
          <xsd:enumeration value="Board Meetings\2016-01-12 IRP"/>
          <xsd:enumeration value="MWD Draft 2015 UWMP"/>
          <xsd:enumeration value="Outreach"/>
          <xsd:enumeration value="Outreach\Central Basin Caucus"/>
          <xsd:enumeration value="Outreach\Foothill MWD Tabletop"/>
          <xsd:enumeration value="Outreach\Orange County Caucus"/>
          <xsd:enumeration value="Outreach\SDCWA board meeting 092415"/>
          <xsd:enumeration value="Outreach\Southern California Water Committee"/>
          <xsd:enumeration value="Outreach\Southern California Water Committee\SCWC Conservation Workshop"/>
          <xsd:enumeration value="Outreach\Southern California Water Committee\SCWC Stormwater Workshop"/>
          <xsd:enumeration value="Outreach\Southern California Water Committee\SCWC Stormwater Workshop\062515 SCWC stormwater webinar"/>
          <xsd:enumeration value="Outreach\Southern California Water Dialogue"/>
          <xsd:enumeration value="Outreach\USGVMWD Committee Meeting"/>
          <xsd:enumeration value="Outreach\Water Tomorrow Workshop"/>
          <xsd:enumeration value="Outreach\West Basin Caucus"/>
          <xsd:enumeration value="SANDAG 2050 Regional Growth Forecast"/>
          <xsd:enumeration value="SCAG 2012 Regional Transportation Plan"/>
          <xsd:enumeration value="State Water Project Delivery Capability Report"/>
          <xsd:enumeration value="State Water Project Delivery Capability Report\DCR2015_All_Tables_Only\AppendixB_DCR2015_Base"/>
          <xsd:enumeration value="State Water Project Delivery Capability Report\DCR2015_All_Tables_Only\AppendixC_DCR2015_ELT"/>
          <xsd:enumeration value="State Water Project Delivery Capability Report\DCR2015_All_Tables_Only\AppendixD_DCR2015_ECHO"/>
          <xsd:enumeration value="State Water Project Delivery Capability Report\DCR2015_All_Tables_Only\AppendixE_DCR2015_ECLO"/>
          <xsd:enumeration value="State Water Project Delivery Capability Report\DCR2015_All_Tables_Only\AppendixF_DCR2015_Alt_4_H3"/>
          <xsd:enumeration value="Technical Work Files"/>
          <xsd:enumeration value="Technical Work Files\Conservation"/>
          <xsd:enumeration value="Technical Work Files\Graywater"/>
          <xsd:enumeration value="Technical Work Files\Groundwater &amp; Surface Water"/>
          <xsd:enumeration value="Technical Work Files\Groundwater &amp; Surface Water\Homework to Member Agencies 060915"/>
          <xsd:enumeration value="Technical Work Files\Groundwater &amp; Surface Water\Homework to Member Agencies 060915\Homework Responses"/>
          <xsd:enumeration value="Technical Work Files\Groundwater &amp; Surface Water\Returned Surveys (Kathy Kunysz)"/>
          <xsd:enumeration value="Technical Work Files\IRPSIM Forecasts"/>
          <xsd:enumeration value="Technical Work Files\IRPSIM Forecasts\CRSS"/>
          <xsd:enumeration value="Technical Work Files\Issue Paper Input"/>
          <xsd:enumeration value="Technical Work Files\Local Resources Projects"/>
          <xsd:enumeration value="Technical Work Files\Recycling"/>
          <xsd:enumeration value="Technical Work Files\Recycling\Local Resources Inventory Mailing 4-13-2015"/>
          <xsd:enumeration value="Technical Work Files\Recycling\Local Resources Inventory Mailing 2015 v 2010 IRP 7-8-15"/>
          <xsd:enumeration value="Technical Work Files\Recycling\Local Resources Inventory Mailing RETURNS 4-13-2015"/>
          <xsd:enumeration value="Technical Work Files\Recycling\Local Resources Inventory Mailing RETURNS 4-13-2015\SDCWA"/>
          <xsd:enumeration value="Technical Work Files\Recycling\Local Resources Inventory RETURNS 2015 vs 2010 IRP 07-10-15"/>
          <xsd:enumeration value="Technical Work Files\Recycling\Local Resources Inventory RETURNS 2015 vs 2010 IRP 07-10-15\SDCWA previous"/>
          <xsd:enumeration value="Technical Work Files\Resource Costs"/>
          <xsd:enumeration value="Technical Work Files\Resource Costs\Email Info Request 102615"/>
          <xsd:enumeration value="Technical Work Files\Sales Forecast"/>
          <xsd:enumeration value="Workgroup Meetings\04082015 IRP RUWMP Kickoff"/>
          <xsd:enumeration value="Workgroup Meetings\04082015 IRP RUWMP Kickoff\Demographic Data Draft 4-6-2015"/>
          <xsd:enumeration value="Workgroup Meetings\04082015 IRP RUWMP Kickoff\homework"/>
          <xsd:enumeration value="Workgroup Meetings\04162015 WUE Meeting"/>
          <xsd:enumeration value="Workgroup Meetings\04222015 Uncertainty"/>
          <xsd:enumeration value="Workgroup Meetings\04292015 Conservation PAC"/>
          <xsd:enumeration value="Workgroup Meetings\05182015 Imported Supplies"/>
          <xsd:enumeration value="Workgroup Meetings\05202015 WUE Meeting"/>
          <xsd:enumeration value="Workgroup Meetings\05272015 Groundwater (1of2)"/>
          <xsd:enumeration value="Workgroup Meetings\06112015 Groundwater (2of2)"/>
          <xsd:enumeration value="Workgroup Meetings\06182015 WUE Meeting"/>
          <xsd:enumeration value="Workgroup Meetings\06242015 Local Resources (1of2)"/>
          <xsd:enumeration value="Workgroup Meetings\07082015 Local Resources (2of2)"/>
          <xsd:enumeration value="Workgroup Meetings\07162015 WUE Meeting"/>
          <xsd:enumeration value="Workgroup Meetings\07222015 Retail Demands"/>
          <xsd:enumeration value="Workgroup Meetings\08032015 Draft Results"/>
          <xsd:enumeration value="Workgroup Meetings\09152015 Targets Etc"/>
          <xsd:enumeration value="Workgroup Meetings\10052015 Draft Final Results"/>
          <xsd:enumeration value="Workgroup Meetings\LRP Coordinators Meetings"/>
          <xsd:enumeration value="Workgroup Meetings\Member Agency Manager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E62223-13E1-4DCA-9F42-C3D5A3DE157C}"/>
</file>

<file path=customXml/itemProps2.xml><?xml version="1.0" encoding="utf-8"?>
<ds:datastoreItem xmlns:ds="http://schemas.openxmlformats.org/officeDocument/2006/customXml" ds:itemID="{93C8DAED-CF5C-49AE-B145-71A2B687BBF1}"/>
</file>

<file path=customXml/itemProps3.xml><?xml version="1.0" encoding="utf-8"?>
<ds:datastoreItem xmlns:ds="http://schemas.openxmlformats.org/officeDocument/2006/customXml" ds:itemID="{DD6393D6-81BE-4167-8E32-610AED8F36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57</vt:i4>
      </vt:variant>
    </vt:vector>
  </HeadingPairs>
  <TitlesOfParts>
    <vt:vector size="87" baseType="lpstr">
      <vt:lpstr>TableE.2_PageE-12</vt:lpstr>
      <vt:lpstr>TableE.3_PageE-14</vt:lpstr>
      <vt:lpstr>TableE.4_PageE-16</vt:lpstr>
      <vt:lpstr>TableE.5_PageE-20</vt:lpstr>
      <vt:lpstr>TableE.6_PageE-22</vt:lpstr>
      <vt:lpstr>TableE.7_PageE-24</vt:lpstr>
      <vt:lpstr>TableE.8_PageE-26</vt:lpstr>
      <vt:lpstr>TableE.9_PageE-28</vt:lpstr>
      <vt:lpstr>TableE.10_PageE-30</vt:lpstr>
      <vt:lpstr>TableE.11_PageE-32</vt:lpstr>
      <vt:lpstr>TableE.12_PageE-34</vt:lpstr>
      <vt:lpstr>TableE.13_PageE-36</vt:lpstr>
      <vt:lpstr>TableE.14_PageE-38</vt:lpstr>
      <vt:lpstr>TableE.15_PageE-40</vt:lpstr>
      <vt:lpstr>TableE.16_PageE-42</vt:lpstr>
      <vt:lpstr>TableE.17_PageE-44</vt:lpstr>
      <vt:lpstr>TableE.18_PageE-46</vt:lpstr>
      <vt:lpstr>TableE.19_PageE-48</vt:lpstr>
      <vt:lpstr>TableE.20_PageE-50</vt:lpstr>
      <vt:lpstr>TableE.21_PageE-52</vt:lpstr>
      <vt:lpstr>TableE.22_PageE-54</vt:lpstr>
      <vt:lpstr>TableE.23_PageE-56</vt:lpstr>
      <vt:lpstr>TableE.24_PageE-58</vt:lpstr>
      <vt:lpstr>TableE.25_PageE-60</vt:lpstr>
      <vt:lpstr>TableE.26_PageE-62</vt:lpstr>
      <vt:lpstr>TableE.27_PageE-64</vt:lpstr>
      <vt:lpstr>TableE.28_PageE-66</vt:lpstr>
      <vt:lpstr>TableE.29_PageE-68</vt:lpstr>
      <vt:lpstr>TableE.30_PageE-70</vt:lpstr>
      <vt:lpstr>TableE.31_PageE-72</vt:lpstr>
      <vt:lpstr>'TableE.10_PageE-30'!Print_Area</vt:lpstr>
      <vt:lpstr>'TableE.11_PageE-32'!Print_Area</vt:lpstr>
      <vt:lpstr>'TableE.12_PageE-34'!Print_Area</vt:lpstr>
      <vt:lpstr>'TableE.13_PageE-36'!Print_Area</vt:lpstr>
      <vt:lpstr>'TableE.14_PageE-38'!Print_Area</vt:lpstr>
      <vt:lpstr>'TableE.15_PageE-40'!Print_Area</vt:lpstr>
      <vt:lpstr>'TableE.16_PageE-42'!Print_Area</vt:lpstr>
      <vt:lpstr>'TableE.17_PageE-44'!Print_Area</vt:lpstr>
      <vt:lpstr>'TableE.18_PageE-46'!Print_Area</vt:lpstr>
      <vt:lpstr>'TableE.19_PageE-48'!Print_Area</vt:lpstr>
      <vt:lpstr>'TableE.20_PageE-50'!Print_Area</vt:lpstr>
      <vt:lpstr>'TableE.21_PageE-52'!Print_Area</vt:lpstr>
      <vt:lpstr>'TableE.22_PageE-54'!Print_Area</vt:lpstr>
      <vt:lpstr>'TableE.23_PageE-56'!Print_Area</vt:lpstr>
      <vt:lpstr>'TableE.24_PageE-58'!Print_Area</vt:lpstr>
      <vt:lpstr>'TableE.25_PageE-60'!Print_Area</vt:lpstr>
      <vt:lpstr>'TableE.26_PageE-62'!Print_Area</vt:lpstr>
      <vt:lpstr>'TableE.27_PageE-64'!Print_Area</vt:lpstr>
      <vt:lpstr>'TableE.28_PageE-66'!Print_Area</vt:lpstr>
      <vt:lpstr>'TableE.29_PageE-68'!Print_Area</vt:lpstr>
      <vt:lpstr>'TableE.30_PageE-70'!Print_Area</vt:lpstr>
      <vt:lpstr>'TableE.31_PageE-72'!Print_Area</vt:lpstr>
      <vt:lpstr>'TableE.5_PageE-20'!Print_Area</vt:lpstr>
      <vt:lpstr>'TableE.6_PageE-22'!Print_Area</vt:lpstr>
      <vt:lpstr>'TableE.7_PageE-24'!Print_Area</vt:lpstr>
      <vt:lpstr>'TableE.8_PageE-26'!Print_Area</vt:lpstr>
      <vt:lpstr>'TableE.9_PageE-28'!Print_Area</vt:lpstr>
      <vt:lpstr>'TableE.10_PageE-30'!Print_Titles</vt:lpstr>
      <vt:lpstr>'TableE.11_PageE-32'!Print_Titles</vt:lpstr>
      <vt:lpstr>'TableE.12_PageE-34'!Print_Titles</vt:lpstr>
      <vt:lpstr>'TableE.13_PageE-36'!Print_Titles</vt:lpstr>
      <vt:lpstr>'TableE.14_PageE-38'!Print_Titles</vt:lpstr>
      <vt:lpstr>'TableE.15_PageE-40'!Print_Titles</vt:lpstr>
      <vt:lpstr>'TableE.16_PageE-42'!Print_Titles</vt:lpstr>
      <vt:lpstr>'TableE.17_PageE-44'!Print_Titles</vt:lpstr>
      <vt:lpstr>'TableE.18_PageE-46'!Print_Titles</vt:lpstr>
      <vt:lpstr>'TableE.19_PageE-48'!Print_Titles</vt:lpstr>
      <vt:lpstr>'TableE.2_PageE-12'!Print_Titles</vt:lpstr>
      <vt:lpstr>'TableE.20_PageE-50'!Print_Titles</vt:lpstr>
      <vt:lpstr>'TableE.21_PageE-52'!Print_Titles</vt:lpstr>
      <vt:lpstr>'TableE.22_PageE-54'!Print_Titles</vt:lpstr>
      <vt:lpstr>'TableE.23_PageE-56'!Print_Titles</vt:lpstr>
      <vt:lpstr>'TableE.24_PageE-58'!Print_Titles</vt:lpstr>
      <vt:lpstr>'TableE.25_PageE-60'!Print_Titles</vt:lpstr>
      <vt:lpstr>'TableE.26_PageE-62'!Print_Titles</vt:lpstr>
      <vt:lpstr>'TableE.27_PageE-64'!Print_Titles</vt:lpstr>
      <vt:lpstr>'TableE.28_PageE-66'!Print_Titles</vt:lpstr>
      <vt:lpstr>'TableE.29_PageE-68'!Print_Titles</vt:lpstr>
      <vt:lpstr>'TableE.3_PageE-14'!Print_Titles</vt:lpstr>
      <vt:lpstr>'TableE.30_PageE-70'!Print_Titles</vt:lpstr>
      <vt:lpstr>'TableE.31_PageE-72'!Print_Titles</vt:lpstr>
      <vt:lpstr>'TableE.4_PageE-16'!Print_Titles</vt:lpstr>
      <vt:lpstr>'TableE.5_PageE-20'!Print_Titles</vt:lpstr>
      <vt:lpstr>'TableE.6_PageE-22'!Print_Titles</vt:lpstr>
      <vt:lpstr>'TableE.7_PageE-24'!Print_Titles</vt:lpstr>
      <vt:lpstr>'TableE.8_PageE-26'!Print_Titles</vt:lpstr>
      <vt:lpstr>'TableE.9_PageE-28'!Print_Titles</vt:lpstr>
    </vt:vector>
  </TitlesOfParts>
  <Company>CA Department of Water Resources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AppendixE_Tables_2015DCR_ECLO</dc:title>
  <dc:creator>Abrishamchi, Ali@DWR</dc:creator>
  <cp:lastModifiedBy>Abrishamchi, Ali@DWR</cp:lastModifiedBy>
  <dcterms:created xsi:type="dcterms:W3CDTF">2015-05-29T23:01:03Z</dcterms:created>
  <dcterms:modified xsi:type="dcterms:W3CDTF">2015-06-01T21:16:53Z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0x010100D42C5B9A7231FB4E8ACA31B7BFA8762A</vt:lpwstr>
  </property>
</Properties>
</file>